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autoCompressPictures="0" defaultThemeVersion="124226"/>
  <mc:AlternateContent xmlns:mc="http://schemas.openxmlformats.org/markup-compatibility/2006">
    <mc:Choice Requires="x15">
      <x15ac:absPath xmlns:x15ac="http://schemas.microsoft.com/office/spreadsheetml/2010/11/ac" url="C:\Martha Elena\AÑOS 2022  31-I-2022\POLITICAS PÚBLICAS MARZO 3 DE 2022\POLITICAS PUBLICAS 2019\POLITICA PUBLICAS  CULTURA\CONCERTACIÓN\"/>
    </mc:Choice>
  </mc:AlternateContent>
  <xr:revisionPtr revIDLastSave="0" documentId="13_ncr:1_{FE3D198E-C2BB-427D-9350-E11BA5A02FEB}" xr6:coauthVersionLast="36" xr6:coauthVersionMax="36" xr10:uidLastSave="{00000000-0000-0000-0000-000000000000}"/>
  <bookViews>
    <workbookView xWindow="0" yWindow="0" windowWidth="28800" windowHeight="11685" tabRatio="368" activeTab="1" xr2:uid="{00000000-000D-0000-FFFF-FFFF00000000}"/>
  </bookViews>
  <sheets>
    <sheet name="2017" sheetId="13" r:id="rId1"/>
    <sheet name="SEMF2017" sheetId="17" r:id="rId2"/>
  </sheets>
  <externalReferences>
    <externalReference r:id="rId3"/>
    <externalReference r:id="rId4"/>
    <externalReference r:id="rId5"/>
    <externalReference r:id="rId6"/>
  </externalReferenc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O32" i="17" l="1"/>
  <c r="O33" i="17" s="1"/>
  <c r="N32" i="17"/>
  <c r="N33" i="17" s="1"/>
  <c r="M32" i="17"/>
  <c r="M33" i="17" s="1"/>
  <c r="L32" i="17"/>
  <c r="L33" i="17" s="1"/>
  <c r="K32" i="17"/>
  <c r="K33" i="17" s="1"/>
  <c r="P29" i="17"/>
  <c r="P25" i="17"/>
  <c r="P24" i="17"/>
  <c r="P23" i="17"/>
  <c r="P18" i="17"/>
  <c r="P17" i="17"/>
  <c r="P15" i="17"/>
  <c r="P10" i="17"/>
  <c r="P5" i="17"/>
  <c r="P32" i="17" l="1"/>
  <c r="L14" i="13"/>
</calcChain>
</file>

<file path=xl/sharedStrings.xml><?xml version="1.0" encoding="utf-8"?>
<sst xmlns="http://schemas.openxmlformats.org/spreadsheetml/2006/main" count="203" uniqueCount="173">
  <si>
    <t>INDICADORES</t>
  </si>
  <si>
    <t>LINEA BASE</t>
  </si>
  <si>
    <t>MEDIOS DE VERIFICACIÓN</t>
  </si>
  <si>
    <t>RESPONSABLES.</t>
  </si>
  <si>
    <t xml:space="preserve">METAS </t>
  </si>
  <si>
    <t>Porcentaje de incremento de la bolsa de recursos</t>
  </si>
  <si>
    <t>Democratización del acceso a los recursos públicos y ampliación de la bolsa de financiación</t>
  </si>
  <si>
    <t>Ampliación de bolsa de recursos y las fuentes de financiación en articulación interinstitucional</t>
  </si>
  <si>
    <t xml:space="preserve">Fortalecimiento  a la participación y organización del sector para la sostenibilidad de procesos </t>
  </si>
  <si>
    <t>Capacitación para la gestión cultural</t>
  </si>
  <si>
    <t>Fomento a la Organización Cultural en los Municipios</t>
  </si>
  <si>
    <t>Soporte a la calidad y continuidad a proyectos por evaluación de impactos</t>
  </si>
  <si>
    <t>Alimentación del Sistema de Información Cultural</t>
  </si>
  <si>
    <t>Mecanismos de seguimiento a proyectos</t>
  </si>
  <si>
    <t>Definición una batería de indicadores de evaluación de impactos</t>
  </si>
  <si>
    <t>Programación, Difusión y Promoción</t>
  </si>
  <si>
    <t>Programación y socialización de convocatorias en los municipios</t>
  </si>
  <si>
    <t>Publicidad</t>
  </si>
  <si>
    <t>Convocatorias Públicas Anuales para la concertación de Proyectos artísticos y Culturales</t>
  </si>
  <si>
    <t xml:space="preserve">No. de convocatorias públicas por año para concertación de proyectos </t>
  </si>
  <si>
    <t xml:space="preserve">Secretaría de Cultura Departamental, Secretaría Jurídica </t>
  </si>
  <si>
    <t>No. de comités conformados o definidos  para la evaluación de proyectos de la concertación.</t>
  </si>
  <si>
    <t>Resolución de reconocimiento de las personas designadas como Jurado o de la Convocatoria pública para un operador externo (cuando sea el caso) indicando los criterios que fueron considerados para su elección.</t>
  </si>
  <si>
    <t>No. de procesos realizados para la recepción de proyectos, evaluación y selección de ganadores y publicación de resultados finales.</t>
  </si>
  <si>
    <t>Matriz de recepción y evaluación de proyectos, actas de evaluación, publicación en página web de la Gobernación de resultados finales.</t>
  </si>
  <si>
    <t>Secretaría de Cultura Departamental</t>
  </si>
  <si>
    <t>Desarrollo de procesos para la recepción, evaluación, selección de proyectos ganadores y publicación de resultados.</t>
  </si>
  <si>
    <t>Convocatorias, listados de asistencia, registro fotográfico</t>
  </si>
  <si>
    <t>Secretaría de Cultura, Ministerio de Cultura</t>
  </si>
  <si>
    <t>Impulso a la descentralización  e inclusión de propuestas y proyectos favorables al desarrollo cultural y social en el Departamento</t>
  </si>
  <si>
    <t>No. de acuerdos interinstitucionales para el fortalecimiento de los procesos culturales en el Quindío</t>
  </si>
  <si>
    <t xml:space="preserve">Documentos firmados. </t>
  </si>
  <si>
    <t>Acuerdos interinstitucionales firmados</t>
  </si>
  <si>
    <t xml:space="preserve">Apropiación presupuestal, monto definido para la concertación departamental cada año. </t>
  </si>
  <si>
    <t>Proyectos formulados y presentados</t>
  </si>
  <si>
    <t>Secretaría de Cultura, sector público, empresa privada, sector educativo. Secretaría Jurídica, Secretaría de Hacienda.</t>
  </si>
  <si>
    <t>Secretaria de Cultura, sector público, empresa privada, sector educativo. Secretaría Jurídica.</t>
  </si>
  <si>
    <t>Secretaría de Cultura, Organizaciones Culturales y sociales. Consejo Departamental de Cultura.</t>
  </si>
  <si>
    <t>Convenios suscritos.</t>
  </si>
  <si>
    <t>Secretaría de Cultura, Entidades de cultura municipales, Casas de la Cultura de los municipios.</t>
  </si>
  <si>
    <t>Convocatorias púlbicas anuales del programa departamental de concertación de proyectos  (Manual de concertación)</t>
  </si>
  <si>
    <t>Secretaría de Cultura, Consejo departamental de Cultura</t>
  </si>
  <si>
    <t>Secretaría de Cultura, Secretaría Administrativa.</t>
  </si>
  <si>
    <t>Verificación de la ejecución de cada uno de los proyectos apoyados en las vigencia con cumplimiento de actividades, metas y ejecución presupuestal  a través de la realización de visitas de campo.</t>
  </si>
  <si>
    <t>% de proyectos apoyados en las convocatorias anuales con visitas de campo realizadas para verificación de ejecución.</t>
  </si>
  <si>
    <t>Formato de seguimiento para visitas de campo a proyectos diligenciados y firmados, registro fotográfico.</t>
  </si>
  <si>
    <t>No. de informes presentados por cada proponente</t>
  </si>
  <si>
    <t>1 anual</t>
  </si>
  <si>
    <t>2 anuales</t>
  </si>
  <si>
    <t>Informes presentados por los proponentes</t>
  </si>
  <si>
    <t>Secretaría de Cultura, Organizaciones culturales</t>
  </si>
  <si>
    <t>Batería de indicadores culturales establecida para la concertación departamental de proyectos</t>
  </si>
  <si>
    <t xml:space="preserve">Documento de indicadores culturales </t>
  </si>
  <si>
    <t>Secretaría de Cultura departamental, Consejo departamental de Cultura.</t>
  </si>
  <si>
    <t xml:space="preserve">Definición del cronograma de cada  convocatoria anual antes de finalizar la vigencia anterior, para garantizar una oportuna  difusión en cada uno de los municipios. </t>
  </si>
  <si>
    <t>Cronograma de convocatoria de concertación definido</t>
  </si>
  <si>
    <t>Cronograma elaborado y  publicado</t>
  </si>
  <si>
    <t>PLAN DE ACCIÓN  POLÍTICA Y/O PROGRAMA DEPARTAMENTAL DE CONCERTACIÓN DE ACTIVIDADES ARTÍSTICAS Y CULTURALES 2015-2023</t>
  </si>
  <si>
    <t>ACCIONES RECOMENDADAS</t>
  </si>
  <si>
    <t xml:space="preserve">LINEAS ESTRATEGICAS </t>
  </si>
  <si>
    <t>ESTRATEGIAS</t>
  </si>
  <si>
    <t>Socialización de las convocatorias públicas anuales de concertación de proyectos artísticos y culturales en los doce municipios del departamento del Quindío</t>
  </si>
  <si>
    <t>No. de municipios con socialización de las convocatorias públicas cada año</t>
  </si>
  <si>
    <t>Secretaría de Cultura departamental</t>
  </si>
  <si>
    <t>Resolución de apertura del proceso de convocatoria pública. Publicación en página web de la Gobernación del Quindío</t>
  </si>
  <si>
    <t>Difusión y promoción de las convocatorias públicas anuales del programa departamental de concertación de proyectos artísticos y culturales a través de medios escritos, radiales, televisivos, electrónicos, entre otros.</t>
  </si>
  <si>
    <t>Secretaría de Cultura, Instituciones de cultura municipales.</t>
  </si>
  <si>
    <t>Reportes Secretaría de Hacienda</t>
  </si>
  <si>
    <t>Gestión para la ampliación de la bolsa de recursos y el apoyo técnico de la concertación con entidades del sector público (secretarías y entidades descentralizadas de carácter departamental), empresa privada, sector educativo  y la cooperación internacional, buscando articulación de políticas sectoriales, Responsabilidad social empresarial y cooperación  para la concertación de aportes y apoyo a los procesos culturales en el departamento.</t>
  </si>
  <si>
    <t>No. talleres de capacitación,  sensibilización y acompañamiento a los municipios para estimular la creación de organizaciones culturales</t>
  </si>
  <si>
    <t xml:space="preserve">Creación de incentivos dentro de las convocatorias anuales de concertación para promover la presentación de proyectos que favorezcan a poblaciones rurales </t>
  </si>
  <si>
    <t>Convocatorias púlbicas anuales (Manual de concertación)</t>
  </si>
  <si>
    <t>Creación de incentivos dentro de las convocatorias anuales de concertación para promover la presentación de proyectos que favorezcan a poblaciones afrodescendientes.</t>
  </si>
  <si>
    <t>Creación de incentivos dentro de las convocatorias anuales de concertación para promover la presentación de proyectos que favorezcan a poblaciones indígenas</t>
  </si>
  <si>
    <t xml:space="preserve">Creación de incentivos dentro de las convocatorias anuales de concertación para promover la presentación de proyectos que favorezcan a poblaciones con capacidades especiales </t>
  </si>
  <si>
    <t>Equipo de trabajo conformado.</t>
  </si>
  <si>
    <t>Organización interna de la Secretaría de Cultura</t>
  </si>
  <si>
    <t xml:space="preserve">Creación de incentivos con puntajes adicionales para el proyecto mejor evaluado en el año en calidad, cumplimiento y generación de impactos con base a indicadores y medición cualitativa y cuantitativa de resultados. </t>
  </si>
  <si>
    <t>Acta de resultados de evaluación de impactos sobre proyectos ejecutados en el año.</t>
  </si>
  <si>
    <t xml:space="preserve">No. de entrega de recursos a proponentes apoyados </t>
  </si>
  <si>
    <t>Definición del Jurado o  Comité para la  Evaluación técnica y de contenido de cada uno de los proyectos presentados a la convocatoria.</t>
  </si>
  <si>
    <t>Establecimiento de los términos de la convocatoria anual siguiendo los líneamientos definidos para las convocatorias en el Programa departamental  a través del Manual de Concertación y de formato de presentación de proyectos, con definición de  reglas claras de participación, evaluación, selección y distribución equitativa de recursos.</t>
  </si>
  <si>
    <t xml:space="preserve">Secretaría de Cultura  Departamental </t>
  </si>
  <si>
    <t>Creación de incentivos para promover la   participación de municipios más rezagados de las convocatorias y del desarrollo del departamento</t>
  </si>
  <si>
    <t xml:space="preserve">Garantizar la coordinación general del Programa Departamental de Concertación </t>
  </si>
  <si>
    <t>No. de Manuales de concertación y formatos de presentación de proyectos establecidos y adoptados para cada convocatoria.</t>
  </si>
  <si>
    <t xml:space="preserve">Actas de reunión del Consejo de Cultura y de los Alcaldes Municipales con acuerdos de convocatoria.            Resolución de la Gobernación del Quindío de la Adopción del Manual de Concertación y del formato de presentación de proyectos. </t>
  </si>
  <si>
    <t xml:space="preserve">Secretaría de Cultura del Quindío en concertación con el Consejo Departamental de Cultura y Alcaldes Municipales.  Secretaría Jurídica del Departamento. </t>
  </si>
  <si>
    <t>Garantizar Convocatorias públicas abiertas anualmente para concertación de proyectos artísticos y culturales y publicadas en la página web de la Gobernación del Quindío</t>
  </si>
  <si>
    <t xml:space="preserve">Secretaría de Cultura del Quindío en concertación con Consejo Departamental de Cultura y los Alcaldes Municipales. Secretaría Jurídica del Departamento. </t>
  </si>
  <si>
    <t xml:space="preserve">Entrega de Recursos a  proponentes apoyados en las convocatorias anuales para la ejecución de los proyectos.  </t>
  </si>
  <si>
    <t>Secretaría de Cultura Departamental, Secretaría Jurídica, Secretaría de Hacienda.</t>
  </si>
  <si>
    <r>
      <t xml:space="preserve">No. </t>
    </r>
    <r>
      <rPr>
        <sz val="10"/>
        <rFont val="Calibri"/>
        <family val="2"/>
        <scheme val="minor"/>
      </rPr>
      <t>de aportes</t>
    </r>
    <r>
      <rPr>
        <sz val="10"/>
        <color rgb="FFFF0000"/>
        <rFont val="Calibri"/>
        <family val="2"/>
        <scheme val="minor"/>
      </rPr>
      <t xml:space="preserve"> </t>
    </r>
    <r>
      <rPr>
        <sz val="10"/>
        <rFont val="Calibri"/>
        <family val="2"/>
        <scheme val="minor"/>
      </rPr>
      <t>financieros</t>
    </r>
    <r>
      <rPr>
        <sz val="10"/>
        <color theme="1"/>
        <rFont val="Calibri"/>
        <family val="2"/>
        <scheme val="minor"/>
      </rPr>
      <t xml:space="preserve"> nuevos firmados para  ampliación  de la bolsa de recursos de concertación</t>
    </r>
  </si>
  <si>
    <t>No. de proyectos formulados y presentados a Agencias de la cooperación internacional para la gestión de recursos para la cultura en el departamento.</t>
  </si>
  <si>
    <t>Ampliación anual de los presupuestos destinados a la financiación de proyectos artísticos y culturales por parte de la Institucionalidad cultural del Departamento.</t>
  </si>
  <si>
    <t xml:space="preserve">Secretaría de Cultura,Secretaría de Hacienda. </t>
  </si>
  <si>
    <t xml:space="preserve">Desarrollo de convenios con el Ministerio de Cultura y/o  Instituciones de formación para fomentar y fortalecer las capacidades y competencias de artistas y gestores en la gestión cultural  </t>
  </si>
  <si>
    <t>No. de convenios suscritos con Mincultura y/o Instituciones de formación para la capacitación en gestión cultural.</t>
  </si>
  <si>
    <t>Secretaría de cultura, Gestores culturales, Ministerio de Cultura</t>
  </si>
  <si>
    <t xml:space="preserve">Realización de jornadas de capacitación en formulación de proyectos a gestores culturales en los 12 municipios del Quindío,  como soporte a las convocatorias anuales de concertación. </t>
  </si>
  <si>
    <t>No. de capacitaciones en formulación de proyectos culturales en los municipios del Quindío.</t>
  </si>
  <si>
    <t>Incentivo a la creación de organizaciones culturales en los municipios de Salento, Córdoba, Buenavista, Pijao y Génova  y otros, para garantizar mayor  participación en las convocatorias.</t>
  </si>
  <si>
    <t>Secretaría de Cultura, Instituciones de cultura de los municipio, Gestores culturales, Alcaldías municipales.</t>
  </si>
  <si>
    <t xml:space="preserve">No. de incentivos creados anualmente para favorecer la descentralización y la inclusión   de municipios alejados.  </t>
  </si>
  <si>
    <t>Secretaría de Cultura, Consejo departamental de cultura, municipios del Departamento.</t>
  </si>
  <si>
    <t>No. de incentivos creados anualmente en las convotorias  que beneficien proyectos para poblaciones rurales</t>
  </si>
  <si>
    <t>Secretaría de Cultura, Consejo departamental de Cultura, municipios del Departamento</t>
  </si>
  <si>
    <t>No. de incentivos creados anualmente en las convotorias  que beneficien proyectos para poblaciones afrodescendientes.</t>
  </si>
  <si>
    <t>Secretaría de Cultura, Consejo departamental de Cultura, municipios del departamento</t>
  </si>
  <si>
    <t>Secretaría de Cultura, Consejo departamental de Cultura, municipios.</t>
  </si>
  <si>
    <t>No. de incentivos creados anualmente en las convotorias  que beneficien proyectos para poblaciones capacidades especiales</t>
  </si>
  <si>
    <t>Conformación de un equipo de trabajo idóneo debidamente coordinado que desarrolle y ejecute el Programa de Concertación de Proyectos artísticos y culturales en sus diferentes etapas y lineamientos estratégicos.</t>
  </si>
  <si>
    <t xml:space="preserve">No. de incentivos en cada vigencia por cumplimiento, calidad y generación de impactos. </t>
  </si>
  <si>
    <r>
      <t>Información,</t>
    </r>
    <r>
      <rPr>
        <sz val="10"/>
        <color rgb="FF000000"/>
        <rFont val="Calibri"/>
        <family val="2"/>
        <scheme val="minor"/>
      </rPr>
      <t xml:space="preserve"> </t>
    </r>
    <r>
      <rPr>
        <b/>
        <sz val="10"/>
        <color rgb="FF000000"/>
        <rFont val="Calibri"/>
        <family val="2"/>
        <scheme val="minor"/>
      </rPr>
      <t>seguimiento y evaluación</t>
    </r>
  </si>
  <si>
    <t xml:space="preserve">Integración del proceso de concetación departamental al sistema de información cultural, con el suministro  de datos completos, claros y precisos de las diferentes etapas de la concertación (Convocatoria, registro de recepción de proyectos, evaluación, selección de proyectos apoyados, resultados finales)  </t>
  </si>
  <si>
    <t xml:space="preserve">Módulo de Concertación de proyectos creado al interior del sistema de información cultural </t>
  </si>
  <si>
    <t>Sistema de información cultural en funcionamiento</t>
  </si>
  <si>
    <t>Presentación de informes de avance  e informe final de cada uno de los proyectos apoyados</t>
  </si>
  <si>
    <t>Creación de indicadores culturales para la determinación de impactos y medición cualitativa y cuantitativa de los resultados.</t>
  </si>
  <si>
    <t>Secretaría de Cultura Departamental, Consejo departamental de Cultura, Alcaldes Municipales</t>
  </si>
  <si>
    <t xml:space="preserve">No. de piezas publicitarias en medios de comunicación  para  promoción y difusión de la convocatoria pública anual  </t>
  </si>
  <si>
    <t>piezas publicitarias generada</t>
  </si>
  <si>
    <t>META FÍSICA</t>
  </si>
  <si>
    <t>META ECONÓMICA</t>
  </si>
  <si>
    <t>ACCIONES Y/O ACTIVIDADES</t>
  </si>
  <si>
    <t>PROGRAMADO</t>
  </si>
  <si>
    <t>EJECUTADO</t>
  </si>
  <si>
    <t>% CUMPLIMIENTO</t>
  </si>
  <si>
    <t xml:space="preserve">1. elaboraciòn y legalizaciòn  de convenios con cada una de las organizaciones ganadoras. 2. Actas de supervisiòn. </t>
  </si>
  <si>
    <t xml:space="preserve">1. Elaboración de cronograma de la convocatoria con las diferentes etapas del proceso y publicación en pag. Web de la Gobernación, link de Cultura.  </t>
  </si>
  <si>
    <t xml:space="preserve">1. Formulaciòn del Manual de Concertaciòn de Proyectos Artìsticos y Culturales - Convocatoria 2017 y elaboraciòn y ajustes del Formulario para presentaciòn de proyectos 2017. 
2. Convocatoria a los Alcaldes Municipales o sus delegados  y al CDCu para elecciòn de los representantes al comitè de acompañamiento del proceso de concertaciòn 2017. 
3. Reuniones del Comitè de acompañamiento para socializaciòn y ajustes al Manual de la convocatoria 2017 y del formato. </t>
  </si>
  <si>
    <t>1. definiciòn de puntajes adicionales   en la Covocatoriade concertaciòn de proyectos 2017, que corresponde a 5 puntos adicionales para proyectos presentados por municipios de la cordillera (Gènova, Buenavista, Pijao, Còrdoba y Salento).</t>
  </si>
  <si>
    <t>1.Se abre lìnea 7: Igualdad de Oportunidades Culturales Para La Población en Condiciones De Vulnerabilidad que comprende proyectos de población rural (veredas y corregimientos) 
2. definiciòn de puntajes adicionales   en la Covocatoriade concertaciòn de proyectos 2017, que corresponde a 5 puntos adicionales para proyectos presentados por poblaciones rurales.</t>
  </si>
  <si>
    <t xml:space="preserve">1.Se abre en la convocatoria 2017 la lìnea 6:Fortalecimiento Cultural a Contextos Poblacionales Específicos: dirigidos a pueblos indígenas, comunidades afrocolombianas y al pueblo room o gitano con asiento en el Quindío.
2. definiciòn de puntajes adicionales   en la Covocatoriade concertaciòn de proyectos 2017, que corresponde a 5 puntos adicionales para proyectos presentados por comunidades indígenas.  </t>
  </si>
  <si>
    <t>1.Se abre  en la convocatoria 2017 la  lìnea 7: Igualdad de Oportunidades Culturales Para La Población en Condiciones De Vulnerabilidad que comprende proyectos de población en situación de discapacidad. 
2. definiciòn de puntajes adicionales   en la Covocatoriade concertaciòn de proyectos 2017, que corresponde a 5 puntos adicionales para proyectos presentados por Población en situación de discapacidad.</t>
  </si>
  <si>
    <t xml:space="preserve">1. Conformación de equipo  de profesionales técnicos y jurídicos responsable de los proceso de la convocatoria de Concertación 2017 (formulación de manuales, formularios de proyectos, evaluación técnico-jurídica, evaluación conceptual, publicación de resultados etc.  </t>
  </si>
  <si>
    <t xml:space="preserve">1. Se elaboró formato por parte de la Secretaría de Cultura para la presentación de informes finales de proyectos 2017. 
2. Cada organización apoyada presentó dos informes de ejecución del proyecto a la Secretaría de Cultura: Un informe de avance y un informe final.  </t>
  </si>
  <si>
    <t xml:space="preserve">1.Página de la Gobernación del Quindío
2. Crónica del Quindío.  
3. Punto a parte </t>
  </si>
  <si>
    <t xml:space="preserve">1. Reuniòn con   ACOPI  para gestiòn de apoyo al emprendimiento cultural, lìnea 4 de la Convocatoria de Concertaciòn. 
2. Reunión con el Ministerio de Cultura - Programas nacionales de Concertación y Estímulos, para gestión de recursos y propuesta de articulación de una sola bolsa general por cada programa.  
3. Reunión con la Universidad del Quindío para gestión de recursos, articulación de actividades y propuesta de evaluación y seguimiento de los proyectos de las convocatorias.   </t>
  </si>
  <si>
    <t xml:space="preserve">1. Documento con indicadores base  de ´seguimiento y evaluación a partir de los criterios particulares de la convocatoria, en términos cuantitativos.  </t>
  </si>
  <si>
    <t xml:space="preserve">1. Se realizó visita de seguimiento externa con la Universidad del Quindìo a 22 organizaciones con proyectos aprobados en la convocatoria de Concertación 2017,   con presentación de informe final de seguimiento. </t>
  </si>
  <si>
    <t xml:space="preserve">1. Se realizó socialización general de la Convocatoria en el municipio de Armenia (Sala de Exposiciones Roberto Henao Buriticá), convocando a los 12 mpios.  
2. Se realizó socialización de la Convocatoria en los municipios a través de medios digitales con las Casas de cultura, consejos de áreas artísticas. </t>
  </si>
  <si>
    <r>
      <t>1. Se otorga para la convocatoria 2017 puntaje adicional de 5 puntos a los dos (2) proyectos mejor evaluados en su ejecución en el año 2016. 
2. Informe general del proceso de seguimiento y evaluación de impactos de los proyectos apoyados y ejecutados, donde  se tiene los dos (2) Proyectos mejor evaluados en la convoca</t>
    </r>
    <r>
      <rPr>
        <sz val="10"/>
        <rFont val="Calibri"/>
        <family val="2"/>
        <scheme val="minor"/>
      </rPr>
      <t>toria de Concertación 2016: Grupo Teatro Azul (XIII TEMPORADA DE TEATRO PARA LA VIDA</t>
    </r>
    <r>
      <rPr>
        <sz val="10"/>
        <color theme="1"/>
        <rFont val="Calibri"/>
        <family val="2"/>
        <scheme val="minor"/>
      </rPr>
      <t xml:space="preserve">.) y la Institución Educativa Rio Verde Bajo </t>
    </r>
    <r>
      <rPr>
        <sz val="10"/>
        <rFont val="Calibri"/>
        <family val="2"/>
        <scheme val="minor"/>
      </rPr>
      <t>(BANDA INFANTIL Y JUVENIL DE MUSICOS CAMPESINOS</t>
    </r>
    <r>
      <rPr>
        <sz val="10"/>
        <color theme="1"/>
        <rFont val="Calibri"/>
        <family val="2"/>
        <scheme val="minor"/>
      </rPr>
      <t>)</t>
    </r>
  </si>
  <si>
    <r>
      <t>1. Resoluci</t>
    </r>
    <r>
      <rPr>
        <sz val="10"/>
        <rFont val="Calibri"/>
        <family val="2"/>
        <scheme val="minor"/>
      </rPr>
      <t xml:space="preserve">òn No.460 de 2017 </t>
    </r>
    <r>
      <rPr>
        <sz val="10"/>
        <color theme="1"/>
        <rFont val="Calibri"/>
        <family val="2"/>
        <scheme val="minor"/>
      </rPr>
      <t xml:space="preserve">de apertura de la Convocatoria de Concertatiòn de proyectos 2017.
2. Publicaciòn de la convocatoria de concertaciòn de proyectos 2017 en la pag. Web de la Gobernaciòn del Quindìo, link de la Secretarìa de Cultura  </t>
    </r>
  </si>
  <si>
    <r>
      <t>1. Elaboraciòn y ajustes de matriz de recepciòn e identificaciòn de  proyectos presentados. 
2.  Elaboraciòn de matriz para la evaluaciòn de proyectos de acuerdo a criterios de evaluaciòn tècnico-jurìdicos y conceptual. 
3. Conformaciòn de comitè en la Secretarìa de Cultura para evaluaciòn tecnico-jurìdica de los proyectos presentados, elaboraciòn y publicaciòn de actas de evaluaciòn. 
4. Publicaciòn en la   en página web de la Gobernación link de Cultura de los resultados finales de evaluaciòn de contenidos. 
5. Resoluciòn N</t>
    </r>
    <r>
      <rPr>
        <sz val="10"/>
        <rFont val="Calibri"/>
        <family val="2"/>
        <scheme val="minor"/>
      </rPr>
      <t>o. 1131 de 2017</t>
    </r>
    <r>
      <rPr>
        <sz val="10"/>
        <color theme="1"/>
        <rFont val="Calibri"/>
        <family val="2"/>
        <scheme val="minor"/>
      </rPr>
      <t xml:space="preserve"> de reconocimiento de ganadores del proceso de la convocatoria de concertaciòn 2017 y publicaciòn en la pag. web.</t>
    </r>
  </si>
  <si>
    <t>1333327092,01</t>
  </si>
  <si>
    <t>761010161,80</t>
  </si>
  <si>
    <r>
      <t xml:space="preserve">1. Proceso de minima cuantía para selección de la entidad en evaluación conceptual de concertacion 2017. 
2. Suscripción </t>
    </r>
    <r>
      <rPr>
        <sz val="10"/>
        <rFont val="Calibri"/>
        <family val="2"/>
        <scheme val="minor"/>
      </rPr>
      <t>del contrato</t>
    </r>
    <r>
      <rPr>
        <sz val="10"/>
        <color theme="1"/>
        <rFont val="Calibri"/>
        <family val="2"/>
        <scheme val="minor"/>
      </rPr>
      <t xml:space="preserve"> interadministrativo No.029 de 2017 entre el Departamento del Quindío y la Universidad del Quindìo, para el proceso de jurados en evaluación conceptual de los proyectos presentados en la concertación 2017.  
2. Presentaciòn de hojas de vida de jurados al comitè de acompañamiento de los procesos de Concertaciòn 2017 (2 delegados de alcaldes, 1 delegado CDCu y Secretario de Cultura), para revisiòn de cumplimiento de requisitos de idoneidad y aprobación.
3. Resoluciòn </t>
    </r>
    <r>
      <rPr>
        <sz val="10"/>
        <rFont val="Calibri"/>
        <family val="2"/>
        <scheme val="minor"/>
      </rPr>
      <t>No.990 de 2017</t>
    </r>
    <r>
      <rPr>
        <sz val="10"/>
        <color theme="1"/>
        <rFont val="Calibri"/>
        <family val="2"/>
        <scheme val="minor"/>
      </rPr>
      <t xml:space="preserve"> de Designaciòn del comitè evaluador o jurado de la convocatoria de concertaciòn 2017. </t>
    </r>
  </si>
  <si>
    <t xml:space="preserve">1. Acuerdos con las Alcaldìas Municipales - 12 Casas de la Cultura para el proceso de Formaciòn Artìstica. (Actas de reunión firmadas). 2. Acuerdos con la Secretarìa de Educaciòn para el proyecto de Primarias Artìsticas en la Instituciones Educativas (14 contratos de prestación de servicios para profesores de primaria artística) </t>
  </si>
  <si>
    <t xml:space="preserve">1. Se realizó capacitación en la formulacion de proyectos en el marco de la convocatoria de Concertación Departamental 2017, con el facilitador Pedro Pablo   Briceño, en la Sala Roberto Henao Buriticá. 
2. Capacitaciones en formulación de proyectos y gestión cultural a consejeros y  gestores dentro del IV Encuentro Departamental de Consejeros 2016. 
3. Capacitaciòn en metodologìa de proyectos dentro del Diplomado en Gestiòn cultural para gestores de diferentes municipios que participaron. </t>
  </si>
  <si>
    <t>1. Se abriò la convocatoria de concertaciòn de proyectos 2017 por un valor de $600.000.000.oo. Se debe tener en cuenta que la convocatoria se abre con recursos del Balance 2016 de la Estampilla procultura y la proyecciòn hasta el mes de mayo 2017.</t>
  </si>
  <si>
    <t xml:space="preserve">1.Se abre en la convocatoria 2017 la  lìnea 6:Fortalecimiento Cultural a Contextos Poblacionales Específicos: dirigidos a pueblos indígenas, comunidades afrocolombianas y al pueblo room o gitano con asiento en el Quindío.
2. definiciòn de puntajes adicionales   en la Covocatoria de concertaciòn de proyectos 2017, que corresponde a 5 puntos adicionales para proyectos presentados por poblaciones afrodescendientes. </t>
  </si>
  <si>
    <t xml:space="preserve">    PROGRAMA DEPARTAMENTAL DE CONCERTACIÓN DE PROYECTOS   
ARTÍSTICOS Y CULTURALES 2015 - 2023</t>
  </si>
  <si>
    <t>LÍNEA ESTRATEGICA</t>
  </si>
  <si>
    <t>TOTAL INDICADORES</t>
  </si>
  <si>
    <t xml:space="preserve">META FÍSICA PRIMER TRIMESTRE 2018 </t>
  </si>
  <si>
    <t>ROJO</t>
  </si>
  <si>
    <t>NARANJA</t>
  </si>
  <si>
    <t>AMARILLO</t>
  </si>
  <si>
    <t>VERDE CLARO</t>
  </si>
  <si>
    <t>VERDE OSCURO</t>
  </si>
  <si>
    <t>TOTAL INDICADOES</t>
  </si>
  <si>
    <t>Información, seguimiento y evaluación</t>
  </si>
  <si>
    <t>%</t>
  </si>
  <si>
    <t>SATISFACTORIO</t>
  </si>
  <si>
    <t>BAJO</t>
  </si>
  <si>
    <t xml:space="preserve">META FÍSICA AÑO 2017 </t>
  </si>
  <si>
    <t>No. de incentivos creados anualmente en las convotorias  que beneficien proyectos para poblaciones indígenas</t>
  </si>
  <si>
    <t>No. de reuniones para la gestión de recursos con entidades del sector público, empresa privada, sector educativo en el departamento.</t>
  </si>
  <si>
    <t xml:space="preserve">1. Contrato Interadministrativo  No.036 de 2017   con la Universidad Nacional de Colombia, sede Manizales para Diplomado en Gestiòn Cultural.  </t>
  </si>
  <si>
    <t>CRÍTICO</t>
  </si>
  <si>
    <t>MEDIO</t>
  </si>
  <si>
    <t>SOBRESALIENTE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</si>
</sst>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7">
    <font>
      <sz val="11"/>
      <color theme="1"/>
      <name val="Calibri"/>
      <family val="2"/>
      <scheme val="minor"/>
    </font>
    <font>
      <u/>
      <sz val="11"/>
      <color theme="10"/>
      <name val="Calibri"/>
      <family val="2"/>
      <scheme val="minor"/>
    </font>
    <font>
      <u/>
      <sz val="11"/>
      <color theme="11"/>
      <name val="Calibri"/>
      <family val="2"/>
      <scheme val="minor"/>
    </font>
    <font>
      <b/>
      <sz val="10"/>
      <name val="Calibri"/>
      <family val="2"/>
      <scheme val="minor"/>
    </font>
    <font>
      <sz val="10"/>
      <color theme="1"/>
      <name val="Calibri"/>
      <family val="2"/>
      <scheme val="minor"/>
    </font>
    <font>
      <b/>
      <sz val="10"/>
      <color rgb="FF000000"/>
      <name val="Calibri"/>
      <family val="2"/>
      <scheme val="minor"/>
    </font>
    <font>
      <sz val="10"/>
      <color rgb="FF000000"/>
      <name val="Calibri"/>
      <family val="2"/>
      <scheme val="minor"/>
    </font>
    <font>
      <sz val="10"/>
      <name val="Calibri"/>
      <family val="2"/>
      <scheme val="minor"/>
    </font>
    <font>
      <sz val="10"/>
      <color rgb="FFFF0000"/>
      <name val="Calibri"/>
      <family val="2"/>
      <scheme val="minor"/>
    </font>
    <font>
      <b/>
      <sz val="12"/>
      <name val="Calibri"/>
      <family val="2"/>
      <scheme val="minor"/>
    </font>
    <font>
      <b/>
      <sz val="10"/>
      <color theme="1"/>
      <name val="Calibri"/>
      <family val="2"/>
      <scheme val="minor"/>
    </font>
    <font>
      <sz val="11"/>
      <color theme="1"/>
      <name val="Calibri"/>
      <family val="2"/>
      <scheme val="minor"/>
    </font>
    <font>
      <b/>
      <sz val="9"/>
      <color theme="1"/>
      <name val="Arial  "/>
    </font>
    <font>
      <b/>
      <sz val="16"/>
      <color theme="1"/>
      <name val="Arial  "/>
    </font>
    <font>
      <b/>
      <sz val="8"/>
      <color theme="1"/>
      <name val="Calibri"/>
      <family val="2"/>
      <scheme val="minor"/>
    </font>
    <font>
      <sz val="8"/>
      <color theme="1"/>
      <name val="Calibri"/>
      <family val="2"/>
      <scheme val="minor"/>
    </font>
    <font>
      <sz val="10"/>
      <color theme="1"/>
      <name val="Arial  "/>
    </font>
    <font>
      <sz val="16"/>
      <color theme="1"/>
      <name val="Arial  "/>
    </font>
    <font>
      <sz val="8"/>
      <color theme="1"/>
      <name val="Arial  "/>
    </font>
    <font>
      <sz val="12"/>
      <color theme="1"/>
      <name val="Arial"/>
      <family val="2"/>
    </font>
    <font>
      <sz val="16"/>
      <color theme="1"/>
      <name val="Arial"/>
      <family val="2"/>
    </font>
    <font>
      <sz val="8"/>
      <color theme="1"/>
      <name val="Arial"/>
      <family val="2"/>
    </font>
    <font>
      <sz val="8"/>
      <color rgb="FF000000"/>
      <name val="Calibri"/>
      <family val="2"/>
      <scheme val="minor"/>
    </font>
    <font>
      <b/>
      <sz val="10"/>
      <color theme="1"/>
      <name val="Arial  "/>
    </font>
    <font>
      <sz val="12"/>
      <color rgb="FFFFFF00"/>
      <name val="Arial"/>
      <family val="2"/>
    </font>
    <font>
      <sz val="14"/>
      <color theme="1"/>
      <name val="Calibri"/>
      <family val="2"/>
      <scheme val="minor"/>
    </font>
    <font>
      <b/>
      <sz val="14"/>
      <color theme="1"/>
      <name val="Calibri"/>
      <family val="2"/>
      <scheme val="minor"/>
    </font>
  </fonts>
  <fills count="16">
    <fill>
      <patternFill patternType="none"/>
    </fill>
    <fill>
      <patternFill patternType="gray125"/>
    </fill>
    <fill>
      <patternFill patternType="solid">
        <fgColor rgb="FFFBE1ED"/>
        <bgColor indexed="64"/>
      </patternFill>
    </fill>
    <fill>
      <patternFill patternType="solid">
        <fgColor rgb="FFE3B0AF"/>
        <bgColor indexed="64"/>
      </patternFill>
    </fill>
    <fill>
      <patternFill patternType="solid">
        <fgColor rgb="FFF3DEDD"/>
        <bgColor indexed="64"/>
      </patternFill>
    </fill>
    <fill>
      <patternFill patternType="solid">
        <fgColor theme="6" tint="0.39997558519241921"/>
        <bgColor indexed="64"/>
      </patternFill>
    </fill>
    <fill>
      <patternFill patternType="solid">
        <fgColor theme="0"/>
        <bgColor indexed="64"/>
      </patternFill>
    </fill>
    <fill>
      <patternFill patternType="solid">
        <fgColor rgb="FF00B050"/>
        <bgColor indexed="64"/>
      </patternFill>
    </fill>
    <fill>
      <patternFill patternType="solid">
        <fgColor theme="2"/>
        <bgColor indexed="64"/>
      </patternFill>
    </fill>
    <fill>
      <patternFill patternType="solid">
        <fgColor rgb="FFFF0000"/>
        <bgColor indexed="64"/>
      </patternFill>
    </fill>
    <fill>
      <patternFill patternType="solid">
        <fgColor theme="9"/>
        <bgColor indexed="64"/>
      </patternFill>
    </fill>
    <fill>
      <patternFill patternType="solid">
        <fgColor rgb="FFFFFF00"/>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8" tint="0.39997558519241921"/>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auto="1"/>
      </top>
      <bottom style="thin">
        <color auto="1"/>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thin">
        <color auto="1"/>
      </left>
      <right/>
      <top style="thin">
        <color auto="1"/>
      </top>
      <bottom style="medium">
        <color auto="1"/>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auto="1"/>
      </left>
      <right style="thin">
        <color auto="1"/>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s>
  <cellStyleXfs count="7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164" fontId="11" fillId="0" borderId="0" applyFont="0" applyFill="0" applyBorder="0" applyAlignment="0" applyProtection="0"/>
    <xf numFmtId="9" fontId="11" fillId="0" borderId="0" applyFont="0" applyFill="0" applyBorder="0" applyAlignment="0" applyProtection="0"/>
  </cellStyleXfs>
  <cellXfs count="145">
    <xf numFmtId="0" fontId="0" fillId="0" borderId="0" xfId="0"/>
    <xf numFmtId="0" fontId="4" fillId="0" borderId="0" xfId="0" applyFont="1" applyFill="1" applyAlignment="1">
      <alignment horizontal="justify" vertical="top"/>
    </xf>
    <xf numFmtId="0" fontId="4" fillId="0" borderId="1" xfId="0" applyFont="1" applyFill="1" applyBorder="1" applyAlignment="1">
      <alignment horizontal="center" vertical="center"/>
    </xf>
    <xf numFmtId="9" fontId="4" fillId="0" borderId="1" xfId="0" applyNumberFormat="1" applyFont="1" applyFill="1" applyBorder="1" applyAlignment="1">
      <alignment horizontal="center" vertical="center"/>
    </xf>
    <xf numFmtId="0" fontId="4" fillId="0" borderId="1" xfId="0" applyFont="1" applyFill="1" applyBorder="1" applyAlignment="1">
      <alignment horizontal="justify" vertical="center" wrapText="1"/>
    </xf>
    <xf numFmtId="9" fontId="4" fillId="0" borderId="1" xfId="74" applyFont="1" applyFill="1" applyBorder="1" applyAlignment="1">
      <alignment horizontal="center" vertical="center"/>
    </xf>
    <xf numFmtId="0" fontId="4" fillId="6" borderId="1" xfId="0" applyFont="1" applyFill="1" applyBorder="1" applyAlignment="1">
      <alignment horizontal="center" vertical="center" wrapText="1"/>
    </xf>
    <xf numFmtId="9" fontId="4" fillId="6" borderId="1" xfId="0" applyNumberFormat="1" applyFont="1" applyFill="1" applyBorder="1" applyAlignment="1">
      <alignment horizontal="center" vertical="center" wrapText="1"/>
    </xf>
    <xf numFmtId="0" fontId="4" fillId="6" borderId="1" xfId="0" applyFont="1" applyFill="1" applyBorder="1" applyAlignment="1">
      <alignment vertical="center" wrapText="1"/>
    </xf>
    <xf numFmtId="0" fontId="15" fillId="4" borderId="4"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9" fillId="10" borderId="1" xfId="0" applyFont="1" applyFill="1" applyBorder="1" applyAlignment="1">
      <alignment horizontal="center" vertical="center" wrapText="1"/>
    </xf>
    <xf numFmtId="3" fontId="19" fillId="11" borderId="1" xfId="0" applyNumberFormat="1" applyFont="1" applyFill="1" applyBorder="1" applyAlignment="1">
      <alignment horizontal="center" vertical="center" wrapText="1"/>
    </xf>
    <xf numFmtId="0" fontId="19" fillId="12" borderId="1" xfId="74" applyNumberFormat="1" applyFont="1" applyFill="1" applyBorder="1" applyAlignment="1">
      <alignment horizontal="center" vertical="center" wrapText="1"/>
    </xf>
    <xf numFmtId="3" fontId="19" fillId="7" borderId="1" xfId="0" applyNumberFormat="1" applyFont="1" applyFill="1" applyBorder="1" applyAlignment="1">
      <alignment horizontal="center" vertical="center" wrapText="1"/>
    </xf>
    <xf numFmtId="0" fontId="21" fillId="9" borderId="1" xfId="0" applyFont="1" applyFill="1" applyBorder="1" applyAlignment="1">
      <alignment horizontal="center" vertical="center" wrapText="1"/>
    </xf>
    <xf numFmtId="0" fontId="21" fillId="10" borderId="1" xfId="0" applyFont="1" applyFill="1" applyBorder="1" applyAlignment="1">
      <alignment horizontal="center" vertical="center" wrapText="1"/>
    </xf>
    <xf numFmtId="3" fontId="21" fillId="11" borderId="1" xfId="0" applyNumberFormat="1" applyFont="1" applyFill="1" applyBorder="1" applyAlignment="1">
      <alignment horizontal="center" vertical="center" wrapText="1"/>
    </xf>
    <xf numFmtId="0" fontId="21" fillId="12" borderId="1" xfId="74" applyNumberFormat="1" applyFont="1" applyFill="1" applyBorder="1" applyAlignment="1">
      <alignment horizontal="center" vertical="center" wrapText="1"/>
    </xf>
    <xf numFmtId="3" fontId="21" fillId="7" borderId="1" xfId="0" applyNumberFormat="1" applyFont="1" applyFill="1" applyBorder="1" applyAlignment="1">
      <alignment horizontal="center" vertical="center" wrapText="1"/>
    </xf>
    <xf numFmtId="0" fontId="21" fillId="13" borderId="16" xfId="74" applyNumberFormat="1" applyFont="1" applyFill="1" applyBorder="1" applyAlignment="1">
      <alignment horizontal="center" vertical="center" wrapText="1"/>
    </xf>
    <xf numFmtId="0" fontId="22" fillId="0" borderId="1" xfId="0" applyFont="1" applyBorder="1" applyAlignment="1">
      <alignment horizontal="justify" vertical="center" wrapText="1"/>
    </xf>
    <xf numFmtId="3" fontId="20" fillId="13" borderId="16" xfId="74" applyNumberFormat="1" applyFont="1" applyFill="1" applyBorder="1" applyAlignment="1">
      <alignment horizontal="center" vertical="center" wrapText="1"/>
    </xf>
    <xf numFmtId="0" fontId="19" fillId="10" borderId="4" xfId="0" applyFont="1" applyFill="1" applyBorder="1" applyAlignment="1">
      <alignment horizontal="center" vertical="center" wrapText="1"/>
    </xf>
    <xf numFmtId="3" fontId="19" fillId="11" borderId="4" xfId="0" applyNumberFormat="1" applyFont="1" applyFill="1" applyBorder="1" applyAlignment="1">
      <alignment horizontal="center" vertical="center" wrapText="1"/>
    </xf>
    <xf numFmtId="0" fontId="19" fillId="12" borderId="4" xfId="74" applyNumberFormat="1" applyFont="1" applyFill="1" applyBorder="1" applyAlignment="1">
      <alignment horizontal="center" vertical="center" wrapText="1"/>
    </xf>
    <xf numFmtId="3" fontId="19" fillId="7" borderId="4" xfId="0" applyNumberFormat="1" applyFont="1" applyFill="1" applyBorder="1" applyAlignment="1">
      <alignment horizontal="center" vertical="center" wrapText="1"/>
    </xf>
    <xf numFmtId="0" fontId="21" fillId="9" borderId="4" xfId="0" applyFont="1" applyFill="1" applyBorder="1" applyAlignment="1">
      <alignment horizontal="center" vertical="center" wrapText="1"/>
    </xf>
    <xf numFmtId="0" fontId="21" fillId="10" borderId="4" xfId="0" applyFont="1" applyFill="1" applyBorder="1" applyAlignment="1">
      <alignment horizontal="center" vertical="center" wrapText="1"/>
    </xf>
    <xf numFmtId="3" fontId="21" fillId="11" borderId="4" xfId="0" applyNumberFormat="1" applyFont="1" applyFill="1" applyBorder="1" applyAlignment="1">
      <alignment horizontal="center" vertical="center" wrapText="1"/>
    </xf>
    <xf numFmtId="0" fontId="21" fillId="12" borderId="4" xfId="74" applyNumberFormat="1" applyFont="1" applyFill="1" applyBorder="1" applyAlignment="1">
      <alignment horizontal="center" vertical="center" wrapText="1"/>
    </xf>
    <xf numFmtId="3" fontId="21" fillId="7" borderId="4" xfId="0" applyNumberFormat="1" applyFont="1" applyFill="1" applyBorder="1" applyAlignment="1">
      <alignment horizontal="center" vertical="center" wrapText="1"/>
    </xf>
    <xf numFmtId="0" fontId="21" fillId="13" borderId="19" xfId="74" applyNumberFormat="1" applyFont="1" applyFill="1" applyBorder="1" applyAlignment="1">
      <alignment horizontal="center" vertical="center" wrapText="1"/>
    </xf>
    <xf numFmtId="0" fontId="22" fillId="0" borderId="13" xfId="0" applyFont="1" applyBorder="1" applyAlignment="1">
      <alignment horizontal="justify" vertical="center" wrapText="1"/>
    </xf>
    <xf numFmtId="0" fontId="17" fillId="9" borderId="1"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3" borderId="1" xfId="0" applyFont="1" applyFill="1" applyBorder="1" applyAlignment="1">
      <alignment horizontal="center" vertical="center" wrapText="1"/>
    </xf>
    <xf numFmtId="3" fontId="17" fillId="11" borderId="1" xfId="0" applyNumberFormat="1" applyFont="1" applyFill="1" applyBorder="1" applyAlignment="1">
      <alignment horizontal="center" vertical="center" wrapText="1"/>
    </xf>
    <xf numFmtId="3" fontId="17" fillId="12" borderId="1" xfId="0" applyNumberFormat="1" applyFont="1" applyFill="1" applyBorder="1" applyAlignment="1">
      <alignment horizontal="center" vertical="center" wrapText="1"/>
    </xf>
    <xf numFmtId="3" fontId="17" fillId="7" borderId="1" xfId="0" applyNumberFormat="1" applyFont="1" applyFill="1" applyBorder="1" applyAlignment="1">
      <alignment horizontal="center" vertical="center" wrapText="1"/>
    </xf>
    <xf numFmtId="0" fontId="17" fillId="14" borderId="16" xfId="0" applyFont="1" applyFill="1" applyBorder="1" applyAlignment="1">
      <alignment horizontal="center" vertical="center" wrapText="1"/>
    </xf>
    <xf numFmtId="0" fontId="0" fillId="0" borderId="1" xfId="0" applyBorder="1"/>
    <xf numFmtId="0" fontId="4" fillId="0" borderId="1" xfId="0" applyFont="1" applyFill="1" applyBorder="1" applyAlignment="1">
      <alignment horizontal="justify" vertical="center"/>
    </xf>
    <xf numFmtId="0" fontId="4" fillId="0" borderId="0" xfId="0" applyFont="1" applyAlignment="1">
      <alignment horizontal="justify" vertical="center" wrapText="1"/>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wrapText="1"/>
    </xf>
    <xf numFmtId="1" fontId="4" fillId="6" borderId="1" xfId="0" applyNumberFormat="1" applyFont="1" applyFill="1" applyBorder="1" applyAlignment="1">
      <alignment horizontal="center" vertical="center" wrapText="1"/>
    </xf>
    <xf numFmtId="9" fontId="4" fillId="6" borderId="1" xfId="0" applyNumberFormat="1" applyFont="1" applyFill="1" applyBorder="1" applyAlignment="1">
      <alignment horizontal="center" vertical="center"/>
    </xf>
    <xf numFmtId="0" fontId="4" fillId="6" borderId="3" xfId="0" applyFont="1" applyFill="1" applyBorder="1" applyAlignment="1">
      <alignment horizontal="justify" vertical="center" wrapText="1"/>
    </xf>
    <xf numFmtId="1" fontId="7" fillId="6" borderId="1" xfId="0" applyNumberFormat="1" applyFont="1" applyFill="1" applyBorder="1" applyAlignment="1">
      <alignment horizontal="center" vertical="center" wrapText="1"/>
    </xf>
    <xf numFmtId="0" fontId="4" fillId="6" borderId="2" xfId="0" applyFont="1" applyFill="1" applyBorder="1" applyAlignment="1">
      <alignment horizontal="center" vertical="center"/>
    </xf>
    <xf numFmtId="0" fontId="6" fillId="6" borderId="12" xfId="0" applyFont="1" applyFill="1" applyBorder="1" applyAlignment="1">
      <alignment horizontal="justify" vertical="center" wrapText="1"/>
    </xf>
    <xf numFmtId="0" fontId="4" fillId="6" borderId="12" xfId="0" applyFont="1" applyFill="1" applyBorder="1" applyAlignment="1">
      <alignment horizontal="justify" vertical="center" wrapText="1"/>
    </xf>
    <xf numFmtId="0" fontId="4" fillId="6" borderId="12" xfId="0" applyFont="1" applyFill="1" applyBorder="1" applyAlignment="1">
      <alignment horizontal="center" vertical="center"/>
    </xf>
    <xf numFmtId="0" fontId="4" fillId="6" borderId="14" xfId="0" applyFont="1" applyFill="1" applyBorder="1" applyAlignment="1">
      <alignment horizontal="center" vertical="center"/>
    </xf>
    <xf numFmtId="0" fontId="14" fillId="15" borderId="4" xfId="0" applyFont="1" applyFill="1" applyBorder="1" applyAlignment="1">
      <alignment horizontal="center" vertical="center" wrapText="1"/>
    </xf>
    <xf numFmtId="0" fontId="14" fillId="15" borderId="19" xfId="0" applyFont="1" applyFill="1" applyBorder="1" applyAlignment="1">
      <alignment horizontal="center" vertical="center" wrapText="1"/>
    </xf>
    <xf numFmtId="0" fontId="24" fillId="9" borderId="1" xfId="0" applyFont="1" applyFill="1" applyBorder="1" applyAlignment="1">
      <alignment horizontal="center" vertical="center" wrapText="1"/>
    </xf>
    <xf numFmtId="0" fontId="24" fillId="9" borderId="4" xfId="0" applyFont="1" applyFill="1" applyBorder="1" applyAlignment="1">
      <alignment horizontal="center" vertical="center" wrapText="1"/>
    </xf>
    <xf numFmtId="0" fontId="23" fillId="13" borderId="1" xfId="0" applyFont="1" applyFill="1" applyBorder="1" applyAlignment="1">
      <alignment vertical="center" wrapText="1"/>
    </xf>
    <xf numFmtId="0" fontId="23" fillId="13"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4" fillId="6" borderId="2" xfId="0" applyFont="1" applyFill="1" applyBorder="1" applyAlignment="1">
      <alignment horizontal="justify" vertical="center" wrapText="1"/>
    </xf>
    <xf numFmtId="0" fontId="4" fillId="6" borderId="0" xfId="0" applyFont="1" applyFill="1" applyAlignment="1">
      <alignment horizontal="justify" vertical="center" wrapText="1"/>
    </xf>
    <xf numFmtId="0" fontId="4" fillId="6" borderId="13" xfId="0" applyFont="1" applyFill="1" applyBorder="1" applyAlignment="1">
      <alignment horizontal="center" vertical="center" wrapText="1"/>
    </xf>
    <xf numFmtId="1" fontId="4" fillId="6" borderId="6"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6" fillId="6" borderId="0" xfId="0" applyFont="1" applyFill="1" applyAlignment="1">
      <alignment horizontal="justify" vertical="center" wrapText="1"/>
    </xf>
    <xf numFmtId="0" fontId="10" fillId="5"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6" fillId="6" borderId="1" xfId="0" applyFont="1" applyFill="1" applyBorder="1" applyAlignment="1">
      <alignment horizontal="justify" vertical="center" wrapText="1"/>
    </xf>
    <xf numFmtId="0" fontId="4" fillId="6" borderId="1" xfId="0" applyFont="1" applyFill="1" applyBorder="1" applyAlignment="1">
      <alignment horizontal="justify" vertical="center" wrapText="1"/>
    </xf>
    <xf numFmtId="0" fontId="20" fillId="13" borderId="19" xfId="74" applyNumberFormat="1"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1" xfId="0" applyFont="1" applyBorder="1" applyAlignment="1">
      <alignment horizontal="justify" vertical="center" wrapText="1"/>
    </xf>
    <xf numFmtId="9" fontId="25" fillId="0" borderId="1" xfId="74" applyFont="1" applyBorder="1" applyAlignment="1">
      <alignment horizontal="center"/>
    </xf>
    <xf numFmtId="0" fontId="5" fillId="6" borderId="1" xfId="0" applyFont="1" applyFill="1" applyBorder="1" applyAlignment="1">
      <alignment horizontal="justify" vertical="center" wrapText="1"/>
    </xf>
    <xf numFmtId="0" fontId="5" fillId="6" borderId="12" xfId="0" applyFont="1" applyFill="1" applyBorder="1" applyAlignment="1">
      <alignment horizontal="justify" vertical="center" wrapText="1"/>
    </xf>
    <xf numFmtId="0" fontId="6" fillId="6" borderId="4" xfId="0" applyNumberFormat="1" applyFont="1" applyFill="1" applyBorder="1" applyAlignment="1">
      <alignment horizontal="justify" vertical="center" wrapText="1"/>
    </xf>
    <xf numFmtId="0" fontId="6" fillId="6" borderId="7" xfId="0" applyNumberFormat="1" applyFont="1" applyFill="1" applyBorder="1" applyAlignment="1">
      <alignment horizontal="justify" vertical="center" wrapText="1"/>
    </xf>
    <xf numFmtId="0" fontId="6" fillId="6" borderId="5" xfId="0" applyNumberFormat="1" applyFont="1" applyFill="1" applyBorder="1" applyAlignment="1">
      <alignment horizontal="justify" vertical="center" wrapText="1"/>
    </xf>
    <xf numFmtId="0" fontId="6" fillId="6" borderId="4" xfId="0" applyFont="1" applyFill="1" applyBorder="1" applyAlignment="1">
      <alignment horizontal="justify" vertical="center" wrapText="1"/>
    </xf>
    <xf numFmtId="0" fontId="6" fillId="6" borderId="7" xfId="0" applyFont="1" applyFill="1" applyBorder="1" applyAlignment="1">
      <alignment horizontal="justify" vertical="center" wrapText="1"/>
    </xf>
    <xf numFmtId="0" fontId="5" fillId="6" borderId="4" xfId="0" applyFont="1" applyFill="1" applyBorder="1" applyAlignment="1">
      <alignment horizontal="justify" vertical="center" wrapText="1"/>
    </xf>
    <xf numFmtId="0" fontId="5" fillId="6" borderId="7" xfId="0" applyFont="1" applyFill="1" applyBorder="1" applyAlignment="1">
      <alignment horizontal="justify" vertical="center" wrapText="1"/>
    </xf>
    <xf numFmtId="0" fontId="6" fillId="6" borderId="5" xfId="0" applyFont="1" applyFill="1" applyBorder="1" applyAlignment="1">
      <alignment horizontal="justify" vertical="center" wrapText="1"/>
    </xf>
    <xf numFmtId="0" fontId="6" fillId="6" borderId="1" xfId="0" applyFont="1" applyFill="1" applyBorder="1" applyAlignment="1">
      <alignment horizontal="justify" vertical="center" wrapText="1"/>
    </xf>
    <xf numFmtId="0" fontId="5" fillId="6" borderId="5" xfId="0" applyFont="1" applyFill="1" applyBorder="1" applyAlignment="1">
      <alignment horizontal="justify" vertical="center" wrapText="1"/>
    </xf>
    <xf numFmtId="0" fontId="10" fillId="5" borderId="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4" fillId="6" borderId="4" xfId="0" applyFont="1" applyFill="1" applyBorder="1" applyAlignment="1">
      <alignment horizontal="justify" vertical="center" wrapText="1"/>
    </xf>
    <xf numFmtId="0" fontId="4" fillId="6" borderId="7" xfId="0" applyFont="1" applyFill="1" applyBorder="1" applyAlignment="1">
      <alignment horizontal="justify" vertical="center" wrapText="1"/>
    </xf>
    <xf numFmtId="0" fontId="4" fillId="6" borderId="5" xfId="0" applyFont="1" applyFill="1" applyBorder="1" applyAlignment="1">
      <alignment horizontal="justify" vertical="center" wrapText="1"/>
    </xf>
    <xf numFmtId="0" fontId="9" fillId="3" borderId="9"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0"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0" fillId="5" borderId="1" xfId="0" applyFont="1" applyFill="1" applyBorder="1" applyAlignment="1">
      <alignment horizontal="center" vertical="center" wrapText="1"/>
    </xf>
    <xf numFmtId="9" fontId="10" fillId="6" borderId="4" xfId="74" applyFont="1" applyFill="1" applyBorder="1" applyAlignment="1">
      <alignment horizontal="center" vertical="center" wrapText="1"/>
    </xf>
    <xf numFmtId="9" fontId="10" fillId="6" borderId="7" xfId="74" applyFont="1" applyFill="1" applyBorder="1" applyAlignment="1">
      <alignment horizontal="center" vertical="center" wrapText="1"/>
    </xf>
    <xf numFmtId="9" fontId="10" fillId="6" borderId="5" xfId="74" applyFont="1" applyFill="1" applyBorder="1" applyAlignment="1">
      <alignment horizontal="center" vertical="center" wrapText="1"/>
    </xf>
    <xf numFmtId="165" fontId="10" fillId="6" borderId="4" xfId="73" applyNumberFormat="1" applyFont="1" applyFill="1" applyBorder="1" applyAlignment="1">
      <alignment vertical="center" wrapText="1"/>
    </xf>
    <xf numFmtId="165" fontId="10" fillId="6" borderId="7" xfId="73" applyNumberFormat="1" applyFont="1" applyFill="1" applyBorder="1" applyAlignment="1">
      <alignment vertical="center" wrapText="1"/>
    </xf>
    <xf numFmtId="165" fontId="10" fillId="6" borderId="5" xfId="73" applyNumberFormat="1" applyFont="1" applyFill="1" applyBorder="1" applyAlignment="1">
      <alignment vertical="center" wrapText="1"/>
    </xf>
    <xf numFmtId="165" fontId="10" fillId="6" borderId="4" xfId="73" applyNumberFormat="1" applyFont="1" applyFill="1" applyBorder="1" applyAlignment="1">
      <alignment horizontal="center" vertical="center" wrapText="1"/>
    </xf>
    <xf numFmtId="165" fontId="10" fillId="6" borderId="7" xfId="73" applyNumberFormat="1" applyFont="1" applyFill="1" applyBorder="1" applyAlignment="1">
      <alignment horizontal="center" vertical="center" wrapText="1"/>
    </xf>
    <xf numFmtId="165" fontId="10" fillId="6" borderId="5" xfId="73" applyNumberFormat="1" applyFont="1" applyFill="1" applyBorder="1" applyAlignment="1">
      <alignment horizontal="center" vertical="center" wrapText="1"/>
    </xf>
    <xf numFmtId="0" fontId="26" fillId="0" borderId="1" xfId="0" applyFont="1" applyBorder="1" applyAlignment="1">
      <alignment horizontal="center"/>
    </xf>
    <xf numFmtId="0" fontId="16" fillId="0" borderId="4" xfId="0" applyFont="1" applyFill="1" applyBorder="1" applyAlignment="1">
      <alignment horizontal="center" vertical="center" textRotation="90" wrapText="1"/>
    </xf>
    <xf numFmtId="0" fontId="16" fillId="0" borderId="7" xfId="0" applyFont="1" applyFill="1" applyBorder="1" applyAlignment="1">
      <alignment horizontal="center" vertical="center" textRotation="90" wrapText="1"/>
    </xf>
    <xf numFmtId="0" fontId="17" fillId="0" borderId="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22" fillId="0" borderId="4" xfId="0" applyFont="1" applyBorder="1" applyAlignment="1">
      <alignment horizontal="justify" vertical="center" wrapText="1"/>
    </xf>
    <xf numFmtId="0" fontId="22" fillId="0" borderId="5" xfId="0" applyFont="1" applyBorder="1" applyAlignment="1">
      <alignment horizontal="justify" vertical="center" wrapText="1"/>
    </xf>
    <xf numFmtId="0" fontId="20" fillId="13" borderId="19" xfId="74" applyNumberFormat="1" applyFont="1" applyFill="1" applyBorder="1" applyAlignment="1">
      <alignment horizontal="center" vertical="center" wrapText="1"/>
    </xf>
    <xf numFmtId="0" fontId="20" fillId="13" borderId="23" xfId="74" applyNumberFormat="1" applyFont="1" applyFill="1" applyBorder="1" applyAlignment="1">
      <alignment horizontal="center" vertical="center" wrapText="1"/>
    </xf>
    <xf numFmtId="0" fontId="20" fillId="13" borderId="24" xfId="74" applyNumberFormat="1" applyFont="1" applyFill="1" applyBorder="1" applyAlignment="1">
      <alignment horizontal="center" vertical="center" wrapText="1"/>
    </xf>
    <xf numFmtId="0" fontId="16" fillId="0" borderId="5" xfId="0" applyFont="1" applyFill="1" applyBorder="1" applyAlignment="1">
      <alignment horizontal="center" vertical="center" textRotation="90" wrapText="1"/>
    </xf>
    <xf numFmtId="0" fontId="17" fillId="0" borderId="5"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5" xfId="0" applyFont="1" applyBorder="1" applyAlignment="1">
      <alignment horizontal="justify" vertical="center" wrapText="1"/>
    </xf>
    <xf numFmtId="0" fontId="22" fillId="0" borderId="7" xfId="0" applyFont="1" applyBorder="1" applyAlignment="1">
      <alignment horizontal="justify" vertical="center" wrapText="1"/>
    </xf>
    <xf numFmtId="0" fontId="18" fillId="0" borderId="4" xfId="0" applyFont="1" applyFill="1" applyBorder="1" applyAlignment="1">
      <alignment horizontal="justify" vertical="center" wrapText="1"/>
    </xf>
    <xf numFmtId="0" fontId="18" fillId="0" borderId="7" xfId="0" applyFont="1" applyFill="1" applyBorder="1" applyAlignment="1">
      <alignment horizontal="justify" vertical="center" wrapText="1"/>
    </xf>
    <xf numFmtId="0" fontId="18" fillId="0" borderId="5" xfId="0" applyFont="1" applyFill="1" applyBorder="1" applyAlignment="1">
      <alignment horizontal="justify" vertical="center" wrapText="1"/>
    </xf>
    <xf numFmtId="0" fontId="16" fillId="0" borderId="1" xfId="0" applyFont="1" applyFill="1" applyBorder="1" applyAlignment="1">
      <alignment horizontal="center" vertical="center" textRotation="90" wrapText="1"/>
    </xf>
    <xf numFmtId="0" fontId="16" fillId="0" borderId="20" xfId="0" applyFont="1" applyFill="1" applyBorder="1" applyAlignment="1">
      <alignment horizontal="center" vertical="center" textRotation="90" wrapText="1"/>
    </xf>
    <xf numFmtId="0" fontId="16" fillId="0" borderId="22" xfId="0" applyFont="1" applyFill="1" applyBorder="1" applyAlignment="1">
      <alignment horizontal="center" vertical="center" textRotation="90" wrapText="1"/>
    </xf>
    <xf numFmtId="0" fontId="16" fillId="0" borderId="25" xfId="0" applyFont="1" applyFill="1" applyBorder="1" applyAlignment="1">
      <alignment horizontal="center" vertical="center" textRotation="90" wrapText="1"/>
    </xf>
    <xf numFmtId="0" fontId="17" fillId="0" borderId="21" xfId="0" applyFont="1" applyFill="1" applyBorder="1" applyAlignment="1">
      <alignment horizontal="center" vertical="center" wrapText="1"/>
    </xf>
    <xf numFmtId="0" fontId="18" fillId="0" borderId="21" xfId="0" applyFont="1" applyFill="1" applyBorder="1" applyAlignment="1">
      <alignment horizontal="justify" vertical="center" wrapText="1"/>
    </xf>
    <xf numFmtId="0" fontId="3" fillId="8" borderId="17"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12" fillId="0" borderId="1" xfId="0" applyFont="1" applyBorder="1" applyAlignment="1">
      <alignment horizontal="center" vertical="center" wrapText="1"/>
    </xf>
    <xf numFmtId="0" fontId="10" fillId="15" borderId="5" xfId="0" applyFont="1" applyFill="1" applyBorder="1" applyAlignment="1">
      <alignment horizontal="center" vertical="center" wrapText="1"/>
    </xf>
    <xf numFmtId="0" fontId="10" fillId="15" borderId="16" xfId="0" applyFont="1" applyFill="1" applyBorder="1" applyAlignment="1">
      <alignment horizontal="center" vertical="center" wrapText="1"/>
    </xf>
    <xf numFmtId="0" fontId="3" fillId="8" borderId="27"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24" xfId="0" applyFont="1" applyFill="1" applyBorder="1" applyAlignment="1">
      <alignment horizontal="center" vertical="center" wrapText="1"/>
    </xf>
  </cellXfs>
  <cellStyles count="7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Moneda" xfId="73" builtinId="4"/>
    <cellStyle name="Normal" xfId="0" builtinId="0"/>
    <cellStyle name="Porcentaje" xfId="74" builtinId="5"/>
  </cellStyles>
  <dxfs count="5">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E3B0AF"/>
      <color rgb="FFDA96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es-CO" sz="1200"/>
              <a:t>META</a:t>
            </a:r>
            <a:r>
              <a:rPr lang="es-CO" sz="1200" baseline="0"/>
              <a:t> FÍSICA PROGRAMA DEPARTAMENTAL DE CONCERTACIÓN DE PROYECTOS ARTÍSTICOS Y CULTARALES 2015 - 2023</a:t>
            </a:r>
          </a:p>
          <a:p>
            <a:pPr>
              <a:defRPr sz="1200"/>
            </a:pPr>
            <a:r>
              <a:rPr lang="es-CO" sz="1200" baseline="0"/>
              <a:t>AÑO 2017</a:t>
            </a:r>
            <a:endParaRPr lang="es-CO" sz="1200"/>
          </a:p>
        </c:rich>
      </c:tx>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pieChart>
        <c:varyColors val="1"/>
        <c:ser>
          <c:idx val="0"/>
          <c:order val="0"/>
          <c:dPt>
            <c:idx val="0"/>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7037-4EA3-AB29-72862FCC3477}"/>
              </c:ext>
            </c:extLst>
          </c:dPt>
          <c:dPt>
            <c:idx val="1"/>
            <c:bubble3D val="0"/>
            <c:spPr>
              <a:solidFill>
                <a:srgbClr val="00B05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7037-4EA3-AB29-72862FCC3477}"/>
              </c:ext>
            </c:extLst>
          </c:dPt>
          <c:dLbls>
            <c:dLbl>
              <c:idx val="0"/>
              <c:layout>
                <c:manualLayout>
                  <c:x val="0.10005511811023612"/>
                  <c:y val="5.2413604549431274E-2"/>
                </c:manualLayout>
              </c:layout>
              <c:spPr>
                <a:solidFill>
                  <a:srgbClr val="FF0000"/>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50" b="1" i="0" u="none" strike="noStrike" kern="1200" baseline="0">
                      <a:solidFill>
                        <a:schemeClr val="lt1"/>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650417760279965"/>
                      <c:h val="7.7037037037037029E-2"/>
                    </c:manualLayout>
                  </c15:layout>
                </c:ext>
                <c:ext xmlns:c16="http://schemas.microsoft.com/office/drawing/2014/chart" uri="{C3380CC4-5D6E-409C-BE32-E72D297353CC}">
                  <c16:uniqueId val="{00000001-7037-4EA3-AB29-72862FCC3477}"/>
                </c:ext>
              </c:extLst>
            </c:dLbl>
            <c:dLbl>
              <c:idx val="1"/>
              <c:layout>
                <c:manualLayout>
                  <c:x val="-3.3333223972003501E-2"/>
                  <c:y val="0.12037037037037036"/>
                </c:manualLayout>
              </c:layout>
              <c:spPr>
                <a:solidFill>
                  <a:srgbClr val="00B050"/>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50" b="1" i="0" u="none" strike="noStrike" kern="1200" baseline="0">
                      <a:solidFill>
                        <a:schemeClr val="lt1"/>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35194444444444439"/>
                      <c:h val="7.5972222222222219E-2"/>
                    </c:manualLayout>
                  </c15:layout>
                </c:ext>
                <c:ext xmlns:c16="http://schemas.microsoft.com/office/drawing/2014/chart" uri="{C3380CC4-5D6E-409C-BE32-E72D297353CC}">
                  <c16:uniqueId val="{00000003-7037-4EA3-AB29-72862FCC3477}"/>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lt1"/>
                    </a:solidFill>
                    <a:latin typeface="+mn-lt"/>
                    <a:ea typeface="+mn-ea"/>
                    <a:cs typeface="+mn-cs"/>
                  </a:defRPr>
                </a:pPr>
                <a:endParaRPr lang="es-CO"/>
              </a:p>
            </c:txPr>
            <c:dLblPos val="ctr"/>
            <c:showLegendKey val="0"/>
            <c:showVal val="1"/>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'[4]SEMF 2016-17-18-19'!$Q$4:$U$4</c15:sqref>
                  </c15:fullRef>
                </c:ext>
              </c:extLst>
              <c:f>('[4]SEMF 2016-17-18-19'!$Q$4,'[4]SEMF 2016-17-18-19'!$U$4)</c:f>
              <c:strCache>
                <c:ptCount val="2"/>
                <c:pt idx="0">
                  <c:v>CRÍTICO</c:v>
                </c:pt>
                <c:pt idx="1">
                  <c:v>SOBRESALIENTE</c:v>
                </c:pt>
              </c:strCache>
            </c:strRef>
          </c:cat>
          <c:val>
            <c:numRef>
              <c:extLst>
                <c:ext xmlns:c15="http://schemas.microsoft.com/office/drawing/2012/chart" uri="{02D57815-91ED-43cb-92C2-25804820EDAC}">
                  <c15:fullRef>
                    <c15:sqref>'[4]SEMF 2016-17-18-19'!$Q$32:$U$32</c15:sqref>
                  </c15:fullRef>
                </c:ext>
              </c:extLst>
              <c:f>('[4]SEMF 2016-17-18-19'!$Q$32,'[4]SEMF 2016-17-18-19'!$U$32)</c:f>
              <c:numCache>
                <c:formatCode>General</c:formatCode>
                <c:ptCount val="2"/>
                <c:pt idx="0">
                  <c:v>4</c:v>
                </c:pt>
                <c:pt idx="1">
                  <c:v>23</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4-7037-4EA3-AB29-72862FCC3477}"/>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rtl="0">
            <a:defRPr sz="105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123827</xdr:colOff>
      <xdr:row>1</xdr:row>
      <xdr:rowOff>111222</xdr:rowOff>
    </xdr:from>
    <xdr:to>
      <xdr:col>1</xdr:col>
      <xdr:colOff>576263</xdr:colOff>
      <xdr:row>1</xdr:row>
      <xdr:rowOff>581025</xdr:rowOff>
    </xdr:to>
    <xdr:pic>
      <xdr:nvPicPr>
        <xdr:cNvPr id="2" name="Imagen 1" descr="C:\Users\AUXPLANEACION03\Desktop\Gobernacion_del_quindio.jpg">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7" y="301722"/>
          <a:ext cx="452436" cy="469803"/>
        </a:xfrm>
        <a:prstGeom prst="rect">
          <a:avLst/>
        </a:prstGeom>
        <a:noFill/>
        <a:ln>
          <a:noFill/>
        </a:ln>
      </xdr:spPr>
    </xdr:pic>
    <xdr:clientData/>
  </xdr:twoCellAnchor>
  <xdr:twoCellAnchor editAs="oneCell">
    <xdr:from>
      <xdr:col>1</xdr:col>
      <xdr:colOff>723900</xdr:colOff>
      <xdr:row>1</xdr:row>
      <xdr:rowOff>102394</xdr:rowOff>
    </xdr:from>
    <xdr:to>
      <xdr:col>2</xdr:col>
      <xdr:colOff>416718</xdr:colOff>
      <xdr:row>1</xdr:row>
      <xdr:rowOff>571500</xdr:rowOff>
    </xdr:to>
    <xdr:pic>
      <xdr:nvPicPr>
        <xdr:cNvPr id="3" name="Imagen 2" descr="C:\Users\AUXPLANEACION03\Desktop\Quindio.jpg">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5900" y="292894"/>
          <a:ext cx="740568" cy="469106"/>
        </a:xfrm>
        <a:prstGeom prst="rect">
          <a:avLst/>
        </a:prstGeom>
        <a:noFill/>
        <a:ln>
          <a:noFill/>
        </a:ln>
      </xdr:spPr>
    </xdr:pic>
    <xdr:clientData/>
  </xdr:twoCellAnchor>
  <xdr:twoCellAnchor editAs="oneCell">
    <xdr:from>
      <xdr:col>15</xdr:col>
      <xdr:colOff>95250</xdr:colOff>
      <xdr:row>1</xdr:row>
      <xdr:rowOff>121443</xdr:rowOff>
    </xdr:from>
    <xdr:to>
      <xdr:col>15</xdr:col>
      <xdr:colOff>866775</xdr:colOff>
      <xdr:row>1</xdr:row>
      <xdr:rowOff>590550</xdr:rowOff>
    </xdr:to>
    <xdr:pic>
      <xdr:nvPicPr>
        <xdr:cNvPr id="4" name="Imagen 3" descr="C:\Users\AUXPLANEACION14\Desktop\Quindio Si Para Ti.jpg">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620125" y="311943"/>
          <a:ext cx="771525" cy="469107"/>
        </a:xfrm>
        <a:prstGeom prst="rect">
          <a:avLst/>
        </a:prstGeom>
        <a:noFill/>
        <a:ln>
          <a:noFill/>
        </a:ln>
      </xdr:spPr>
    </xdr:pic>
    <xdr:clientData/>
  </xdr:twoCellAnchor>
  <xdr:twoCellAnchor>
    <xdr:from>
      <xdr:col>2</xdr:col>
      <xdr:colOff>409575</xdr:colOff>
      <xdr:row>35</xdr:row>
      <xdr:rowOff>190499</xdr:rowOff>
    </xdr:from>
    <xdr:to>
      <xdr:col>14</xdr:col>
      <xdr:colOff>752474</xdr:colOff>
      <xdr:row>52</xdr:row>
      <xdr:rowOff>123825</xdr:rowOff>
    </xdr:to>
    <xdr:graphicFrame macro="">
      <xdr:nvGraphicFramePr>
        <xdr:cNvPr id="6" name="Gráfico 5">
          <a:extLst>
            <a:ext uri="{FF2B5EF4-FFF2-40B4-BE49-F238E27FC236}">
              <a16:creationId xmlns:a16="http://schemas.microsoft.com/office/drawing/2014/main" id="{AB93156C-139A-4266-B542-AE87B6BE6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GTO%20POLITICAS%20SEPTIEMBRE%202018\SGTO%20CULTURA%20SEPTIEMBRE%202018\2.PLAN%20DE%20ACCION%20%20%20PR.DEPTAL.CONCERTACION%20SEPTIEMBRE%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CPS1243AGOSTO2018GOBERNACION\SGTO%20PP%20P%20IIA%202DO%20TRIM2018\semafgraficas_Sgto%20PPIIA_I-II_Trimestre2018.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SEMF%202016-17-18-19"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NCERTACI&#211;N%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CONCERTACION"/>
      <sheetName val="SEMAFORIZACIÓN"/>
      <sheetName val="GRAFICAS"/>
      <sheetName val="indicadores crítico"/>
    </sheetNames>
    <sheetDataSet>
      <sheetData sheetId="0"/>
      <sheetData sheetId="1"/>
      <sheetData sheetId="2">
        <row r="6">
          <cell r="D6" t="str">
            <v xml:space="preserve">SOBRESALIENTE </v>
          </cell>
          <cell r="E6">
            <v>20</v>
          </cell>
        </row>
        <row r="7">
          <cell r="D7" t="str">
            <v>SATISFACTORIO</v>
          </cell>
          <cell r="E7">
            <v>20</v>
          </cell>
        </row>
        <row r="8">
          <cell r="D8" t="str">
            <v xml:space="preserve">MEDIO </v>
          </cell>
          <cell r="E8">
            <v>1</v>
          </cell>
        </row>
        <row r="9">
          <cell r="D9" t="str">
            <v>BAJO</v>
          </cell>
          <cell r="E9">
            <v>2</v>
          </cell>
        </row>
        <row r="10">
          <cell r="D10" t="str">
            <v>CRITICO</v>
          </cell>
          <cell r="E10">
            <v>4</v>
          </cell>
        </row>
        <row r="20">
          <cell r="D20" t="str">
            <v xml:space="preserve">SOBRESALIENTE </v>
          </cell>
          <cell r="E20">
            <v>8</v>
          </cell>
        </row>
        <row r="21">
          <cell r="D21" t="str">
            <v>SATISFACTORIO</v>
          </cell>
          <cell r="E21">
            <v>8</v>
          </cell>
        </row>
        <row r="22">
          <cell r="D22" t="str">
            <v xml:space="preserve">MEDIO </v>
          </cell>
          <cell r="E22">
            <v>8</v>
          </cell>
        </row>
        <row r="23">
          <cell r="D23" t="str">
            <v>BAJO</v>
          </cell>
          <cell r="E23">
            <v>8</v>
          </cell>
        </row>
        <row r="24">
          <cell r="D24" t="str">
            <v>CRITICO</v>
          </cell>
          <cell r="E24">
            <v>2</v>
          </cell>
        </row>
        <row r="34">
          <cell r="D34" t="str">
            <v xml:space="preserve">SOBRESALIENTE </v>
          </cell>
          <cell r="E34">
            <v>8</v>
          </cell>
        </row>
        <row r="35">
          <cell r="D35" t="str">
            <v>SATISFACTORIO</v>
          </cell>
          <cell r="E35">
            <v>8</v>
          </cell>
        </row>
        <row r="36">
          <cell r="D36" t="str">
            <v xml:space="preserve">MEDIO </v>
          </cell>
          <cell r="E36">
            <v>1</v>
          </cell>
        </row>
        <row r="37">
          <cell r="D37" t="str">
            <v>BAJO</v>
          </cell>
          <cell r="E37">
            <v>1</v>
          </cell>
        </row>
        <row r="38">
          <cell r="D38" t="str">
            <v>CRITICO</v>
          </cell>
          <cell r="E38">
            <v>1</v>
          </cell>
        </row>
        <row r="48">
          <cell r="D48" t="str">
            <v xml:space="preserve">SOBRESALIENTE </v>
          </cell>
          <cell r="E48">
            <v>1</v>
          </cell>
        </row>
        <row r="49">
          <cell r="D49" t="str">
            <v>SATISFACTORIO</v>
          </cell>
          <cell r="E49">
            <v>1</v>
          </cell>
        </row>
        <row r="50">
          <cell r="D50" t="str">
            <v xml:space="preserve">MEDIO </v>
          </cell>
          <cell r="E50">
            <v>1</v>
          </cell>
        </row>
        <row r="51">
          <cell r="D51" t="str">
            <v>BAJO</v>
          </cell>
          <cell r="E51">
            <v>1</v>
          </cell>
        </row>
        <row r="52">
          <cell r="D52" t="str">
            <v>CRITICO</v>
          </cell>
          <cell r="E52">
            <v>3</v>
          </cell>
        </row>
        <row r="64">
          <cell r="D64" t="str">
            <v xml:space="preserve">SOBRESALIENTE </v>
          </cell>
          <cell r="E64">
            <v>3</v>
          </cell>
        </row>
        <row r="65">
          <cell r="D65" t="str">
            <v>SATISFACTORIO</v>
          </cell>
          <cell r="E65">
            <v>3</v>
          </cell>
        </row>
        <row r="66">
          <cell r="D66" t="str">
            <v xml:space="preserve">MEDIO </v>
          </cell>
          <cell r="E66">
            <v>3</v>
          </cell>
        </row>
        <row r="67">
          <cell r="D67" t="str">
            <v>BAJO</v>
          </cell>
          <cell r="E67">
            <v>3</v>
          </cell>
        </row>
        <row r="68">
          <cell r="D68" t="str">
            <v>CRITICO</v>
          </cell>
          <cell r="E68">
            <v>3</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GTO POLITICA"/>
      <sheetName val="semaf I-IITRIM2018"/>
      <sheetName val="GRAF.I-IITRI2018"/>
      <sheetName val="INDICBAJOCRITICOS"/>
      <sheetName val="existencia"/>
      <sheetName val="desarrollo"/>
      <sheetName val="ciudadania"/>
      <sheetName val="proteccion"/>
    </sheetNames>
    <sheetDataSet>
      <sheetData sheetId="0"/>
      <sheetData sheetId="1"/>
      <sheetData sheetId="2">
        <row r="5">
          <cell r="N5" t="str">
            <v xml:space="preserve">SOBRESALIENTE </v>
          </cell>
          <cell r="O5">
            <v>11</v>
          </cell>
        </row>
        <row r="6">
          <cell r="N6" t="str">
            <v>SATISFACTORIO</v>
          </cell>
          <cell r="O6">
            <v>2</v>
          </cell>
        </row>
        <row r="7">
          <cell r="N7" t="str">
            <v xml:space="preserve">MEDIO </v>
          </cell>
          <cell r="O7">
            <v>2</v>
          </cell>
        </row>
        <row r="8">
          <cell r="N8" t="str">
            <v>BAJO</v>
          </cell>
          <cell r="O8">
            <v>8</v>
          </cell>
        </row>
        <row r="9">
          <cell r="N9" t="str">
            <v>CRITICO</v>
          </cell>
          <cell r="O9">
            <v>93</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MF 2016-17-18-19"/>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CONCERTACION"/>
      <sheetName val="2016"/>
      <sheetName val="2017"/>
      <sheetName val="2018"/>
      <sheetName val="2019"/>
      <sheetName val="SEMF2016"/>
      <sheetName val="SEMF2017"/>
      <sheetName val="SEMF2018"/>
      <sheetName val="SEMF2019"/>
      <sheetName val="COMPILADO 2016-17-18-19"/>
      <sheetName val="SEMF 2016-17-18-19"/>
      <sheetName val="GRAF 2016-17-18-19"/>
      <sheetName val="GRAF2018"/>
      <sheetName val="indicadores critico 2019"/>
    </sheetNames>
    <sheetDataSet>
      <sheetData sheetId="0"/>
      <sheetData sheetId="1"/>
      <sheetData sheetId="2"/>
      <sheetData sheetId="3"/>
      <sheetData sheetId="4"/>
      <sheetData sheetId="5"/>
      <sheetData sheetId="6"/>
      <sheetData sheetId="7"/>
      <sheetData sheetId="8"/>
      <sheetData sheetId="9"/>
      <sheetData sheetId="10">
        <row r="4">
          <cell r="Q4" t="str">
            <v>CRÍTICO</v>
          </cell>
          <cell r="R4" t="str">
            <v>BAJO</v>
          </cell>
          <cell r="S4" t="str">
            <v>MEDIO</v>
          </cell>
          <cell r="T4" t="str">
            <v>SATISFACTORIO</v>
          </cell>
          <cell r="U4" t="str">
            <v>SOBRESALIENTE</v>
          </cell>
        </row>
        <row r="32">
          <cell r="Q32">
            <v>4</v>
          </cell>
          <cell r="R32">
            <v>0</v>
          </cell>
          <cell r="S32">
            <v>0</v>
          </cell>
          <cell r="T32">
            <v>0</v>
          </cell>
          <cell r="U32">
            <v>23</v>
          </cell>
        </row>
      </sheetData>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1"/>
  <sheetViews>
    <sheetView topLeftCell="E37" workbookViewId="0">
      <selection activeCell="H64" sqref="H64"/>
    </sheetView>
  </sheetViews>
  <sheetFormatPr baseColWidth="10" defaultColWidth="10.85546875" defaultRowHeight="12.75"/>
  <cols>
    <col min="1" max="1" width="23.85546875" style="1" customWidth="1"/>
    <col min="2" max="2" width="19.85546875" style="1" customWidth="1"/>
    <col min="3" max="3" width="39" style="1" customWidth="1"/>
    <col min="4" max="4" width="8.28515625" style="1" customWidth="1"/>
    <col min="5" max="5" width="31.85546875" style="1" customWidth="1"/>
    <col min="6" max="6" width="11" style="1" customWidth="1"/>
    <col min="7" max="7" width="10.28515625" style="1" customWidth="1"/>
    <col min="8" max="8" width="36.7109375" style="1" customWidth="1"/>
    <col min="9" max="9" width="30.7109375" style="1" customWidth="1"/>
    <col min="10" max="10" width="17.7109375" style="1" customWidth="1"/>
    <col min="11" max="11" width="15.28515625" style="1" customWidth="1"/>
    <col min="12" max="12" width="18" style="1" customWidth="1"/>
    <col min="13" max="13" width="17.7109375" style="1" customWidth="1"/>
    <col min="14" max="14" width="20.28515625" style="1" customWidth="1"/>
    <col min="15" max="15" width="17.7109375" style="1" customWidth="1"/>
    <col min="16" max="16" width="38.140625" style="1" customWidth="1"/>
    <col min="17" max="16384" width="10.85546875" style="1"/>
  </cols>
  <sheetData>
    <row r="1" spans="1:16" ht="13.5" thickBot="1"/>
    <row r="2" spans="1:16" ht="22.5" customHeight="1" thickBot="1">
      <c r="A2" s="95" t="s">
        <v>57</v>
      </c>
      <c r="B2" s="96"/>
      <c r="C2" s="96"/>
      <c r="D2" s="96"/>
      <c r="E2" s="96"/>
      <c r="F2" s="96"/>
      <c r="G2" s="96"/>
      <c r="H2" s="96"/>
      <c r="I2" s="97"/>
      <c r="J2" s="89">
        <v>2017</v>
      </c>
      <c r="K2" s="90"/>
      <c r="L2" s="90"/>
      <c r="M2" s="90"/>
      <c r="N2" s="90"/>
      <c r="O2" s="90"/>
      <c r="P2" s="91"/>
    </row>
    <row r="3" spans="1:16" ht="36" customHeight="1" thickBot="1">
      <c r="A3" s="98" t="s">
        <v>59</v>
      </c>
      <c r="B3" s="98" t="s">
        <v>60</v>
      </c>
      <c r="C3" s="98" t="s">
        <v>58</v>
      </c>
      <c r="D3" s="98" t="s">
        <v>1</v>
      </c>
      <c r="E3" s="98" t="s">
        <v>0</v>
      </c>
      <c r="F3" s="100" t="s">
        <v>4</v>
      </c>
      <c r="G3" s="101"/>
      <c r="H3" s="98" t="s">
        <v>2</v>
      </c>
      <c r="I3" s="98" t="s">
        <v>3</v>
      </c>
      <c r="J3" s="89" t="s">
        <v>122</v>
      </c>
      <c r="K3" s="90"/>
      <c r="L3" s="91"/>
      <c r="M3" s="89" t="s">
        <v>123</v>
      </c>
      <c r="N3" s="90"/>
      <c r="O3" s="91"/>
      <c r="P3" s="102" t="s">
        <v>124</v>
      </c>
    </row>
    <row r="4" spans="1:16" ht="39" customHeight="1" thickBot="1">
      <c r="A4" s="98"/>
      <c r="B4" s="98"/>
      <c r="C4" s="98"/>
      <c r="D4" s="98"/>
      <c r="E4" s="98"/>
      <c r="F4" s="70">
        <v>2019</v>
      </c>
      <c r="G4" s="70">
        <v>2023</v>
      </c>
      <c r="H4" s="98"/>
      <c r="I4" s="99"/>
      <c r="J4" s="69" t="s">
        <v>125</v>
      </c>
      <c r="K4" s="69" t="s">
        <v>126</v>
      </c>
      <c r="L4" s="69" t="s">
        <v>127</v>
      </c>
      <c r="M4" s="69" t="s">
        <v>125</v>
      </c>
      <c r="N4" s="69" t="s">
        <v>126</v>
      </c>
      <c r="O4" s="69" t="s">
        <v>127</v>
      </c>
      <c r="P4" s="102"/>
    </row>
    <row r="5" spans="1:16" ht="171.75" customHeight="1">
      <c r="A5" s="84" t="s">
        <v>6</v>
      </c>
      <c r="B5" s="79" t="s">
        <v>18</v>
      </c>
      <c r="C5" s="72" t="s">
        <v>81</v>
      </c>
      <c r="D5" s="44">
        <v>1</v>
      </c>
      <c r="E5" s="72" t="s">
        <v>85</v>
      </c>
      <c r="F5" s="44">
        <v>4</v>
      </c>
      <c r="G5" s="44">
        <v>8</v>
      </c>
      <c r="H5" s="45" t="s">
        <v>86</v>
      </c>
      <c r="I5" s="6" t="s">
        <v>87</v>
      </c>
      <c r="J5" s="6">
        <v>1</v>
      </c>
      <c r="K5" s="6">
        <v>1</v>
      </c>
      <c r="L5" s="7">
        <v>1</v>
      </c>
      <c r="M5" s="106" t="s">
        <v>145</v>
      </c>
      <c r="N5" s="109" t="s">
        <v>146</v>
      </c>
      <c r="O5" s="103">
        <v>0.56999999999999995</v>
      </c>
      <c r="P5" s="8" t="s">
        <v>130</v>
      </c>
    </row>
    <row r="6" spans="1:16" ht="107.25" customHeight="1">
      <c r="A6" s="85"/>
      <c r="B6" s="80"/>
      <c r="C6" s="72" t="s">
        <v>88</v>
      </c>
      <c r="D6" s="6">
        <v>1</v>
      </c>
      <c r="E6" s="72" t="s">
        <v>19</v>
      </c>
      <c r="F6" s="6">
        <v>4</v>
      </c>
      <c r="G6" s="6">
        <v>8</v>
      </c>
      <c r="H6" s="45" t="s">
        <v>64</v>
      </c>
      <c r="I6" s="6" t="s">
        <v>20</v>
      </c>
      <c r="J6" s="2">
        <v>1</v>
      </c>
      <c r="K6" s="2">
        <v>1</v>
      </c>
      <c r="L6" s="3">
        <v>1</v>
      </c>
      <c r="M6" s="107"/>
      <c r="N6" s="110"/>
      <c r="O6" s="104"/>
      <c r="P6" s="4" t="s">
        <v>143</v>
      </c>
    </row>
    <row r="7" spans="1:16" ht="261.75" customHeight="1">
      <c r="A7" s="85"/>
      <c r="B7" s="80"/>
      <c r="C7" s="72" t="s">
        <v>80</v>
      </c>
      <c r="D7" s="44">
        <v>1</v>
      </c>
      <c r="E7" s="72" t="s">
        <v>21</v>
      </c>
      <c r="F7" s="44">
        <v>4</v>
      </c>
      <c r="G7" s="44">
        <v>8</v>
      </c>
      <c r="H7" s="45" t="s">
        <v>22</v>
      </c>
      <c r="I7" s="6" t="s">
        <v>89</v>
      </c>
      <c r="J7" s="2">
        <v>1</v>
      </c>
      <c r="K7" s="2">
        <v>1</v>
      </c>
      <c r="L7" s="3">
        <v>1</v>
      </c>
      <c r="M7" s="107"/>
      <c r="N7" s="110"/>
      <c r="O7" s="104"/>
      <c r="P7" s="4" t="s">
        <v>147</v>
      </c>
    </row>
    <row r="8" spans="1:16" ht="238.5" customHeight="1">
      <c r="A8" s="85"/>
      <c r="B8" s="80"/>
      <c r="C8" s="72" t="s">
        <v>26</v>
      </c>
      <c r="D8" s="6">
        <v>1</v>
      </c>
      <c r="E8" s="72" t="s">
        <v>23</v>
      </c>
      <c r="F8" s="6">
        <v>4</v>
      </c>
      <c r="G8" s="6">
        <v>8</v>
      </c>
      <c r="H8" s="45" t="s">
        <v>24</v>
      </c>
      <c r="I8" s="6" t="s">
        <v>25</v>
      </c>
      <c r="J8" s="2">
        <v>1</v>
      </c>
      <c r="K8" s="2">
        <v>1</v>
      </c>
      <c r="L8" s="3">
        <v>1</v>
      </c>
      <c r="M8" s="107"/>
      <c r="N8" s="110"/>
      <c r="O8" s="104"/>
      <c r="P8" s="4" t="s">
        <v>144</v>
      </c>
    </row>
    <row r="9" spans="1:16" ht="66" customHeight="1">
      <c r="A9" s="85"/>
      <c r="B9" s="81"/>
      <c r="C9" s="72" t="s">
        <v>90</v>
      </c>
      <c r="D9" s="6">
        <v>1</v>
      </c>
      <c r="E9" s="72" t="s">
        <v>79</v>
      </c>
      <c r="F9" s="6">
        <v>4</v>
      </c>
      <c r="G9" s="6">
        <v>8</v>
      </c>
      <c r="H9" s="45" t="s">
        <v>67</v>
      </c>
      <c r="I9" s="6" t="s">
        <v>91</v>
      </c>
      <c r="J9" s="2">
        <v>1</v>
      </c>
      <c r="K9" s="2">
        <v>1</v>
      </c>
      <c r="L9" s="3">
        <v>1</v>
      </c>
      <c r="M9" s="107"/>
      <c r="N9" s="110"/>
      <c r="O9" s="104"/>
      <c r="P9" s="42" t="s">
        <v>128</v>
      </c>
    </row>
    <row r="10" spans="1:16" ht="165.75">
      <c r="A10" s="85"/>
      <c r="B10" s="82" t="s">
        <v>7</v>
      </c>
      <c r="C10" s="92" t="s">
        <v>68</v>
      </c>
      <c r="D10" s="6">
        <v>0</v>
      </c>
      <c r="E10" s="72" t="s">
        <v>168</v>
      </c>
      <c r="F10" s="6">
        <v>15</v>
      </c>
      <c r="G10" s="6">
        <v>30</v>
      </c>
      <c r="H10" s="45" t="s">
        <v>27</v>
      </c>
      <c r="I10" s="6" t="s">
        <v>28</v>
      </c>
      <c r="J10" s="2">
        <v>3</v>
      </c>
      <c r="K10" s="2">
        <v>3</v>
      </c>
      <c r="L10" s="3">
        <v>1</v>
      </c>
      <c r="M10" s="107"/>
      <c r="N10" s="110"/>
      <c r="O10" s="104"/>
      <c r="P10" s="4" t="s">
        <v>138</v>
      </c>
    </row>
    <row r="11" spans="1:16" ht="66.95" customHeight="1">
      <c r="A11" s="85"/>
      <c r="B11" s="83"/>
      <c r="C11" s="93"/>
      <c r="D11" s="6">
        <v>0</v>
      </c>
      <c r="E11" s="63" t="s">
        <v>92</v>
      </c>
      <c r="F11" s="6">
        <v>6</v>
      </c>
      <c r="G11" s="6">
        <v>10</v>
      </c>
      <c r="H11" s="45" t="s">
        <v>31</v>
      </c>
      <c r="I11" s="6" t="s">
        <v>35</v>
      </c>
      <c r="J11" s="2">
        <v>0</v>
      </c>
      <c r="K11" s="2">
        <v>0</v>
      </c>
      <c r="L11" s="3">
        <v>0</v>
      </c>
      <c r="M11" s="107"/>
      <c r="N11" s="110"/>
      <c r="O11" s="104"/>
      <c r="P11" s="42"/>
    </row>
    <row r="12" spans="1:16" ht="275.25" customHeight="1">
      <c r="A12" s="85"/>
      <c r="B12" s="83"/>
      <c r="C12" s="93"/>
      <c r="D12" s="44">
        <v>0</v>
      </c>
      <c r="E12" s="64" t="s">
        <v>30</v>
      </c>
      <c r="F12" s="44">
        <v>4</v>
      </c>
      <c r="G12" s="44">
        <v>8</v>
      </c>
      <c r="H12" s="45" t="s">
        <v>32</v>
      </c>
      <c r="I12" s="6" t="s">
        <v>36</v>
      </c>
      <c r="J12" s="2">
        <v>2</v>
      </c>
      <c r="K12" s="2">
        <v>2</v>
      </c>
      <c r="L12" s="3">
        <v>1</v>
      </c>
      <c r="M12" s="107"/>
      <c r="N12" s="110"/>
      <c r="O12" s="104"/>
      <c r="P12" s="42" t="s">
        <v>148</v>
      </c>
    </row>
    <row r="13" spans="1:16" ht="63.75">
      <c r="A13" s="85"/>
      <c r="B13" s="83"/>
      <c r="C13" s="94"/>
      <c r="D13" s="44">
        <v>0</v>
      </c>
      <c r="E13" s="72" t="s">
        <v>93</v>
      </c>
      <c r="F13" s="46">
        <v>3</v>
      </c>
      <c r="G13" s="46">
        <v>7</v>
      </c>
      <c r="H13" s="45" t="s">
        <v>34</v>
      </c>
      <c r="I13" s="6" t="s">
        <v>37</v>
      </c>
      <c r="J13" s="2">
        <v>0</v>
      </c>
      <c r="K13" s="2">
        <v>0</v>
      </c>
      <c r="L13" s="3">
        <v>0</v>
      </c>
      <c r="M13" s="107"/>
      <c r="N13" s="110"/>
      <c r="O13" s="104"/>
      <c r="P13" s="42"/>
    </row>
    <row r="14" spans="1:16" ht="106.5" customHeight="1">
      <c r="A14" s="85"/>
      <c r="B14" s="83"/>
      <c r="C14" s="72" t="s">
        <v>94</v>
      </c>
      <c r="D14" s="47">
        <v>0.46</v>
      </c>
      <c r="E14" s="72" t="s">
        <v>5</v>
      </c>
      <c r="F14" s="7">
        <v>0.7</v>
      </c>
      <c r="G14" s="7">
        <v>1</v>
      </c>
      <c r="H14" s="65" t="s">
        <v>33</v>
      </c>
      <c r="I14" s="6" t="s">
        <v>95</v>
      </c>
      <c r="J14" s="3">
        <v>0.7</v>
      </c>
      <c r="K14" s="3">
        <v>0.81</v>
      </c>
      <c r="L14" s="5">
        <f>K14/J14</f>
        <v>1.1571428571428573</v>
      </c>
      <c r="M14" s="107"/>
      <c r="N14" s="110"/>
      <c r="O14" s="104"/>
      <c r="P14" s="42" t="s">
        <v>150</v>
      </c>
    </row>
    <row r="15" spans="1:16" ht="69.75" customHeight="1">
      <c r="A15" s="84" t="s">
        <v>8</v>
      </c>
      <c r="B15" s="82" t="s">
        <v>9</v>
      </c>
      <c r="C15" s="72" t="s">
        <v>96</v>
      </c>
      <c r="D15" s="44">
        <v>0</v>
      </c>
      <c r="E15" s="63" t="s">
        <v>97</v>
      </c>
      <c r="F15" s="66">
        <v>2</v>
      </c>
      <c r="G15" s="66">
        <v>4</v>
      </c>
      <c r="H15" s="65" t="s">
        <v>38</v>
      </c>
      <c r="I15" s="6" t="s">
        <v>98</v>
      </c>
      <c r="J15" s="2">
        <v>1</v>
      </c>
      <c r="K15" s="2">
        <v>1</v>
      </c>
      <c r="L15" s="3">
        <v>1</v>
      </c>
      <c r="M15" s="107"/>
      <c r="N15" s="110"/>
      <c r="O15" s="104"/>
      <c r="P15" s="42" t="s">
        <v>169</v>
      </c>
    </row>
    <row r="16" spans="1:16" ht="198" customHeight="1">
      <c r="A16" s="85"/>
      <c r="B16" s="86"/>
      <c r="C16" s="64" t="s">
        <v>99</v>
      </c>
      <c r="D16" s="44">
        <v>1</v>
      </c>
      <c r="E16" s="63" t="s">
        <v>100</v>
      </c>
      <c r="F16" s="66">
        <v>48</v>
      </c>
      <c r="G16" s="66">
        <v>96</v>
      </c>
      <c r="H16" s="65" t="s">
        <v>27</v>
      </c>
      <c r="I16" s="6" t="s">
        <v>39</v>
      </c>
      <c r="J16" s="2">
        <v>3</v>
      </c>
      <c r="K16" s="2">
        <v>3</v>
      </c>
      <c r="L16" s="3">
        <v>1</v>
      </c>
      <c r="M16" s="107"/>
      <c r="N16" s="110"/>
      <c r="O16" s="104"/>
      <c r="P16" s="4" t="s">
        <v>149</v>
      </c>
    </row>
    <row r="17" spans="1:16" ht="90.75" customHeight="1">
      <c r="A17" s="85"/>
      <c r="B17" s="71" t="s">
        <v>10</v>
      </c>
      <c r="C17" s="48" t="s">
        <v>101</v>
      </c>
      <c r="D17" s="6">
        <v>0</v>
      </c>
      <c r="E17" s="63" t="s">
        <v>69</v>
      </c>
      <c r="F17" s="66">
        <v>20</v>
      </c>
      <c r="G17" s="66">
        <v>40</v>
      </c>
      <c r="H17" s="65" t="s">
        <v>27</v>
      </c>
      <c r="I17" s="6" t="s">
        <v>102</v>
      </c>
      <c r="J17" s="2">
        <v>0</v>
      </c>
      <c r="K17" s="2">
        <v>0</v>
      </c>
      <c r="L17" s="3">
        <v>0</v>
      </c>
      <c r="M17" s="107"/>
      <c r="N17" s="110"/>
      <c r="O17" s="104"/>
      <c r="P17" s="42"/>
    </row>
    <row r="18" spans="1:16" ht="96" customHeight="1">
      <c r="A18" s="85"/>
      <c r="B18" s="82" t="s">
        <v>29</v>
      </c>
      <c r="C18" s="48" t="s">
        <v>83</v>
      </c>
      <c r="D18" s="6">
        <v>1</v>
      </c>
      <c r="E18" s="72" t="s">
        <v>103</v>
      </c>
      <c r="F18" s="46">
        <v>4</v>
      </c>
      <c r="G18" s="46">
        <v>8</v>
      </c>
      <c r="H18" s="45" t="s">
        <v>40</v>
      </c>
      <c r="I18" s="6" t="s">
        <v>104</v>
      </c>
      <c r="J18" s="2">
        <v>1</v>
      </c>
      <c r="K18" s="2">
        <v>1</v>
      </c>
      <c r="L18" s="3">
        <v>1</v>
      </c>
      <c r="M18" s="107"/>
      <c r="N18" s="110"/>
      <c r="O18" s="104"/>
      <c r="P18" s="42" t="s">
        <v>131</v>
      </c>
    </row>
    <row r="19" spans="1:16" ht="150.75" customHeight="1">
      <c r="A19" s="85"/>
      <c r="B19" s="83"/>
      <c r="C19" s="48" t="s">
        <v>70</v>
      </c>
      <c r="D19" s="6">
        <v>0</v>
      </c>
      <c r="E19" s="72" t="s">
        <v>105</v>
      </c>
      <c r="F19" s="49">
        <v>4</v>
      </c>
      <c r="G19" s="49">
        <v>8</v>
      </c>
      <c r="H19" s="45" t="s">
        <v>71</v>
      </c>
      <c r="I19" s="6" t="s">
        <v>106</v>
      </c>
      <c r="J19" s="2">
        <v>1</v>
      </c>
      <c r="K19" s="2">
        <v>1</v>
      </c>
      <c r="L19" s="3">
        <v>1</v>
      </c>
      <c r="M19" s="107"/>
      <c r="N19" s="110"/>
      <c r="O19" s="104"/>
      <c r="P19" s="4" t="s">
        <v>132</v>
      </c>
    </row>
    <row r="20" spans="1:16" ht="176.25" customHeight="1">
      <c r="A20" s="85"/>
      <c r="B20" s="83"/>
      <c r="C20" s="48" t="s">
        <v>72</v>
      </c>
      <c r="D20" s="6">
        <v>1</v>
      </c>
      <c r="E20" s="72" t="s">
        <v>107</v>
      </c>
      <c r="F20" s="49">
        <v>4</v>
      </c>
      <c r="G20" s="49">
        <v>8</v>
      </c>
      <c r="H20" s="45" t="s">
        <v>71</v>
      </c>
      <c r="I20" s="6" t="s">
        <v>108</v>
      </c>
      <c r="J20" s="2">
        <v>1</v>
      </c>
      <c r="K20" s="2">
        <v>1</v>
      </c>
      <c r="L20" s="3">
        <v>1</v>
      </c>
      <c r="M20" s="107"/>
      <c r="N20" s="110"/>
      <c r="O20" s="104"/>
      <c r="P20" s="4" t="s">
        <v>151</v>
      </c>
    </row>
    <row r="21" spans="1:16" ht="177" customHeight="1">
      <c r="A21" s="85"/>
      <c r="B21" s="83"/>
      <c r="C21" s="48" t="s">
        <v>73</v>
      </c>
      <c r="D21" s="6">
        <v>1</v>
      </c>
      <c r="E21" s="72" t="s">
        <v>167</v>
      </c>
      <c r="F21" s="49">
        <v>4</v>
      </c>
      <c r="G21" s="49">
        <v>8</v>
      </c>
      <c r="H21" s="45" t="s">
        <v>71</v>
      </c>
      <c r="I21" s="6" t="s">
        <v>109</v>
      </c>
      <c r="J21" s="2">
        <v>1</v>
      </c>
      <c r="K21" s="2">
        <v>1</v>
      </c>
      <c r="L21" s="3">
        <v>1</v>
      </c>
      <c r="M21" s="107"/>
      <c r="N21" s="110"/>
      <c r="O21" s="104"/>
      <c r="P21" s="4" t="s">
        <v>133</v>
      </c>
    </row>
    <row r="22" spans="1:16" ht="162" customHeight="1">
      <c r="A22" s="85"/>
      <c r="B22" s="86"/>
      <c r="C22" s="48" t="s">
        <v>74</v>
      </c>
      <c r="D22" s="6">
        <v>1</v>
      </c>
      <c r="E22" s="72" t="s">
        <v>110</v>
      </c>
      <c r="F22" s="49">
        <v>4</v>
      </c>
      <c r="G22" s="49">
        <v>8</v>
      </c>
      <c r="H22" s="45" t="s">
        <v>71</v>
      </c>
      <c r="I22" s="6" t="s">
        <v>108</v>
      </c>
      <c r="J22" s="2">
        <v>1</v>
      </c>
      <c r="K22" s="2">
        <v>1</v>
      </c>
      <c r="L22" s="3">
        <v>1</v>
      </c>
      <c r="M22" s="107"/>
      <c r="N22" s="110"/>
      <c r="O22" s="104"/>
      <c r="P22" s="4" t="s">
        <v>134</v>
      </c>
    </row>
    <row r="23" spans="1:16" ht="120.75" customHeight="1">
      <c r="A23" s="85"/>
      <c r="B23" s="71" t="s">
        <v>84</v>
      </c>
      <c r="C23" s="48" t="s">
        <v>111</v>
      </c>
      <c r="D23" s="6">
        <v>0</v>
      </c>
      <c r="E23" s="72" t="s">
        <v>75</v>
      </c>
      <c r="F23" s="46">
        <v>1</v>
      </c>
      <c r="G23" s="46">
        <v>1</v>
      </c>
      <c r="H23" s="67" t="s">
        <v>76</v>
      </c>
      <c r="I23" s="6" t="s">
        <v>42</v>
      </c>
      <c r="J23" s="2">
        <v>1</v>
      </c>
      <c r="K23" s="2">
        <v>1</v>
      </c>
      <c r="L23" s="3">
        <v>1</v>
      </c>
      <c r="M23" s="107"/>
      <c r="N23" s="110"/>
      <c r="O23" s="104"/>
      <c r="P23" s="42" t="s">
        <v>135</v>
      </c>
    </row>
    <row r="24" spans="1:16" ht="202.5" customHeight="1">
      <c r="A24" s="88"/>
      <c r="B24" s="71" t="s">
        <v>11</v>
      </c>
      <c r="C24" s="68" t="s">
        <v>77</v>
      </c>
      <c r="D24" s="6">
        <v>0</v>
      </c>
      <c r="E24" s="72" t="s">
        <v>112</v>
      </c>
      <c r="F24" s="46">
        <v>4</v>
      </c>
      <c r="G24" s="46">
        <v>8</v>
      </c>
      <c r="H24" s="45" t="s">
        <v>78</v>
      </c>
      <c r="I24" s="6" t="s">
        <v>41</v>
      </c>
      <c r="J24" s="2">
        <v>1</v>
      </c>
      <c r="K24" s="2">
        <v>1</v>
      </c>
      <c r="L24" s="3">
        <v>1</v>
      </c>
      <c r="M24" s="107"/>
      <c r="N24" s="110"/>
      <c r="O24" s="104"/>
      <c r="P24" s="43" t="s">
        <v>142</v>
      </c>
    </row>
    <row r="25" spans="1:16" ht="102">
      <c r="A25" s="84" t="s">
        <v>113</v>
      </c>
      <c r="B25" s="71" t="s">
        <v>12</v>
      </c>
      <c r="C25" s="48" t="s">
        <v>114</v>
      </c>
      <c r="D25" s="6">
        <v>0</v>
      </c>
      <c r="E25" s="72" t="s">
        <v>115</v>
      </c>
      <c r="F25" s="46">
        <v>1</v>
      </c>
      <c r="G25" s="46">
        <v>1</v>
      </c>
      <c r="H25" s="45" t="s">
        <v>116</v>
      </c>
      <c r="I25" s="6" t="s">
        <v>25</v>
      </c>
      <c r="J25" s="2">
        <v>0</v>
      </c>
      <c r="K25" s="2">
        <v>0</v>
      </c>
      <c r="L25" s="3">
        <v>0</v>
      </c>
      <c r="M25" s="107"/>
      <c r="N25" s="110"/>
      <c r="O25" s="104"/>
      <c r="P25" s="42"/>
    </row>
    <row r="26" spans="1:16" ht="165" customHeight="1">
      <c r="A26" s="85"/>
      <c r="B26" s="82" t="s">
        <v>13</v>
      </c>
      <c r="C26" s="72" t="s">
        <v>43</v>
      </c>
      <c r="D26" s="7">
        <v>0.2</v>
      </c>
      <c r="E26" s="72" t="s">
        <v>44</v>
      </c>
      <c r="F26" s="7">
        <v>1</v>
      </c>
      <c r="G26" s="7">
        <v>1</v>
      </c>
      <c r="H26" s="45" t="s">
        <v>45</v>
      </c>
      <c r="I26" s="6" t="s">
        <v>82</v>
      </c>
      <c r="J26" s="3">
        <v>1</v>
      </c>
      <c r="K26" s="3">
        <v>1</v>
      </c>
      <c r="L26" s="3">
        <v>1</v>
      </c>
      <c r="M26" s="107"/>
      <c r="N26" s="110"/>
      <c r="O26" s="104"/>
      <c r="P26" s="42" t="s">
        <v>140</v>
      </c>
    </row>
    <row r="27" spans="1:16" ht="148.5" customHeight="1">
      <c r="A27" s="85"/>
      <c r="B27" s="83"/>
      <c r="C27" s="72" t="s">
        <v>117</v>
      </c>
      <c r="D27" s="6" t="s">
        <v>47</v>
      </c>
      <c r="E27" s="72" t="s">
        <v>46</v>
      </c>
      <c r="F27" s="6" t="s">
        <v>48</v>
      </c>
      <c r="G27" s="6" t="s">
        <v>48</v>
      </c>
      <c r="H27" s="45" t="s">
        <v>49</v>
      </c>
      <c r="I27" s="6" t="s">
        <v>50</v>
      </c>
      <c r="J27" s="2">
        <v>2</v>
      </c>
      <c r="K27" s="2">
        <v>2</v>
      </c>
      <c r="L27" s="3">
        <v>1</v>
      </c>
      <c r="M27" s="107"/>
      <c r="N27" s="110"/>
      <c r="O27" s="104"/>
      <c r="P27" s="4" t="s">
        <v>136</v>
      </c>
    </row>
    <row r="28" spans="1:16" ht="84" customHeight="1">
      <c r="A28" s="85"/>
      <c r="B28" s="71" t="s">
        <v>14</v>
      </c>
      <c r="C28" s="72" t="s">
        <v>118</v>
      </c>
      <c r="D28" s="44">
        <v>0</v>
      </c>
      <c r="E28" s="72" t="s">
        <v>51</v>
      </c>
      <c r="F28" s="44">
        <v>1</v>
      </c>
      <c r="G28" s="44">
        <v>1</v>
      </c>
      <c r="H28" s="50" t="s">
        <v>52</v>
      </c>
      <c r="I28" s="44" t="s">
        <v>53</v>
      </c>
      <c r="J28" s="2">
        <v>1</v>
      </c>
      <c r="K28" s="2">
        <v>1</v>
      </c>
      <c r="L28" s="3">
        <v>1</v>
      </c>
      <c r="M28" s="107"/>
      <c r="N28" s="110"/>
      <c r="O28" s="104"/>
      <c r="P28" s="42" t="s">
        <v>139</v>
      </c>
    </row>
    <row r="29" spans="1:16" ht="70.5" customHeight="1">
      <c r="A29" s="77" t="s">
        <v>15</v>
      </c>
      <c r="B29" s="87" t="s">
        <v>16</v>
      </c>
      <c r="C29" s="72" t="s">
        <v>54</v>
      </c>
      <c r="D29" s="44">
        <v>0</v>
      </c>
      <c r="E29" s="72" t="s">
        <v>55</v>
      </c>
      <c r="F29" s="44">
        <v>4</v>
      </c>
      <c r="G29" s="44">
        <v>8</v>
      </c>
      <c r="H29" s="50" t="s">
        <v>56</v>
      </c>
      <c r="I29" s="44" t="s">
        <v>119</v>
      </c>
      <c r="J29" s="2">
        <v>1</v>
      </c>
      <c r="K29" s="2">
        <v>1</v>
      </c>
      <c r="L29" s="3">
        <v>1</v>
      </c>
      <c r="M29" s="107"/>
      <c r="N29" s="110"/>
      <c r="O29" s="104"/>
      <c r="P29" s="42" t="s">
        <v>129</v>
      </c>
    </row>
    <row r="30" spans="1:16" ht="126.75" customHeight="1">
      <c r="A30" s="77"/>
      <c r="B30" s="87"/>
      <c r="C30" s="72" t="s">
        <v>61</v>
      </c>
      <c r="D30" s="44">
        <v>1</v>
      </c>
      <c r="E30" s="72" t="s">
        <v>62</v>
      </c>
      <c r="F30" s="44">
        <v>12</v>
      </c>
      <c r="G30" s="44">
        <v>12</v>
      </c>
      <c r="H30" s="45" t="s">
        <v>27</v>
      </c>
      <c r="I30" s="6" t="s">
        <v>63</v>
      </c>
      <c r="J30" s="2">
        <v>12</v>
      </c>
      <c r="K30" s="2">
        <v>12</v>
      </c>
      <c r="L30" s="3">
        <v>1</v>
      </c>
      <c r="M30" s="107"/>
      <c r="N30" s="110"/>
      <c r="O30" s="104"/>
      <c r="P30" s="4" t="s">
        <v>141</v>
      </c>
    </row>
    <row r="31" spans="1:16" ht="78.75" customHeight="1" thickBot="1">
      <c r="A31" s="78"/>
      <c r="B31" s="51" t="s">
        <v>17</v>
      </c>
      <c r="C31" s="52" t="s">
        <v>65</v>
      </c>
      <c r="D31" s="53">
        <v>0</v>
      </c>
      <c r="E31" s="52" t="s">
        <v>120</v>
      </c>
      <c r="F31" s="53">
        <v>6</v>
      </c>
      <c r="G31" s="53">
        <v>12</v>
      </c>
      <c r="H31" s="54" t="s">
        <v>121</v>
      </c>
      <c r="I31" s="6" t="s">
        <v>66</v>
      </c>
      <c r="J31" s="2">
        <v>3</v>
      </c>
      <c r="K31" s="2">
        <v>3</v>
      </c>
      <c r="L31" s="3">
        <v>1</v>
      </c>
      <c r="M31" s="108"/>
      <c r="N31" s="111"/>
      <c r="O31" s="105"/>
      <c r="P31" s="4" t="s">
        <v>137</v>
      </c>
    </row>
  </sheetData>
  <mergeCells count="27">
    <mergeCell ref="A25:A28"/>
    <mergeCell ref="B26:B27"/>
    <mergeCell ref="A29:A31"/>
    <mergeCell ref="B29:B30"/>
    <mergeCell ref="O5:O31"/>
    <mergeCell ref="A5:A14"/>
    <mergeCell ref="B5:B9"/>
    <mergeCell ref="M5:M31"/>
    <mergeCell ref="N5:N31"/>
    <mergeCell ref="B10:B14"/>
    <mergeCell ref="C10:C13"/>
    <mergeCell ref="A15:A24"/>
    <mergeCell ref="B15:B16"/>
    <mergeCell ref="B18:B22"/>
    <mergeCell ref="A2:I2"/>
    <mergeCell ref="J2:P2"/>
    <mergeCell ref="A3:A4"/>
    <mergeCell ref="B3:B4"/>
    <mergeCell ref="C3:C4"/>
    <mergeCell ref="D3:D4"/>
    <mergeCell ref="E3:E4"/>
    <mergeCell ref="J3:L3"/>
    <mergeCell ref="M3:O3"/>
    <mergeCell ref="P3:P4"/>
    <mergeCell ref="F3:G3"/>
    <mergeCell ref="H3:H4"/>
    <mergeCell ref="I3:I4"/>
  </mergeCells>
  <conditionalFormatting sqref="L5:L31">
    <cfRule type="cellIs" dxfId="4" priority="11" operator="greaterThanOrEqual">
      <formula>0.8</formula>
    </cfRule>
    <cfRule type="cellIs" dxfId="3" priority="12" operator="between">
      <formula>0.7</formula>
      <formula>0.79</formula>
    </cfRule>
    <cfRule type="cellIs" dxfId="2" priority="13" operator="between">
      <formula>0.6</formula>
      <formula>0.69</formula>
    </cfRule>
    <cfRule type="cellIs" dxfId="1" priority="14" operator="between">
      <formula>0.4</formula>
      <formula>0.59</formula>
    </cfRule>
    <cfRule type="cellIs" dxfId="0" priority="15" operator="lessThanOrEqual">
      <formula>0.39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P33"/>
  <sheetViews>
    <sheetView tabSelected="1" topLeftCell="A28" workbookViewId="0">
      <selection activeCell="D37" sqref="D37"/>
    </sheetView>
  </sheetViews>
  <sheetFormatPr baseColWidth="10" defaultRowHeight="15"/>
  <cols>
    <col min="2" max="2" width="15.7109375" customWidth="1"/>
    <col min="4" max="4" width="15" customWidth="1"/>
    <col min="5" max="6" width="8" hidden="1" customWidth="1"/>
    <col min="7" max="7" width="7.7109375" hidden="1" customWidth="1"/>
    <col min="8" max="9" width="7.85546875" hidden="1" customWidth="1"/>
    <col min="10" max="10" width="9" hidden="1" customWidth="1"/>
    <col min="11" max="11" width="14.85546875" bestFit="1" customWidth="1"/>
    <col min="12" max="13" width="11.42578125" customWidth="1"/>
    <col min="14" max="14" width="17.5703125" customWidth="1"/>
    <col min="15" max="15" width="19" customWidth="1"/>
    <col min="16" max="16" width="13.42578125" customWidth="1"/>
  </cols>
  <sheetData>
    <row r="2" spans="2:16" ht="52.5" customHeight="1">
      <c r="B2" s="138" t="s">
        <v>152</v>
      </c>
      <c r="C2" s="138"/>
      <c r="D2" s="138"/>
      <c r="E2" s="138"/>
      <c r="F2" s="138"/>
      <c r="G2" s="138"/>
      <c r="H2" s="138"/>
      <c r="I2" s="138"/>
      <c r="J2" s="138"/>
      <c r="K2" s="138"/>
      <c r="L2" s="138"/>
      <c r="M2" s="138"/>
      <c r="N2" s="138"/>
      <c r="O2" s="138"/>
      <c r="P2" s="41"/>
    </row>
    <row r="3" spans="2:16" ht="15" customHeight="1">
      <c r="B3" s="141" t="s">
        <v>153</v>
      </c>
      <c r="C3" s="141" t="s">
        <v>154</v>
      </c>
      <c r="D3" s="142" t="s">
        <v>60</v>
      </c>
      <c r="E3" s="143" t="s">
        <v>155</v>
      </c>
      <c r="F3" s="143"/>
      <c r="G3" s="143"/>
      <c r="H3" s="143"/>
      <c r="I3" s="143"/>
      <c r="J3" s="144"/>
      <c r="K3" s="139" t="s">
        <v>166</v>
      </c>
      <c r="L3" s="139"/>
      <c r="M3" s="139"/>
      <c r="N3" s="139"/>
      <c r="O3" s="139"/>
      <c r="P3" s="140"/>
    </row>
    <row r="4" spans="2:16" ht="19.5" customHeight="1" thickBot="1">
      <c r="B4" s="136"/>
      <c r="C4" s="136"/>
      <c r="D4" s="137"/>
      <c r="E4" s="9" t="s">
        <v>156</v>
      </c>
      <c r="F4" s="9" t="s">
        <v>157</v>
      </c>
      <c r="G4" s="9" t="s">
        <v>158</v>
      </c>
      <c r="H4" s="9" t="s">
        <v>159</v>
      </c>
      <c r="I4" s="9" t="s">
        <v>160</v>
      </c>
      <c r="J4" s="10" t="s">
        <v>161</v>
      </c>
      <c r="K4" s="55" t="s">
        <v>170</v>
      </c>
      <c r="L4" s="55" t="s">
        <v>165</v>
      </c>
      <c r="M4" s="55" t="s">
        <v>171</v>
      </c>
      <c r="N4" s="55" t="s">
        <v>164</v>
      </c>
      <c r="O4" s="55" t="s">
        <v>172</v>
      </c>
      <c r="P4" s="56" t="s">
        <v>161</v>
      </c>
    </row>
    <row r="5" spans="2:16" ht="21.75" customHeight="1">
      <c r="B5" s="131" t="s">
        <v>6</v>
      </c>
      <c r="C5" s="134">
        <v>10</v>
      </c>
      <c r="D5" s="135" t="s">
        <v>18</v>
      </c>
      <c r="E5" s="15"/>
      <c r="F5" s="16"/>
      <c r="G5" s="17"/>
      <c r="H5" s="18"/>
      <c r="I5" s="19"/>
      <c r="J5" s="20"/>
      <c r="K5" s="57"/>
      <c r="L5" s="11"/>
      <c r="M5" s="12"/>
      <c r="N5" s="13"/>
      <c r="O5" s="14">
        <v>1</v>
      </c>
      <c r="P5" s="119">
        <f>SUM(K5:O9)</f>
        <v>5</v>
      </c>
    </row>
    <row r="6" spans="2:16" ht="21" customHeight="1">
      <c r="B6" s="132"/>
      <c r="C6" s="116"/>
      <c r="D6" s="128"/>
      <c r="E6" s="15"/>
      <c r="F6" s="16"/>
      <c r="G6" s="17"/>
      <c r="H6" s="18"/>
      <c r="I6" s="19"/>
      <c r="J6" s="20"/>
      <c r="K6" s="57"/>
      <c r="L6" s="11"/>
      <c r="M6" s="12"/>
      <c r="N6" s="13"/>
      <c r="O6" s="14">
        <v>1</v>
      </c>
      <c r="P6" s="120"/>
    </row>
    <row r="7" spans="2:16" ht="17.25" customHeight="1">
      <c r="B7" s="132"/>
      <c r="C7" s="116"/>
      <c r="D7" s="128"/>
      <c r="E7" s="15"/>
      <c r="F7" s="16"/>
      <c r="G7" s="17"/>
      <c r="H7" s="18"/>
      <c r="I7" s="19"/>
      <c r="J7" s="20"/>
      <c r="K7" s="57"/>
      <c r="L7" s="11"/>
      <c r="M7" s="12"/>
      <c r="N7" s="13"/>
      <c r="O7" s="14">
        <v>1</v>
      </c>
      <c r="P7" s="120"/>
    </row>
    <row r="8" spans="2:16" ht="20.25" customHeight="1">
      <c r="B8" s="132"/>
      <c r="C8" s="116"/>
      <c r="D8" s="128"/>
      <c r="E8" s="15"/>
      <c r="F8" s="16"/>
      <c r="G8" s="17"/>
      <c r="H8" s="18"/>
      <c r="I8" s="19"/>
      <c r="J8" s="20"/>
      <c r="K8" s="57"/>
      <c r="L8" s="11"/>
      <c r="M8" s="12"/>
      <c r="N8" s="13"/>
      <c r="O8" s="14">
        <v>1</v>
      </c>
      <c r="P8" s="120"/>
    </row>
    <row r="9" spans="2:16" ht="21" customHeight="1">
      <c r="B9" s="132"/>
      <c r="C9" s="116"/>
      <c r="D9" s="129"/>
      <c r="E9" s="15"/>
      <c r="F9" s="16"/>
      <c r="G9" s="17"/>
      <c r="H9" s="18"/>
      <c r="I9" s="19"/>
      <c r="J9" s="20"/>
      <c r="K9" s="57"/>
      <c r="L9" s="11"/>
      <c r="M9" s="12"/>
      <c r="N9" s="13"/>
      <c r="O9" s="14">
        <v>1</v>
      </c>
      <c r="P9" s="121"/>
    </row>
    <row r="10" spans="2:16" ht="19.5" customHeight="1">
      <c r="B10" s="132"/>
      <c r="C10" s="116"/>
      <c r="D10" s="127" t="s">
        <v>7</v>
      </c>
      <c r="E10" s="15"/>
      <c r="F10" s="16"/>
      <c r="G10" s="17"/>
      <c r="H10" s="18"/>
      <c r="I10" s="19"/>
      <c r="J10" s="20"/>
      <c r="K10" s="57"/>
      <c r="L10" s="11"/>
      <c r="M10" s="12"/>
      <c r="N10" s="13"/>
      <c r="O10" s="14">
        <v>1</v>
      </c>
      <c r="P10" s="119">
        <f>SUM(K10:O14)</f>
        <v>5</v>
      </c>
    </row>
    <row r="11" spans="2:16" ht="18" customHeight="1">
      <c r="B11" s="132"/>
      <c r="C11" s="116"/>
      <c r="D11" s="128"/>
      <c r="E11" s="15"/>
      <c r="F11" s="16"/>
      <c r="G11" s="17"/>
      <c r="H11" s="18"/>
      <c r="I11" s="19"/>
      <c r="J11" s="20"/>
      <c r="K11" s="57">
        <v>1</v>
      </c>
      <c r="L11" s="11"/>
      <c r="M11" s="12"/>
      <c r="N11" s="13"/>
      <c r="O11" s="14"/>
      <c r="P11" s="120"/>
    </row>
    <row r="12" spans="2:16" ht="18" customHeight="1">
      <c r="B12" s="132"/>
      <c r="C12" s="116"/>
      <c r="D12" s="128"/>
      <c r="E12" s="15"/>
      <c r="F12" s="16"/>
      <c r="G12" s="17"/>
      <c r="H12" s="18"/>
      <c r="I12" s="19"/>
      <c r="J12" s="20"/>
      <c r="K12" s="57"/>
      <c r="L12" s="11"/>
      <c r="M12" s="12"/>
      <c r="N12" s="13"/>
      <c r="O12" s="14">
        <v>1</v>
      </c>
      <c r="P12" s="120"/>
    </row>
    <row r="13" spans="2:16" ht="20.25" customHeight="1">
      <c r="B13" s="132"/>
      <c r="C13" s="116"/>
      <c r="D13" s="128"/>
      <c r="E13" s="15"/>
      <c r="F13" s="16"/>
      <c r="G13" s="17"/>
      <c r="H13" s="18"/>
      <c r="I13" s="19"/>
      <c r="J13" s="20"/>
      <c r="K13" s="57">
        <v>1</v>
      </c>
      <c r="L13" s="11"/>
      <c r="M13" s="12"/>
      <c r="N13" s="13"/>
      <c r="O13" s="14"/>
      <c r="P13" s="120"/>
    </row>
    <row r="14" spans="2:16" ht="19.5" customHeight="1">
      <c r="B14" s="133"/>
      <c r="C14" s="123"/>
      <c r="D14" s="129"/>
      <c r="E14" s="15"/>
      <c r="F14" s="16"/>
      <c r="G14" s="17"/>
      <c r="H14" s="18"/>
      <c r="I14" s="19"/>
      <c r="J14" s="20"/>
      <c r="K14" s="57"/>
      <c r="L14" s="11"/>
      <c r="M14" s="12"/>
      <c r="N14" s="13"/>
      <c r="O14" s="14">
        <v>1</v>
      </c>
      <c r="P14" s="121"/>
    </row>
    <row r="15" spans="2:16" ht="15" customHeight="1">
      <c r="B15" s="130" t="s">
        <v>8</v>
      </c>
      <c r="C15" s="115">
        <v>10</v>
      </c>
      <c r="D15" s="127" t="s">
        <v>9</v>
      </c>
      <c r="E15" s="15"/>
      <c r="F15" s="16"/>
      <c r="G15" s="17"/>
      <c r="H15" s="18"/>
      <c r="I15" s="19"/>
      <c r="J15" s="20"/>
      <c r="K15" s="57"/>
      <c r="L15" s="11"/>
      <c r="M15" s="12"/>
      <c r="N15" s="13"/>
      <c r="O15" s="14">
        <v>1</v>
      </c>
      <c r="P15" s="119">
        <f>SUM(K15:O16)</f>
        <v>2</v>
      </c>
    </row>
    <row r="16" spans="2:16" ht="18.75" customHeight="1">
      <c r="B16" s="130"/>
      <c r="C16" s="116"/>
      <c r="D16" s="129"/>
      <c r="E16" s="15"/>
      <c r="F16" s="16"/>
      <c r="G16" s="17"/>
      <c r="H16" s="18"/>
      <c r="I16" s="19"/>
      <c r="J16" s="20"/>
      <c r="K16" s="57"/>
      <c r="L16" s="11"/>
      <c r="M16" s="12"/>
      <c r="N16" s="13"/>
      <c r="O16" s="14">
        <v>1</v>
      </c>
      <c r="P16" s="121"/>
    </row>
    <row r="17" spans="2:16" ht="32.25" customHeight="1">
      <c r="B17" s="130"/>
      <c r="C17" s="116"/>
      <c r="D17" s="21" t="s">
        <v>10</v>
      </c>
      <c r="E17" s="15"/>
      <c r="F17" s="16"/>
      <c r="G17" s="17"/>
      <c r="H17" s="18"/>
      <c r="I17" s="19"/>
      <c r="J17" s="20"/>
      <c r="K17" s="57">
        <v>1</v>
      </c>
      <c r="L17" s="11"/>
      <c r="M17" s="12"/>
      <c r="N17" s="13"/>
      <c r="O17" s="14"/>
      <c r="P17" s="22">
        <f>SUM(K17:O17)</f>
        <v>1</v>
      </c>
    </row>
    <row r="18" spans="2:16" ht="17.25" customHeight="1">
      <c r="B18" s="130"/>
      <c r="C18" s="116"/>
      <c r="D18" s="117" t="s">
        <v>29</v>
      </c>
      <c r="E18" s="27"/>
      <c r="F18" s="28"/>
      <c r="G18" s="29"/>
      <c r="H18" s="30"/>
      <c r="I18" s="31"/>
      <c r="J18" s="32"/>
      <c r="K18" s="58"/>
      <c r="L18" s="23"/>
      <c r="M18" s="24"/>
      <c r="N18" s="25"/>
      <c r="O18" s="26">
        <v>1</v>
      </c>
      <c r="P18" s="119">
        <f>SUM(K18:O22)</f>
        <v>5</v>
      </c>
    </row>
    <row r="19" spans="2:16" ht="19.5" customHeight="1">
      <c r="B19" s="130"/>
      <c r="C19" s="116"/>
      <c r="D19" s="126"/>
      <c r="E19" s="27"/>
      <c r="F19" s="28"/>
      <c r="G19" s="29"/>
      <c r="H19" s="30"/>
      <c r="I19" s="31"/>
      <c r="J19" s="32"/>
      <c r="K19" s="58"/>
      <c r="L19" s="23"/>
      <c r="M19" s="24"/>
      <c r="N19" s="25"/>
      <c r="O19" s="26">
        <v>1</v>
      </c>
      <c r="P19" s="120"/>
    </row>
    <row r="20" spans="2:16" ht="17.25" customHeight="1">
      <c r="B20" s="130"/>
      <c r="C20" s="116"/>
      <c r="D20" s="126"/>
      <c r="E20" s="27"/>
      <c r="F20" s="28"/>
      <c r="G20" s="29"/>
      <c r="H20" s="30"/>
      <c r="I20" s="31"/>
      <c r="J20" s="32"/>
      <c r="K20" s="58"/>
      <c r="L20" s="23"/>
      <c r="M20" s="24"/>
      <c r="N20" s="25"/>
      <c r="O20" s="26">
        <v>1</v>
      </c>
      <c r="P20" s="120"/>
    </row>
    <row r="21" spans="2:16" ht="18.75" customHeight="1">
      <c r="B21" s="130"/>
      <c r="C21" s="116"/>
      <c r="D21" s="126"/>
      <c r="E21" s="27"/>
      <c r="F21" s="28"/>
      <c r="G21" s="29"/>
      <c r="H21" s="30"/>
      <c r="I21" s="31"/>
      <c r="J21" s="32"/>
      <c r="K21" s="58"/>
      <c r="L21" s="23"/>
      <c r="M21" s="24"/>
      <c r="N21" s="25"/>
      <c r="O21" s="26">
        <v>1</v>
      </c>
      <c r="P21" s="120"/>
    </row>
    <row r="22" spans="2:16" ht="22.5" customHeight="1">
      <c r="B22" s="130"/>
      <c r="C22" s="116"/>
      <c r="D22" s="118"/>
      <c r="E22" s="27"/>
      <c r="F22" s="28"/>
      <c r="G22" s="29"/>
      <c r="H22" s="30"/>
      <c r="I22" s="31"/>
      <c r="J22" s="32"/>
      <c r="K22" s="58"/>
      <c r="L22" s="23"/>
      <c r="M22" s="24"/>
      <c r="N22" s="25"/>
      <c r="O22" s="26">
        <v>1</v>
      </c>
      <c r="P22" s="121"/>
    </row>
    <row r="23" spans="2:16" ht="27.75" customHeight="1">
      <c r="B23" s="130"/>
      <c r="C23" s="116"/>
      <c r="D23" s="21" t="s">
        <v>84</v>
      </c>
      <c r="E23" s="27"/>
      <c r="F23" s="28"/>
      <c r="G23" s="29"/>
      <c r="H23" s="30"/>
      <c r="I23" s="31"/>
      <c r="J23" s="32"/>
      <c r="K23" s="58"/>
      <c r="L23" s="23"/>
      <c r="M23" s="24"/>
      <c r="N23" s="25"/>
      <c r="O23" s="26">
        <v>1</v>
      </c>
      <c r="P23" s="73">
        <f>SUM(K23:O23)</f>
        <v>1</v>
      </c>
    </row>
    <row r="24" spans="2:16" ht="27" customHeight="1">
      <c r="B24" s="130"/>
      <c r="C24" s="123"/>
      <c r="D24" s="33" t="s">
        <v>11</v>
      </c>
      <c r="E24" s="27"/>
      <c r="F24" s="28"/>
      <c r="G24" s="29"/>
      <c r="H24" s="30"/>
      <c r="I24" s="31"/>
      <c r="J24" s="32"/>
      <c r="K24" s="58"/>
      <c r="L24" s="23"/>
      <c r="M24" s="24"/>
      <c r="N24" s="25"/>
      <c r="O24" s="26">
        <v>1</v>
      </c>
      <c r="P24" s="73">
        <f>SUM(K24:O24)</f>
        <v>1</v>
      </c>
    </row>
    <row r="25" spans="2:16" ht="31.5" customHeight="1">
      <c r="B25" s="113" t="s">
        <v>162</v>
      </c>
      <c r="C25" s="115">
        <v>4</v>
      </c>
      <c r="D25" s="21" t="s">
        <v>12</v>
      </c>
      <c r="E25" s="27"/>
      <c r="F25" s="28"/>
      <c r="G25" s="29"/>
      <c r="H25" s="30"/>
      <c r="I25" s="31"/>
      <c r="J25" s="32"/>
      <c r="K25" s="58">
        <v>1</v>
      </c>
      <c r="L25" s="23"/>
      <c r="M25" s="24"/>
      <c r="N25" s="25"/>
      <c r="O25" s="26"/>
      <c r="P25" s="119">
        <f>SUM(K25:O28)</f>
        <v>4</v>
      </c>
    </row>
    <row r="26" spans="2:16" ht="26.25" customHeight="1">
      <c r="B26" s="114"/>
      <c r="C26" s="116"/>
      <c r="D26" s="124" t="s">
        <v>13</v>
      </c>
      <c r="E26" s="27"/>
      <c r="F26" s="28"/>
      <c r="G26" s="29"/>
      <c r="H26" s="30"/>
      <c r="I26" s="31"/>
      <c r="J26" s="32"/>
      <c r="K26" s="58"/>
      <c r="L26" s="23"/>
      <c r="M26" s="24"/>
      <c r="N26" s="25"/>
      <c r="O26" s="26">
        <v>1</v>
      </c>
      <c r="P26" s="120"/>
    </row>
    <row r="27" spans="2:16" ht="23.25" customHeight="1">
      <c r="B27" s="114"/>
      <c r="C27" s="116"/>
      <c r="D27" s="125"/>
      <c r="E27" s="27"/>
      <c r="F27" s="28"/>
      <c r="G27" s="29"/>
      <c r="H27" s="30"/>
      <c r="I27" s="31"/>
      <c r="J27" s="32"/>
      <c r="K27" s="58"/>
      <c r="L27" s="23"/>
      <c r="M27" s="24"/>
      <c r="N27" s="25"/>
      <c r="O27" s="26">
        <v>1</v>
      </c>
      <c r="P27" s="120"/>
    </row>
    <row r="28" spans="2:16" ht="24.75" customHeight="1">
      <c r="B28" s="122"/>
      <c r="C28" s="123"/>
      <c r="D28" s="75" t="s">
        <v>14</v>
      </c>
      <c r="E28" s="27"/>
      <c r="F28" s="28"/>
      <c r="G28" s="29"/>
      <c r="H28" s="30"/>
      <c r="I28" s="31"/>
      <c r="J28" s="32"/>
      <c r="K28" s="58"/>
      <c r="L28" s="23"/>
      <c r="M28" s="24"/>
      <c r="N28" s="25"/>
      <c r="O28" s="26">
        <v>1</v>
      </c>
      <c r="P28" s="121"/>
    </row>
    <row r="29" spans="2:16" ht="23.25" customHeight="1">
      <c r="B29" s="113" t="s">
        <v>15</v>
      </c>
      <c r="C29" s="115">
        <v>3</v>
      </c>
      <c r="D29" s="117" t="s">
        <v>16</v>
      </c>
      <c r="E29" s="27"/>
      <c r="F29" s="28"/>
      <c r="G29" s="29"/>
      <c r="H29" s="30"/>
      <c r="I29" s="31"/>
      <c r="J29" s="32"/>
      <c r="K29" s="58"/>
      <c r="L29" s="23"/>
      <c r="M29" s="24"/>
      <c r="N29" s="25"/>
      <c r="O29" s="26">
        <v>1</v>
      </c>
      <c r="P29" s="119">
        <f>SUM(K29:O31)</f>
        <v>3</v>
      </c>
    </row>
    <row r="30" spans="2:16" ht="22.5" customHeight="1">
      <c r="B30" s="114"/>
      <c r="C30" s="116"/>
      <c r="D30" s="118"/>
      <c r="E30" s="27"/>
      <c r="F30" s="28"/>
      <c r="G30" s="29"/>
      <c r="H30" s="30"/>
      <c r="I30" s="31"/>
      <c r="J30" s="32"/>
      <c r="K30" s="58"/>
      <c r="L30" s="23"/>
      <c r="M30" s="24"/>
      <c r="N30" s="25"/>
      <c r="O30" s="26">
        <v>1</v>
      </c>
      <c r="P30" s="120"/>
    </row>
    <row r="31" spans="2:16" ht="22.5" customHeight="1">
      <c r="B31" s="114"/>
      <c r="C31" s="116"/>
      <c r="D31" s="74" t="s">
        <v>17</v>
      </c>
      <c r="E31" s="27"/>
      <c r="F31" s="28"/>
      <c r="G31" s="29"/>
      <c r="H31" s="30"/>
      <c r="I31" s="31"/>
      <c r="J31" s="32"/>
      <c r="K31" s="58"/>
      <c r="L31" s="23"/>
      <c r="M31" s="24"/>
      <c r="N31" s="25"/>
      <c r="O31" s="26">
        <v>1</v>
      </c>
      <c r="P31" s="121"/>
    </row>
    <row r="32" spans="2:16" ht="33.75" customHeight="1">
      <c r="B32" s="60" t="s">
        <v>154</v>
      </c>
      <c r="C32" s="61">
        <v>27</v>
      </c>
      <c r="D32" s="59"/>
      <c r="E32" s="34"/>
      <c r="F32" s="35"/>
      <c r="G32" s="37"/>
      <c r="H32" s="38"/>
      <c r="I32" s="39"/>
      <c r="J32" s="40"/>
      <c r="K32" s="62">
        <f>SUM(K5:K31)</f>
        <v>4</v>
      </c>
      <c r="L32" s="62">
        <f t="shared" ref="L32:P32" si="0">SUM(L5:L31)</f>
        <v>0</v>
      </c>
      <c r="M32" s="62">
        <f t="shared" si="0"/>
        <v>0</v>
      </c>
      <c r="N32" s="62">
        <f t="shared" si="0"/>
        <v>0</v>
      </c>
      <c r="O32" s="62">
        <f t="shared" si="0"/>
        <v>23</v>
      </c>
      <c r="P32" s="36">
        <f t="shared" si="0"/>
        <v>27</v>
      </c>
    </row>
    <row r="33" spans="2:16" ht="18.75">
      <c r="B33" s="112" t="s">
        <v>163</v>
      </c>
      <c r="C33" s="112"/>
      <c r="D33" s="112"/>
      <c r="E33" s="41"/>
      <c r="F33" s="41"/>
      <c r="G33" s="41"/>
      <c r="H33" s="41"/>
      <c r="I33" s="41"/>
      <c r="J33" s="41"/>
      <c r="K33" s="76">
        <f t="shared" ref="K33:N33" si="1">K32/$C$32</f>
        <v>0.14814814814814814</v>
      </c>
      <c r="L33" s="76">
        <f t="shared" si="1"/>
        <v>0</v>
      </c>
      <c r="M33" s="76">
        <f t="shared" si="1"/>
        <v>0</v>
      </c>
      <c r="N33" s="76">
        <f t="shared" si="1"/>
        <v>0</v>
      </c>
      <c r="O33" s="76">
        <f>O32/$C$32</f>
        <v>0.85185185185185186</v>
      </c>
      <c r="P33" s="41"/>
    </row>
  </sheetData>
  <mergeCells count="27">
    <mergeCell ref="P18:P22"/>
    <mergeCell ref="D10:D14"/>
    <mergeCell ref="P10:P14"/>
    <mergeCell ref="B15:B24"/>
    <mergeCell ref="C15:C24"/>
    <mergeCell ref="D15:D16"/>
    <mergeCell ref="P15:P16"/>
    <mergeCell ref="B5:B14"/>
    <mergeCell ref="C5:C14"/>
    <mergeCell ref="D5:D9"/>
    <mergeCell ref="P5:P9"/>
    <mergeCell ref="B33:D33"/>
    <mergeCell ref="B2:O2"/>
    <mergeCell ref="B29:B31"/>
    <mergeCell ref="C29:C31"/>
    <mergeCell ref="D29:D30"/>
    <mergeCell ref="D18:D22"/>
    <mergeCell ref="K3:P3"/>
    <mergeCell ref="B3:B4"/>
    <mergeCell ref="C3:C4"/>
    <mergeCell ref="D3:D4"/>
    <mergeCell ref="E3:J3"/>
    <mergeCell ref="P29:P31"/>
    <mergeCell ref="B25:B28"/>
    <mergeCell ref="C25:C28"/>
    <mergeCell ref="P25:P28"/>
    <mergeCell ref="D26:D2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2017</vt:lpstr>
      <vt:lpstr>SEMF2017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DIRPLANEACION04</cp:lastModifiedBy>
  <cp:lastPrinted>2014-11-24T01:45:48Z</cp:lastPrinted>
  <dcterms:created xsi:type="dcterms:W3CDTF">2014-11-12T19:36:43Z</dcterms:created>
  <dcterms:modified xsi:type="dcterms:W3CDTF">2022-04-28T17:19:59Z</dcterms:modified>
</cp:coreProperties>
</file>