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SEGUIMIENTO 202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5" i="1" l="1"/>
  <c r="AD41" i="1"/>
  <c r="AB43" i="1"/>
  <c r="AC43" i="1"/>
  <c r="AE43" i="1"/>
  <c r="AA15" i="1" l="1"/>
  <c r="AD7" i="1" l="1"/>
  <c r="AD8" i="1"/>
  <c r="AA7" i="1"/>
  <c r="AA8" i="1"/>
  <c r="AA9" i="1"/>
  <c r="AA10" i="1"/>
  <c r="AA11" i="1"/>
  <c r="AA12" i="1"/>
  <c r="AA14" i="1"/>
  <c r="AA16" i="1"/>
  <c r="AA17" i="1"/>
  <c r="AA18" i="1"/>
  <c r="AA20" i="1"/>
  <c r="AA21" i="1"/>
  <c r="AA22" i="1"/>
  <c r="AA23" i="1"/>
  <c r="AA25" i="1"/>
  <c r="AA27" i="1"/>
  <c r="AA28" i="1"/>
  <c r="AA29" i="1"/>
  <c r="AA33" i="1"/>
  <c r="AA37" i="1"/>
  <c r="AA38" i="1"/>
  <c r="AA39" i="1"/>
  <c r="AA40" i="1"/>
</calcChain>
</file>

<file path=xl/comments1.xml><?xml version="1.0" encoding="utf-8"?>
<comments xmlns="http://schemas.openxmlformats.org/spreadsheetml/2006/main">
  <authors>
    <author>usuario</author>
  </authors>
  <commentList>
    <comment ref="J34" authorId="0">
      <text>
        <r>
          <rPr>
            <b/>
            <sz val="9"/>
            <color indexed="81"/>
            <rFont val="Tahoma"/>
            <charset val="1"/>
          </rPr>
          <t>usuario:
La misma inquietud en cuanto a las instituciones educativas, se deben de tomar en consideración solo las instituciones educativas al Departamento o también las de Armenia, tomando en cuenta que Armenia se encuentra certificado.</t>
        </r>
      </text>
    </comment>
    <comment ref="J40" authorId="0">
      <text>
        <r>
          <rPr>
            <b/>
            <sz val="9"/>
            <color indexed="81"/>
            <rFont val="Tahoma"/>
            <family val="2"/>
          </rPr>
          <t>usuario:</t>
        </r>
        <r>
          <rPr>
            <sz val="9"/>
            <color indexed="81"/>
            <rFont val="Tahoma"/>
            <family val="2"/>
          </rPr>
          <t xml:space="preserve">
Se puede realizar por medio de apoyo a proyectos, que pueden ser cada 2 años, o por los municipios o por numero de entidades religiosas</t>
        </r>
      </text>
    </comment>
  </commentList>
</comments>
</file>

<file path=xl/sharedStrings.xml><?xml version="1.0" encoding="utf-8"?>
<sst xmlns="http://schemas.openxmlformats.org/spreadsheetml/2006/main" count="357" uniqueCount="212">
  <si>
    <t>No</t>
  </si>
  <si>
    <t>PROGRAMA</t>
  </si>
  <si>
    <t>SUBPROGRAMA</t>
  </si>
  <si>
    <t>LINEAS DE ACCIÓN</t>
  </si>
  <si>
    <t>OBSERVACIONES</t>
  </si>
  <si>
    <t>METAS</t>
  </si>
  <si>
    <t>INDICADORES</t>
  </si>
  <si>
    <t>LINEA BASE</t>
  </si>
  <si>
    <t>META</t>
  </si>
  <si>
    <t>RESPONSABLE</t>
  </si>
  <si>
    <t>1.1 FORTALECIMIENTO DE LA INSTITUCIONALIDAD</t>
  </si>
  <si>
    <t>Dinámica institucional</t>
  </si>
  <si>
    <t>Arquitectura institucional</t>
  </si>
  <si>
    <r>
      <t xml:space="preserve">                     </t>
    </r>
    <r>
      <rPr>
        <sz val="12"/>
        <color theme="1"/>
        <rFont val="Arial"/>
        <family val="2"/>
      </rPr>
      <t>i.</t>
    </r>
    <r>
      <rPr>
        <sz val="7"/>
        <color theme="1"/>
        <rFont val="Arial"/>
        <family val="2"/>
      </rPr>
      <t xml:space="preserve">        </t>
    </r>
    <r>
      <rPr>
        <sz val="12"/>
        <color theme="1"/>
        <rFont val="Arial"/>
        <family val="2"/>
      </rPr>
      <t xml:space="preserve">Fortalecer el Comité Departamental de Libertad Religiosa, de Culto y Conciencia, creado mediante Ordenanza 002 de 2016, y modificado por la Ordenanza 003 de 2017, como instancia interlocutora y de participación en el proceso de implementación de la presente política sectorial. </t>
    </r>
  </si>
  <si>
    <t>ok</t>
  </si>
  <si>
    <t>Realizar 4 reuniones de fortalecimiento con el Comité Departamental de Libertad Religiosa</t>
  </si>
  <si>
    <t>Garantizar en el gobierno departamental, a través de la Secretaría competente, la presencia de un profesional de enlace técnico para la interlocución del Comité Departamental de Libertad Religiosa, de Culto y Conciencia, con la institucionalidad pública y privada del departamento.</t>
  </si>
  <si>
    <t>Impulsar la creación de los Comités Municipales de Libertad Religiosa, de Cultos y de Conciencia en los 12 municipios del Quindío.</t>
  </si>
  <si>
    <t>Secretaría del Interior</t>
  </si>
  <si>
    <t>Brindar asistencia técnica a las entidades territoriales del Quindío en el alcance, incidencia y desarrollo del derecho de la libertad religiosa, de cultos y conciencia, y la aplicación local de políticas públicas en esta materia.</t>
  </si>
  <si>
    <t>Gestión participativa</t>
  </si>
  <si>
    <t>Apoyar la participación de los líderes del sector interreligioso en las instancias y escenarios gubernamentales que se relacionen con su rol social, y la libertad religiosa y de cultos.</t>
  </si>
  <si>
    <t>secretaria del interior</t>
  </si>
  <si>
    <t>Promover la actuación del sector interreligioso en el marco de la formulación y concertación de los diversos instrumentos de gestión para el desarrollo territorial en los temas relacionados con su rol social, y la libertad religiosa y de cultos.</t>
  </si>
  <si>
    <t>Impulsar la implementación concertada y corresponsable de los componentes de la política pública de libertad religiosa y de cultos, en concurrencia con las entidades departamentales y municipales de los niveles central y descentralizado, relacionadas con el sector interreligioso.</t>
  </si>
  <si>
    <t>Secretaría del Interior y secreatría del municipio correspondiente</t>
  </si>
  <si>
    <t>Gestionar el acompañamiento del Ministerio del Interior, en el marco de la articulación nación - territorio para el diseño y ejecución acciones efectivas en la implementación de las políticas públicas relacionadas con la libertad religiosa, de cultos y conciencia.</t>
  </si>
  <si>
    <t>Secretaria del Interior</t>
  </si>
  <si>
    <t>Libertad e igualdad religiosa</t>
  </si>
  <si>
    <t>Caracterización del sector religioso</t>
  </si>
  <si>
    <t>Realizar un mapeo y caracterización de las entidades religiosas y sus organizaciones con sede en los municipios del Quindío, que identifique la labor misional y de voluntariado en los ámbitos social, educativo, cultural, de convivencia, paz y reconciliación, y enfoque diferencial, entre otros; en articulación con las disposiciones del Ministerio del Interior sobre la materia.</t>
  </si>
  <si>
    <t># Mapeo y caracterización de las entidades religiosas y sus organizaciones realizados</t>
  </si>
  <si>
    <t>Secretaría del Interior - Comité Departamental de Libertad Religiosa</t>
  </si>
  <si>
    <t>Fomento de la libertad religiosa</t>
  </si>
  <si>
    <t>Promover la no discriminación y no tolerancia al hostigamiento por motivos de religión y culto, a través de acciones pedagógicas de carácter permanente en el departamento.</t>
  </si>
  <si>
    <t># de municipios con acciones pedagógicas promovidas</t>
  </si>
  <si>
    <t>Liderar y gestionar la conmemoración anual del Día Nacional de la Libertad Religiosa, de Culto y de Conciencia, en coordinación con los alcaldes de los 12 municipios del departamento y el Ministerio del Interior.</t>
  </si>
  <si>
    <t>Realizar la conmemoración del día de la Libertad Religiosa en el Departamento</t>
  </si>
  <si>
    <t>Realizar acciones de difusión que permitan interactuar con diferentes públicos en el departamento del Quindío sobre los derechos y deberes que tiene el sector interreligioso en Colombia.</t>
  </si>
  <si>
    <t>Secretaría del Interior y comité departamental de polilica religiosa y de cultos</t>
  </si>
  <si>
    <t>Sensibilización y promoción</t>
  </si>
  <si>
    <t>Divulgación y comunicación</t>
  </si>
  <si>
    <t>Promover espacios para la socialización de las políticas públicas de libertad religiosa, de culto y conciencia en el departamento, para que medios de comunicación, servidores públicos y la ciudadanía en general, conozcan y participen del respeto y trato igualitario a todas las confesiones religiosas, mitigando el riesgo de vulneración de los derechos del sector interreligioso.</t>
  </si>
  <si>
    <t>Secretaría del interior - Oficina de Comunicaciones - TICs</t>
  </si>
  <si>
    <t>Propiciar la participación de los medios y programas de comunicación institucionales (departamentales y municipales) de radio, televisión, impresos y digitales, en las actividades que realice el sector interreligioso tendiente a la difusión de las acciones de la política de libertad religiosa y de cultos en el departamento.</t>
  </si>
  <si>
    <t>Apoyar la conmemoración del Día Internacional de la Familia, con el apoyo del sector interreligioso.</t>
  </si>
  <si>
    <t>adicionado</t>
  </si>
  <si>
    <t>Realizar publicaciones sobre la gestión del sector religioso y confesional en su contribución al desarrollo local y el bienestar de la población en los diferentes ámbitos de su influencia.</t>
  </si>
  <si>
    <t># de publicaciones realizadas</t>
  </si>
  <si>
    <t>Secretaría del Interior - Oficina de comunicaciones de la Gobernación del Quindio - TICs</t>
  </si>
  <si>
    <t>2. FORTALECIMIENTO DE LOS ACTORES CONFESIONALES</t>
  </si>
  <si>
    <t>Empoderamiento socio organizativo</t>
  </si>
  <si>
    <t>Gestión organizacional</t>
  </si>
  <si>
    <t>Implementar acciones anualizadas de apoyo organizacional tendientes a fortalecer el perfil, competencias, y habilidades de gestión de las organizaciones del sector religioso para el mejoramiento de su interlocución institucional, y su influencia social y sectorial.</t>
  </si>
  <si>
    <t>Promover y facilitar escenarios para el encuentro interreligioso como espacio de conocimiento e interacción de las diferentes confesiones y tradiciones religiosas, para el alcance de sus objetivos comunes.</t>
  </si>
  <si>
    <t xml:space="preserve">Identificar problemáticas de las entidades religiosas frente al ordenamiento territorial municipal y recomendar acciones pertinentes en la búsqueda de soluciones.  </t>
  </si>
  <si>
    <t># de acciones implementadas</t>
  </si>
  <si>
    <t>Secretaría del Interior  - Comité Departamental de Libertad Religiosa</t>
  </si>
  <si>
    <t>Cooperación al desarrollo</t>
  </si>
  <si>
    <t>Cooperación interreligiosa</t>
  </si>
  <si>
    <t>Apoyar a las entidades del sector interreligioso y sus organizaciones afines de voluntariado, en la búsqueda, gestión e implementación de procesos de cooperación nacional e internacional pública y privada (sur- sur / norte- sur) para fortalecer la incidencia de sus propósitos misionales y quehacer social, en el marco de su actividad confesional y en atención a la libertad religiosa, de culto y de conciencia.</t>
  </si>
  <si>
    <t>3. PARTICIPACIÓN E INCIDENCIA SOCIAL</t>
  </si>
  <si>
    <t>Familia y entornos protectores</t>
  </si>
  <si>
    <t>Tejido familiar y comunitario</t>
  </si>
  <si>
    <t>Apoyar proyectos y/o actividades que desde el quehacer misional del sector interreligioso y confesional permitan promocionar y fortalecer los valores, principios y prácticas para la sana convivencia y cohesión de las familias, así como la atención integral a sus miembros.</t>
  </si>
  <si>
    <t>Apoyar a las organizaciones del sector interreligioso y confesional en la implementación de acciones para la construcción de tejido social y transformación positiva de contextos comunitarios, tendientes a fortalecer las redes de prevención y protección de familias y comunidades.</t>
  </si>
  <si>
    <t>Secretaría del interior, Secretaría de Familia.</t>
  </si>
  <si>
    <t>Acompañar la participación del sector interreligioso en el proceso de implementación de la política pública de familia vigente en el departamento del Quindío.</t>
  </si>
  <si>
    <t># de acciones para la participación del Sector Interreligioso promovidas</t>
  </si>
  <si>
    <t xml:space="preserve">Civilidad y libertad religiosa </t>
  </si>
  <si>
    <t>Sistema educativo y formación social</t>
  </si>
  <si>
    <t>Brindar acompañamiento a las instituciones públicas y privadas de los diferentes niveles de oferta educativa, en asuntos relacionados con la libertad religiosa, de cultos y conciencia para fomentar la convivencia escolar pacífica.</t>
  </si>
  <si>
    <t>Secretaría del Interior - Secretaría de Educación.</t>
  </si>
  <si>
    <t>Promover que el derecho a la libertad religiosa, de cultos y conciencia sea considerado y adoptado en los manuales de convivencia escolar en las instituciones educativas del Quindío, con el fin de impulsar la cultura de no discriminación, tolerancia y no estigmatización por motivos religiosos.</t>
  </si>
  <si>
    <t xml:space="preserve"> Secretaría de Educación,</t>
  </si>
  <si>
    <t xml:space="preserve">Realizar campañas para la no discriminación por asuntos religiosos o de conciencia en las instituciones educativas bajo los parámetros establecidos en la Ley 1620 del 2013 y la legislación de libertad religiosa, de cultos y conciencia, adoptando medidas de difusión, preventivas y correctivas en contra del acoso escolar.  </t>
  </si>
  <si>
    <t># de campañas realizadas</t>
  </si>
  <si>
    <t>Promover espacios de sensibilización, diálogos y ejercicios académicos con diversos actores de las comunidades educativas (asociaciones/consejos de padres de familia, equipos directivos y docentes, y estudiantes), que impulsen el reconocimiento y respeto del derecho de libertad religiosa, de culto y conciencia.</t>
  </si>
  <si>
    <t>Cultura y cambio social</t>
  </si>
  <si>
    <t>Apoyar proyectos y/o actividades que desde los objetivos sociales y metas del sector interreligioso y confesional contribuyan a la difusión, construcción y/o recreación de expresiones culturales y manifestaciones artísticas en los municipios del Quindío.</t>
  </si>
  <si>
    <t>Secretaría de Interior - Secretaría de Cultura - Comité Departamental de Libertad Religiosa</t>
  </si>
  <si>
    <t>Apoyar proyectos y/o acciones de estudio, investigación y análisis del hecho, la cultura y la pluralidad religiosa en la sociedad del Quindío.</t>
  </si>
  <si>
    <t>Secretaría del Interior - Secretaria de Educación</t>
  </si>
  <si>
    <t xml:space="preserve">Inclusión social y paz territorial </t>
  </si>
  <si>
    <t>Atención poblacional diferencial</t>
  </si>
  <si>
    <t>Apoyar a las organizaciones del sector interreligioso y confesional en el diseño, gestión e implementación de acciones para el mejoramiento de la calidad de vida de la población y contribución al cumplimiento de los ODS, en los ámbitos de salud, educación, primera infancia, niñez, adolescencia y juventud, grupos étnicos, género, discapacidad y poblaciones en vulnerabilidad extrema, entre otros, a partir de enfoques relacionados con la libertad religiosa y de cultos.</t>
  </si>
  <si>
    <t># de municipios con acompañamientos brindados</t>
  </si>
  <si>
    <t>Acompañar a las organizaciones del sector interreligioso y confesional en la difusión y desarrollo de prácticas de inclusión positiva para las personas o grupos poblacionales atendidas bajo el enfoque diferencial en la oferta integral del Estado.</t>
  </si>
  <si>
    <t>Reconocer el aporte social de las entidades religiosas y sus organizaciones, en programas y proyectos que contribuyen al bienestar de las comunidades en acciones orientadas a la salud, educación, primera infancia, niñez, adolescencia y juventud, grupos étnicos, discapacidad y población en vulnerabilidad extrema.</t>
  </si>
  <si>
    <t>Seguridad, paz y reconciliación</t>
  </si>
  <si>
    <t>Apoyar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</si>
  <si>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OK</t>
  </si>
  <si>
    <t>Promover espacios para la participación social y el fortalecimiento de los líderes del sector interreligioso en mecanismos alternativos para la solución pacífica de conflictos en sus territorios.</t>
  </si>
  <si>
    <t xml:space="preserve">Secretaría de Interior </t>
  </si>
  <si>
    <t>Apoyar la conmemoración del Día Nacional de la Memoria y Solidaridad con las víctimas, en el marco de la reconciliación nacional, y con la participación de las entidades del sector interreligioso.</t>
  </si>
  <si>
    <t>comité departamental de politica religiosa y de cultos - Secretaría del Interior</t>
  </si>
  <si>
    <t xml:space="preserve">Secretaría del Interior,  </t>
  </si>
  <si>
    <t xml:space="preserve">Secretaría del Interior </t>
  </si>
  <si>
    <t># de reuniones de Fotalecimiento al Comité Departamental de Libertad Religiosa realizadas</t>
  </si>
  <si>
    <t xml:space="preserve">Contratar un (1) profesional con el perfil adecuado, como apoyo al enlace técnico para la interlocución del Comité Departamental de Libertad Religiosa con las demás instituciones. </t>
  </si>
  <si>
    <t>Profesional contratado como apoyo al enlace técnico</t>
  </si>
  <si>
    <t>Promover la creación y operación de los 12 comités de Libertad Religiosa en los Municipios del Departamento del Quindío</t>
  </si>
  <si>
    <t xml:space="preserve"># de municipios con procesos de promoción en la creación y operación de los Comités Municipales de Libertad Religiosa. </t>
  </si>
  <si>
    <t>Realizar en los 12 Municipios del Departamento asistencias técnicas en el alcance, incidencia y desarrollo del derecho de la libertad religiosa, de cultos y conciencia, y la aplicación local de políticas públicas en esta materia</t>
  </si>
  <si>
    <t># de Municipios con procesos de asistencia técnica.</t>
  </si>
  <si>
    <t>Diseñar e implementar un plan de acción anualizado de la Política Pública de Libertad Religiosa Departamental</t>
  </si>
  <si>
    <t>Plan de acción diseñado e implementado</t>
  </si>
  <si>
    <t>Promover en los 12 Municipios del Departamento la inclusion de los líderes religosos en los espacios de participación relacionados con el rol social.</t>
  </si>
  <si>
    <t># de municipios con procesos de promoción para la inclusión de los líderes religiosos en espacios de participación realizados</t>
  </si>
  <si>
    <t>Promover en los 12 Municipios del Departamento la participación de los líderes religiosos en la formulación y concertación de los instrumentos de gestión para el desarrollo territorial en los temas relacionados con su rol social, y la libertad religiosa y de cultos.</t>
  </si>
  <si>
    <t># de Municipios con procesos de promoción de la participación de los líderes religiosos en instrumentos de gestión para el desarrollo territorial realizados</t>
  </si>
  <si>
    <t>Realizar 13 socializaciones a las entidades departamentales y municipales, y sus entes descentralizados, en la Política Públiica Departamental de Libertad Religiosa y de Cultos.</t>
  </si>
  <si>
    <t xml:space="preserve"># de socializaciones de la Política Pública de Libertad Religiosa </t>
  </si>
  <si>
    <t>Gestionar 1 acompañamiento por parte del Ministerio del Interior para el proceso de la implementación de la Política Pública de Libertad Religiosa.</t>
  </si>
  <si>
    <t># de acompañamientos gestionados</t>
  </si>
  <si>
    <t>Realizar 3 mapeo y caracterización de las entidades religiosas y sus organizaciones con sede en los municipios del Departamento del Quindío</t>
  </si>
  <si>
    <t>Promover en los 12 municipios del Departamento del Quindío acciones pedagógicas para prevenir actos de discriminación y no toleracia por motivos de religión y culto.</t>
  </si>
  <si>
    <t>Realizar en los 12 Municipios del Departamento acciones de difusión que permitan interactuar con diferentes públicos sobre derechos y deberes del sector interreligioso</t>
  </si>
  <si>
    <t># de municipios con acciones de difusión realizadas</t>
  </si>
  <si>
    <t>Promover en los 12 municipios del Departamento espacios de socialización con medios de comunicación, servidores públicos y cuidadanía en general  para mitigar el riesgo en la vulneración de los derechos del sector interreligioso.</t>
  </si>
  <si>
    <t xml:space="preserve"># de municipios con espacios de socialización promovidos </t>
  </si>
  <si>
    <t>Fomentar en los 12 municipios del Departamento la participación de los medios de comunicación institucionales en las actividades que realice el sector interreligioso.</t>
  </si>
  <si>
    <t># de municipios donde se promueva la participación de los medios de comunicación institucionales en actividades del sector interreligioso fomentados</t>
  </si>
  <si>
    <t>Promover la participación del sector interreligioso en la conmemoración del día internacional de la familia</t>
  </si>
  <si>
    <t>Conmemoración del Día internacional de la Familia con participación del sector interreligioso promovido</t>
  </si>
  <si>
    <t>Realizar 4 publicaciones del aporte social de las entidades religiosas en el Departamento.</t>
  </si>
  <si>
    <t>Implementar 1 acción para el apoyo organizacional tendiente al fortalecimiento del perfil,  competencias y habilidades de gestión de las organizaciones del sector religioso por medio de educación informal, formal y/o continuada.</t>
  </si>
  <si>
    <t>1 acción de apoyo a las organizaciones del sector interreligioso tendientes al fortalecimiento implementada</t>
  </si>
  <si>
    <t>Fomentar 5 escenario para el encuentro interreligioso como espacio de conocimiento e interacción de las diferentes confesiones y tradiciones religiosas</t>
  </si>
  <si>
    <t># de escenarios fomentado</t>
  </si>
  <si>
    <t>Implementar 3 acciones para identificar las problematicas de las entidades religiosas que requieran tratamiento en cuanto al ordenamiento territorial.</t>
  </si>
  <si>
    <t>Realizar 3 acciones de apoyo a las entidades del sector interreligioso en la busqueda, gestión e implementación de procesos de cooperación nacional e internacional para fortalecer su incidencia social.</t>
  </si>
  <si>
    <t># de acciones de apoyo para la búsqueda y gestión en el proceso de cooperación nacional e internacional realizadas</t>
  </si>
  <si>
    <t>1 proyecto y/o actividad apoyada</t>
  </si>
  <si>
    <t>Apoyar 1 acción del sector interreligioso y confesional para la construcción del tejido social y transformación posotiva de contextos comunitarios en el Departamento del Quindío</t>
  </si>
  <si>
    <t>1 acción del sector interreligioso apoyada</t>
  </si>
  <si>
    <t>Promover (1) acción de acompañamiento para la participación del sector interreligioso en la implementación de la Política Pública de Familia</t>
  </si>
  <si>
    <t>Realizar 1 campaña para la no discriminación por asuntos religiosos o de conciencia en las instituciones educativas adscritas al Departamento del Quindío</t>
  </si>
  <si>
    <t>Promover y apoyar 5 proyectos y/o actividades que contribuyan en la difusión, construcción y/o recreación de expresiones culturales desde los objetivos sociales y metas del sector interreligioso</t>
  </si>
  <si>
    <t># de proyectos y/o actividades promovidas y apoyadas</t>
  </si>
  <si>
    <t>Apoyar 5 proyectos y/o acciones de estudio del hecho, la cultura y la pluralidad religiosa en la sociedad del Quindío</t>
  </si>
  <si>
    <t># de proyectos y/o acciones de estudio apoyados</t>
  </si>
  <si>
    <t>Acompañar en los 12 municipios del Departamento a las entidades religiosas y sus organizaciones para la difusión, desarrollo y prácticas positivas para población bajo enfoque diferencial</t>
  </si>
  <si>
    <t># de municipios con entidades religiosas acompañadas</t>
  </si>
  <si>
    <t>Realizar 1 reconocimiento de aporte social de las entidades religiosas y sus organizaciones, en programas y proyectos que contribuyen al bienestar de las comunidades</t>
  </si>
  <si>
    <t># de reconocimientos a las entidades religiosas realizado</t>
  </si>
  <si>
    <t>Promover y apoyar en los 12 municipios del Departamento a las organizaciones del sector interreligioso y confesional en el diseño, gestión e implementación de proyectos y/o acciones que en sus ámbitos de actuación contribuyan al perdón, la reconciliación, la mejora en las condiciones de seguridad, la protección de la vida, y la consolidación de la paz territorial, desde la perspectiva de la libertad religiosa, de culto y conciencia.</t>
  </si>
  <si>
    <t># de municipios del Departamento promovidos y apoyados</t>
  </si>
  <si>
    <t>Promover en los 12 municipios del Departamento espacios para el fortalecimiento de los lideres religiosos en mecanismos alternativos de solución de conflictos</t>
  </si>
  <si>
    <t># de municipios promovidos</t>
  </si>
  <si>
    <t>Apoyar la participación del sector interreligioso en la conmemoración del Día Nacional de la Memoria y Solidaridad con las víctimas</t>
  </si>
  <si>
    <t>Día Nacional de la Memoria y solidaridad con las víctimas con participación del sector interreligioso conmemorado y apoyado</t>
  </si>
  <si>
    <t>FECHA ESPERADA</t>
  </si>
  <si>
    <t>-Primera sesión 28 de marzo de 2022.
-Segunda sesión 27 de mayo de 2022
-Tercera sesión 31 de Agosto de 2022
-Cuarta sesión 30 de noviembre de 2022</t>
  </si>
  <si>
    <t>Enero y julio de 2022</t>
  </si>
  <si>
    <t>N/A</t>
  </si>
  <si>
    <t>Conmemoración del día de la Libertad Religiosa realizado</t>
  </si>
  <si>
    <t>% de Instituciones educativas donde se fomente la inclusión del derecho a la Libertad Religiosa en los manuales de convivencia promovido</t>
  </si>
  <si>
    <t>% de instituciones educativas con espacios de sensibilización promovidos</t>
  </si>
  <si>
    <t>Implementar un plan de acción anualizado que integre los programas, subprogramas y líneas de acción de la política pública de libertad religiosa y de cultos en la gestión sectorial de los gobiernos departamental y municipales, con instrumentos acertados para  su ejecución, seguimiento y evaluación.</t>
  </si>
  <si>
    <t>N.D</t>
  </si>
  <si>
    <t>TIPO DE META</t>
  </si>
  <si>
    <t>SECRETARIA DEL INTERIOR</t>
  </si>
  <si>
    <t>Programado meta año</t>
  </si>
  <si>
    <t>Ejecutado meta año</t>
  </si>
  <si>
    <t>Porcentaje avance meta año</t>
  </si>
  <si>
    <t xml:space="preserve">Programado presupuesto año </t>
  </si>
  <si>
    <t xml:space="preserve">Ejecutado presupuesto año </t>
  </si>
  <si>
    <t>Porcentaje avance presupuesto año</t>
  </si>
  <si>
    <t>Observaciones</t>
  </si>
  <si>
    <t>-</t>
  </si>
  <si>
    <t>PROYECCIÓN DECENAL</t>
  </si>
  <si>
    <t>SEGUIMIENTO 2021</t>
  </si>
  <si>
    <t>no se realizo esta actividad</t>
  </si>
  <si>
    <t>EJE ESTRATEGICO</t>
  </si>
  <si>
    <t>Se promovio en el municipio de Calarca, Montenegro, Circasia y Armenia la socializacion de la politica publica de libertad religiosa, se socializo a traves de medios radiales, impactando a la comunidad en general.</t>
  </si>
  <si>
    <t xml:space="preserve">En el municipio de Armenia, Calarca y Montenegro, Se realizo la publicacion de los avances de la politica publica de libertad religiosa en los medios de comunicación institucionales, para el ejemplo del departamento la gobernacion del quindio compartio a traves de sus redes sociales los constantes eventos del sector interreligioso </t>
  </si>
  <si>
    <t>Se realizaron acciones pedagógicas para la no discriminación en los 12 municipios del Departamento del Quindío, entre ellos la  Capacitación marco jurídico a lideres religiosos del Municipio de Córdoba, Quindío y de la importancia de la PPLR – 27 de mayo de 2021.
Capacitación marco jurídico a funcionarios del Municipio de Pijao el día 17 de marzo de 2021.
Reunión con rectores de las instituciones educativas del departamento del Quindío el día 25 de febrero de 2021.
Capacitación sobre importancia del sector religioso, marco legal y construcción del tejido social a dignatarios de juntas de acción comunal de Calarcá el día 12 de mayo de 2021.
Capacitación sobre importancia del sector religioso, marco legal y construcción del tejido social a dignatarios de juntas de acción comunal de Calarcá el día 15 de mayo de 2021.
Capacitación Marco jurídico del derecho a la libertad religiosa a lideres religiosos de la capelllania el día 22 de abril de 2021.
Capacitación a lideres religiosos en marco jurídico del derecho a la libertad religiosa el día 20 de abril de 2021.</t>
  </si>
  <si>
    <t>En la vigencia 2021 se implementaron acciones como Capacitación Marco jurídico del derecho a la libertad religiosa a lideres religiosos de la capelllania el día 22 de abril de 2021, tambien Capacitación a lideres religiosos en marco jurídico del derecho a la libertad religiosa el día 20 de abril de 2021.</t>
  </si>
  <si>
    <t>No se realizo esta actividad</t>
  </si>
  <si>
    <t>En la vigencia 2021 se promovio atraves del acompañamiento brindado por parte de la secretaria del interior a los 12 comites municipales el  fortalecimiento de los lideres religiosos en mecanismos alternativos  solucion de conflictos</t>
  </si>
  <si>
    <t>En esta vigencia se brindo acompañamiento al sector educativo en una Reunión con 24 rectores de las instituciones educativas del departamento del Quindío el día 25 de febrero de 2021.</t>
  </si>
  <si>
    <t>POLÍTICA PÚBLICA DE LIBERTAD RELIGIOSA Y DE CULTOS</t>
  </si>
  <si>
    <t>Se realizaron reuniones de comite, 4 reuniones ordinarias y 1 extraordinaria por parte de la secretaria del interior durante la vigencia 2021, de esta forma se realizo el acompañamiento al comité departamental de libertad religiosa: primera reunion ordinaria del 04 de mayo de 2021- segunda reunion ordinaria 10 de junio de 2021- tercera reunion ordinaria 30 de septiembre de 2021- cuarta reunion ordinaria 05 de noviembre de 2021- quinta reunion extraordinaria 18 noviembre de 2021</t>
  </si>
  <si>
    <t>para el 2021 se contrato un profesional el cual fue delegado como enlace de la politica publica de libertad religiosa. Es de anotar que el profesional contratado apoyo la realizacion de las diferentes metas por lo tanto no se cuantifica el valor especifico ya que quedaria duplicado.</t>
  </si>
  <si>
    <t>MANTENIMIENTO (ACUMULADA)</t>
  </si>
  <si>
    <t>Para la vigencia 2021 se promovio en la operatividad de los comites de los 12 municipios del departamento.</t>
  </si>
  <si>
    <t>Para la vigencia 2021, se realizaron 15 asistencias tecnicas en los 12 municpios del Quindio por parte de la secretaria del interior.</t>
  </si>
  <si>
    <t>Para la vigencia 2021 se diseño e implemento un plan de accion como ruta de trabajo, el cual fue socializado y aprobado por el comité de libertad religiosa en la reunion ordinaria del dia 04 de mayo de 2021.</t>
  </si>
  <si>
    <t>En la vigencia 2021, se promovio en los 12 municipios del Quindio la inclusion de los lideres religiosos en espacios de participacion social</t>
  </si>
  <si>
    <t>Durante esta vigencia se promovio la participación de los líderes religiosos en  instrumentos de gestión para el desarrollo territorial</t>
  </si>
  <si>
    <t>Se realizaron 13 socializaciones en politica publica de libertad religiosa, en marco juridico y politicas publica, en los municipios y departamento. Ademas de la visita a 2 auditorios de concejo municipal, tambien participaron entidades religiosas del departamento del Quindio. Es de anotar que en este proceso estuvo vinculado la Secretaria de Planeación Departamental con las Asistencias tecnicas a los entes territoriales municipales</t>
  </si>
  <si>
    <t>Se gestiono el acompañamiento para recibir 1a capacitacion por parte del Ministerio del lnterior el dia 3 de marzo de 2021.</t>
  </si>
  <si>
    <t>INCREMENTO (NO ACUMULADA)</t>
  </si>
  <si>
    <t>En esta vigencia  se inicio el primer mapeo  de caracterización de las entidades religiosas en el Departamento del Quindío, con el Municipio de Armenia, siendo caracterizadas aproximadamente 100 entidades religiosas.</t>
  </si>
  <si>
    <t>Se realizó la conmemoracion del dia de la libertad religiosa con el acompañamiento de diferentes actores tanto de las instituciones del Estado como de las entidades religiosas, este evento se realizo en el centro de convenciones el dia 04 de julio de 2021.</t>
  </si>
  <si>
    <t xml:space="preserve">  Se realizaron  Socializaciones y acciones de difusion en cuanto al respeto, derechos y deberes del sector religioso en 6 municipios del departamento como lo son Calarca, Genova, Tebaida, Quimbaya, Montenegro y Armenia, Se ha realizado socialización del derecho a la libertad religiosa, culto y conciencia en diferentes municipios del Departamento, entre los cuales se destaca Calarcá, en el cual participó la ciudadanía en general, estudiantes, docentes y directivos docentes de las diferentes instituciones educativas del Departamento del Quindío, con el fin de dar a conocer las políticas públicas de libertad religiosa Nacional y Departamental y de igual forma, que las personas sean partícipes en el respeto y trato igualitario a todas las confesiones religiosas.
Lo anterior con miras a disminuir los casos de discriminación que se presenten por motivos de creencias religiosas y de culto.</t>
  </si>
  <si>
    <t>No fue articulada esta actividad con el sector religioso.</t>
  </si>
  <si>
    <t>En la vigencia 2021, se publicaron en 2 ocasiones las acciones del sector religioso en cuanto a su contribucion social. Las cuales fueron el dia de la libertad religiosa 05 de julio y el foro de libertad religiosa realizado en el mes de octubre</t>
  </si>
  <si>
    <t>Para la vigencia 2021 no se realizo esta actividad.</t>
  </si>
  <si>
    <t>En la vigencia 2021 no se realizo.</t>
  </si>
  <si>
    <t>Crear la ruta de acompañamiento a las instituciones públicas y privadas en asuntos relacionados con la libertad religiosa, de cultos y conciencia para fomentar la convivencia escolar pacifica.</t>
  </si>
  <si>
    <t>Ruta de acompañamiento creada</t>
  </si>
  <si>
    <t># de Instituciones Educativas acompañadas /</t>
  </si>
  <si>
    <t xml:space="preserve">Brindar el acompañamiento a las instituciones educativas públicas y privadas en asuntos relacionados con la Libertad Religiosa. /
</t>
  </si>
  <si>
    <t>El dia 25 de febrero de 2021 de se realizo una campaña con los docentes y rectores de diferentes instituciones educativas de nuestro departamento para evitar la discriminacion por motivos religiosos en nuestro departamento</t>
  </si>
  <si>
    <r>
      <t>Promover en el 10%</t>
    </r>
    <r>
      <rPr>
        <sz val="11"/>
        <color rgb="FFFF0000"/>
        <rFont val="Arial"/>
        <family val="2"/>
      </rPr>
      <t xml:space="preserve"> (cada año)</t>
    </r>
    <r>
      <rPr>
        <sz val="11"/>
        <color theme="1"/>
        <rFont val="Arial"/>
        <family val="2"/>
      </rPr>
      <t xml:space="preserve"> de las instituciones educativas adscritas a la Secretaría de Educación del Departamento y a la Secretaría de Educación Municipal de Armenia la adopción del derecho a la libertad religiosa, de cultos y conciencia en los manuales de convivencia.</t>
    </r>
  </si>
  <si>
    <t xml:space="preserve"> </t>
  </si>
  <si>
    <t>no se programo para el 2021</t>
  </si>
  <si>
    <r>
      <t xml:space="preserve">Promover en el 10% </t>
    </r>
    <r>
      <rPr>
        <sz val="11"/>
        <rFont val="Arial"/>
        <family val="2"/>
      </rPr>
      <t>(cada año)</t>
    </r>
    <r>
      <rPr>
        <sz val="11"/>
        <color theme="1"/>
        <rFont val="Arial"/>
        <family val="2"/>
      </rPr>
      <t xml:space="preserve"> de las instituciones educativas adscritas a la Secretaría de Educación del Departamento y a la Secretaría de Educación Municipal de Armenia   espacios de sensibilización, dialogos y ejercicios académicos con la comunidad educativa para impulsar el respeto y reconocimiento del derecho a la Libertad Religiosa</t>
    </r>
  </si>
  <si>
    <t>Apoyar 1 proyecto y/o actividad del sector interreligioso que permitan promocionar y fortalecer los valores, principios y prácticas para la sana convivencia y cohesión de las familias, así como la atención integral a sus miembros</t>
  </si>
  <si>
    <t>Brindar en los 12 municipios del Departamento el acompañamiento al sector interreligioso y confesional en diseño, gestión o implementacion de acciones para el mejoramiento de la calidad de vida de la población en cumplimiento de los ODS.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</si>
</sst>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_-;\-* #,##0_-;_-* &quot;-&quot;??_-;_-@_-"/>
  </numFmts>
  <fonts count="18" x14ac:knownFonts="1">
    <font>
      <sz val="11"/>
      <color theme="1"/>
      <name val="Calibri"/>
      <family val="2"/>
      <scheme val="minor"/>
    </font>
    <font>
      <b/>
      <sz val="28"/>
      <color theme="1"/>
      <name val="Arial"/>
      <family val="2"/>
    </font>
    <font>
      <b/>
      <sz val="12"/>
      <color theme="1"/>
      <name val="Arial"/>
      <family val="2"/>
    </font>
    <font>
      <sz val="7"/>
      <color theme="1"/>
      <name val="Arial"/>
      <family val="2"/>
    </font>
    <font>
      <sz val="12"/>
      <color theme="1"/>
      <name val="Arial"/>
      <family val="2"/>
    </font>
    <font>
      <sz val="11"/>
      <color theme="1"/>
      <name val="Arial"/>
      <family val="2"/>
    </font>
    <font>
      <sz val="12"/>
      <color rgb="FF000000"/>
      <name val="Arial"/>
      <family val="2"/>
    </font>
    <font>
      <sz val="11"/>
      <name val="Arial"/>
      <family val="2"/>
    </font>
    <font>
      <b/>
      <sz val="9"/>
      <color indexed="81"/>
      <name val="Tahoma"/>
      <charset val="1"/>
    </font>
    <font>
      <b/>
      <sz val="9"/>
      <color indexed="81"/>
      <name val="Tahoma"/>
      <family val="2"/>
    </font>
    <font>
      <sz val="9"/>
      <color indexed="81"/>
      <name val="Tahoma"/>
      <family val="2"/>
    </font>
    <font>
      <sz val="11"/>
      <color theme="1"/>
      <name val="Calibri"/>
      <family val="2"/>
      <scheme val="minor"/>
    </font>
    <font>
      <sz val="11"/>
      <color theme="1"/>
      <name val="Tahoma"/>
      <family val="2"/>
    </font>
    <font>
      <b/>
      <sz val="16"/>
      <color theme="1"/>
      <name val="Arial"/>
      <family val="2"/>
    </font>
    <font>
      <b/>
      <i/>
      <sz val="16"/>
      <name val="Arial"/>
      <family val="2"/>
    </font>
    <font>
      <sz val="11"/>
      <color rgb="FFFF0000"/>
      <name val="Arial"/>
      <family val="2"/>
    </font>
    <font>
      <b/>
      <i/>
      <sz val="12"/>
      <name val="Arial"/>
      <family val="2"/>
    </font>
    <font>
      <sz val="8"/>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9" fontId="11" fillId="0" borderId="0" applyFont="0" applyFill="0" applyBorder="0" applyAlignment="0" applyProtection="0"/>
    <xf numFmtId="43" fontId="11" fillId="0" borderId="0" applyFont="0" applyFill="0" applyBorder="0" applyAlignment="0" applyProtection="0"/>
  </cellStyleXfs>
  <cellXfs count="114">
    <xf numFmtId="0" fontId="0" fillId="0" borderId="0" xfId="0"/>
    <xf numFmtId="0" fontId="2" fillId="5"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7" fillId="0" borderId="2"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xf numFmtId="0" fontId="0" fillId="0" borderId="2" xfId="0" quotePrefix="1" applyBorder="1" applyAlignment="1">
      <alignment wrapText="1"/>
    </xf>
    <xf numFmtId="0" fontId="0" fillId="0" borderId="2" xfId="0" quotePrefix="1" applyBorder="1"/>
    <xf numFmtId="0" fontId="5" fillId="5" borderId="2" xfId="0"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7" fillId="5" borderId="2"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4" xfId="0" applyFont="1" applyFill="1" applyBorder="1" applyAlignment="1">
      <alignment horizontal="center" vertical="center" wrapText="1"/>
    </xf>
    <xf numFmtId="1" fontId="5" fillId="0" borderId="2" xfId="0" applyNumberFormat="1" applyFont="1" applyBorder="1" applyAlignment="1">
      <alignment horizontal="center" vertical="center" wrapText="1"/>
    </xf>
    <xf numFmtId="0" fontId="13" fillId="3" borderId="6"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4" borderId="7" xfId="0" applyFont="1" applyFill="1" applyBorder="1" applyAlignment="1">
      <alignment horizontal="center" vertical="center" wrapText="1"/>
    </xf>
    <xf numFmtId="0" fontId="13" fillId="13" borderId="6" xfId="0" applyFont="1" applyFill="1" applyBorder="1" applyAlignment="1">
      <alignment horizontal="justify" vertical="center" wrapText="1"/>
    </xf>
    <xf numFmtId="0" fontId="3" fillId="0" borderId="2" xfId="0" applyFont="1" applyBorder="1" applyAlignment="1">
      <alignment horizontal="justify" vertical="center" wrapText="1"/>
    </xf>
    <xf numFmtId="0" fontId="6" fillId="5" borderId="2" xfId="0" applyFont="1" applyFill="1" applyBorder="1" applyAlignment="1">
      <alignment horizontal="justify" vertical="center" wrapText="1"/>
    </xf>
    <xf numFmtId="0" fontId="4" fillId="0" borderId="2" xfId="0" applyFont="1" applyBorder="1" applyAlignment="1">
      <alignment horizontal="justify" vertical="center" wrapText="1"/>
    </xf>
    <xf numFmtId="0" fontId="4" fillId="5" borderId="2" xfId="0" applyFont="1" applyFill="1" applyBorder="1" applyAlignment="1">
      <alignment horizontal="justify" vertical="center" wrapText="1"/>
    </xf>
    <xf numFmtId="0" fontId="4" fillId="0" borderId="3" xfId="0" applyFont="1" applyBorder="1" applyAlignment="1">
      <alignment horizontal="justify" vertical="center" wrapText="1"/>
    </xf>
    <xf numFmtId="0" fontId="4" fillId="0" borderId="0" xfId="0" applyFont="1" applyAlignment="1">
      <alignment horizontal="justify" vertical="center" wrapText="1"/>
    </xf>
    <xf numFmtId="0" fontId="0" fillId="0" borderId="0" xfId="0" applyAlignment="1">
      <alignment horizontal="justify" vertical="center" wrapText="1"/>
    </xf>
    <xf numFmtId="0" fontId="5" fillId="0" borderId="2" xfId="0" applyFont="1" applyBorder="1" applyAlignment="1">
      <alignment horizontal="justify" vertical="center" wrapText="1"/>
    </xf>
    <xf numFmtId="0" fontId="5" fillId="0" borderId="0" xfId="0" applyFont="1" applyAlignment="1">
      <alignment horizontal="justify" vertical="center" wrapText="1"/>
    </xf>
    <xf numFmtId="0" fontId="5" fillId="5" borderId="2"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horizontal="center"/>
    </xf>
    <xf numFmtId="10" fontId="4" fillId="0" borderId="2" xfId="0" applyNumberFormat="1" applyFont="1" applyBorder="1" applyAlignment="1">
      <alignment horizontal="justify" vertical="center" wrapText="1"/>
    </xf>
    <xf numFmtId="1" fontId="12" fillId="0" borderId="2" xfId="0"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3" fillId="15" borderId="4" xfId="0" applyFont="1" applyFill="1" applyBorder="1" applyAlignment="1">
      <alignment horizontal="justify" vertical="center" wrapText="1"/>
    </xf>
    <xf numFmtId="2" fontId="12" fillId="0" borderId="2" xfId="0" applyNumberFormat="1" applyFont="1" applyBorder="1" applyAlignment="1">
      <alignment horizontal="center" vertical="center" wrapText="1"/>
    </xf>
    <xf numFmtId="0" fontId="5" fillId="5" borderId="2" xfId="0" applyFont="1" applyFill="1" applyBorder="1" applyAlignment="1">
      <alignment horizontal="justify" vertical="center"/>
    </xf>
    <xf numFmtId="0" fontId="5" fillId="16" borderId="2" xfId="0" applyFont="1" applyFill="1" applyBorder="1" applyAlignment="1">
      <alignment horizontal="justify" vertical="center" wrapText="1"/>
    </xf>
    <xf numFmtId="0" fontId="5" fillId="0" borderId="3" xfId="0" applyFont="1" applyBorder="1" applyAlignment="1">
      <alignment horizontal="justify" vertical="center" wrapText="1"/>
    </xf>
    <xf numFmtId="0" fontId="2" fillId="11" borderId="3" xfId="0" applyFont="1" applyFill="1" applyBorder="1" applyAlignment="1">
      <alignment horizontal="center" vertical="center" wrapText="1"/>
    </xf>
    <xf numFmtId="3" fontId="12" fillId="0" borderId="2" xfId="0" applyNumberFormat="1" applyFont="1" applyBorder="1" applyAlignment="1">
      <alignment horizontal="center" vertical="center" wrapText="1"/>
    </xf>
    <xf numFmtId="44" fontId="0" fillId="0" borderId="0" xfId="0" applyNumberFormat="1"/>
    <xf numFmtId="164" fontId="0" fillId="0" borderId="0" xfId="2" applyNumberFormat="1" applyFont="1" applyFill="1" applyAlignment="1">
      <alignment horizontal="center"/>
    </xf>
    <xf numFmtId="0" fontId="2" fillId="13" borderId="2" xfId="0" applyFont="1" applyFill="1" applyBorder="1" applyAlignment="1">
      <alignment horizontal="center" vertical="center" wrapText="1"/>
    </xf>
    <xf numFmtId="0" fontId="2" fillId="14"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14" borderId="6"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2" fillId="15" borderId="3" xfId="0" applyFont="1" applyFill="1" applyBorder="1" applyAlignment="1">
      <alignment horizontal="center" vertical="center" wrapText="1"/>
    </xf>
    <xf numFmtId="0" fontId="2" fillId="15" borderId="4" xfId="0" applyFont="1" applyFill="1" applyBorder="1" applyAlignment="1">
      <alignment horizontal="center" vertical="center" wrapText="1"/>
    </xf>
    <xf numFmtId="0" fontId="2" fillId="15" borderId="11" xfId="0" applyFont="1" applyFill="1" applyBorder="1" applyAlignment="1">
      <alignment horizontal="justify" vertical="center" wrapText="1"/>
    </xf>
    <xf numFmtId="0" fontId="12" fillId="12" borderId="2" xfId="1"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1" borderId="4"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5" xfId="0" applyFont="1" applyFill="1" applyBorder="1" applyAlignment="1">
      <alignment horizontal="center" vertical="center"/>
    </xf>
    <xf numFmtId="0" fontId="2" fillId="15" borderId="13" xfId="0" applyFont="1" applyFill="1" applyBorder="1" applyAlignment="1">
      <alignment horizontal="center" vertical="center" wrapText="1"/>
    </xf>
    <xf numFmtId="0" fontId="2" fillId="15"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2" fillId="6" borderId="3"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3"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15" borderId="8" xfId="0" applyFont="1" applyFill="1" applyBorder="1" applyAlignment="1">
      <alignment horizontal="center" vertical="center" wrapText="1"/>
    </xf>
    <xf numFmtId="0" fontId="2" fillId="15" borderId="9"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3" borderId="3"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6" xfId="0" applyFont="1" applyFill="1" applyBorder="1" applyAlignment="1">
      <alignment horizontal="center" vertical="center" wrapText="1"/>
    </xf>
    <xf numFmtId="0" fontId="2" fillId="13" borderId="3" xfId="0" applyFont="1" applyFill="1" applyBorder="1" applyAlignment="1">
      <alignment horizontal="justify" vertical="center" wrapText="1"/>
    </xf>
    <xf numFmtId="0" fontId="2" fillId="13" borderId="7" xfId="0" applyFont="1" applyFill="1" applyBorder="1" applyAlignment="1">
      <alignment horizontal="justify" vertical="center" wrapText="1"/>
    </xf>
    <xf numFmtId="0" fontId="2" fillId="13" borderId="6" xfId="0" applyFont="1" applyFill="1" applyBorder="1" applyAlignment="1">
      <alignment horizontal="justify" vertical="center" wrapText="1"/>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2" fillId="11" borderId="10" xfId="0" applyFont="1" applyFill="1" applyBorder="1" applyAlignment="1">
      <alignment horizontal="center" vertical="center"/>
    </xf>
    <xf numFmtId="1" fontId="12" fillId="0" borderId="2" xfId="1" applyNumberFormat="1" applyFont="1" applyBorder="1" applyAlignment="1">
      <alignment horizontal="center" vertical="center" wrapText="1"/>
    </xf>
  </cellXfs>
  <cellStyles count="3">
    <cellStyle name="Millares" xfId="2" builtinId="3"/>
    <cellStyle name="Normal" xfId="0" builtinId="0"/>
    <cellStyle name="Porcentaje" xfId="1" builtinId="5"/>
  </cellStyles>
  <dxfs count="5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E45"/>
  <sheetViews>
    <sheetView tabSelected="1" topLeftCell="S40" zoomScale="64" zoomScaleNormal="64" workbookViewId="0">
      <selection activeCell="V47" sqref="V47"/>
    </sheetView>
  </sheetViews>
  <sheetFormatPr baseColWidth="10" defaultRowHeight="15" x14ac:dyDescent="0.25"/>
  <cols>
    <col min="1" max="1" width="6.85546875" customWidth="1"/>
    <col min="2" max="2" width="31.28515625" bestFit="1" customWidth="1"/>
    <col min="3" max="3" width="23.42578125" customWidth="1"/>
    <col min="4" max="4" width="25.28515625" customWidth="1"/>
    <col min="5" max="5" width="44.28515625" style="35" customWidth="1"/>
    <col min="6" max="8" width="0" hidden="1" customWidth="1"/>
    <col min="9" max="9" width="19.85546875" customWidth="1"/>
    <col min="10" max="10" width="33.28515625" style="39" customWidth="1"/>
    <col min="11" max="13" width="30.7109375" customWidth="1"/>
    <col min="14" max="14" width="34.85546875" hidden="1" customWidth="1"/>
    <col min="15" max="23" width="20.28515625" customWidth="1"/>
    <col min="25" max="25" width="16.85546875" style="40" bestFit="1" customWidth="1"/>
    <col min="26" max="26" width="14.42578125" style="40" bestFit="1" customWidth="1"/>
    <col min="27" max="27" width="17.7109375" style="40" bestFit="1" customWidth="1"/>
    <col min="28" max="29" width="22.7109375" style="40" bestFit="1" customWidth="1"/>
    <col min="30" max="30" width="17.28515625" style="40" bestFit="1" customWidth="1"/>
    <col min="31" max="31" width="52.5703125" style="35" bestFit="1" customWidth="1"/>
  </cols>
  <sheetData>
    <row r="1" spans="1:31" ht="35.25" customHeight="1" x14ac:dyDescent="0.25">
      <c r="A1" s="68" t="s">
        <v>182</v>
      </c>
      <c r="B1" s="69"/>
      <c r="C1" s="69"/>
      <c r="D1" s="69"/>
      <c r="E1" s="69"/>
      <c r="F1" s="69"/>
      <c r="G1" s="69"/>
      <c r="H1" s="69"/>
      <c r="I1" s="69"/>
      <c r="J1" s="69"/>
      <c r="K1" s="69"/>
      <c r="L1" s="69"/>
      <c r="M1" s="69"/>
      <c r="N1" s="69"/>
    </row>
    <row r="2" spans="1:31" ht="54" customHeight="1" x14ac:dyDescent="0.25">
      <c r="A2" s="81" t="s">
        <v>0</v>
      </c>
      <c r="B2" s="87" t="s">
        <v>174</v>
      </c>
      <c r="C2" s="87" t="s">
        <v>1</v>
      </c>
      <c r="D2" s="87" t="s">
        <v>2</v>
      </c>
      <c r="E2" s="107" t="s">
        <v>3</v>
      </c>
      <c r="F2" s="53" t="s">
        <v>4</v>
      </c>
      <c r="G2" s="53" t="s">
        <v>5</v>
      </c>
      <c r="H2" s="53" t="s">
        <v>6</v>
      </c>
      <c r="I2" s="104" t="s">
        <v>7</v>
      </c>
      <c r="J2" s="107" t="s">
        <v>8</v>
      </c>
      <c r="K2" s="104" t="s">
        <v>6</v>
      </c>
      <c r="L2" s="54"/>
      <c r="M2" s="54"/>
      <c r="N2" s="55"/>
      <c r="O2" s="110" t="s">
        <v>171</v>
      </c>
      <c r="P2" s="111"/>
      <c r="Q2" s="111"/>
      <c r="R2" s="111"/>
      <c r="S2" s="111"/>
      <c r="T2" s="111"/>
      <c r="U2" s="111"/>
      <c r="V2" s="111"/>
      <c r="W2" s="111"/>
      <c r="X2" s="112"/>
      <c r="Y2" s="101" t="s">
        <v>172</v>
      </c>
      <c r="Z2" s="102"/>
      <c r="AA2" s="102"/>
      <c r="AB2" s="102"/>
      <c r="AC2" s="102"/>
      <c r="AD2" s="102"/>
      <c r="AE2" s="103"/>
    </row>
    <row r="3" spans="1:31" ht="54" customHeight="1" x14ac:dyDescent="0.25">
      <c r="A3" s="82"/>
      <c r="B3" s="88"/>
      <c r="C3" s="88"/>
      <c r="D3" s="88"/>
      <c r="E3" s="108"/>
      <c r="F3" s="53"/>
      <c r="G3" s="53"/>
      <c r="H3" s="53"/>
      <c r="I3" s="105"/>
      <c r="J3" s="108"/>
      <c r="K3" s="105"/>
      <c r="L3" s="62"/>
      <c r="M3" s="62"/>
      <c r="N3" s="55"/>
      <c r="O3" s="63"/>
      <c r="P3" s="64"/>
      <c r="Q3" s="64"/>
      <c r="R3" s="64"/>
      <c r="S3" s="64"/>
      <c r="T3" s="64"/>
      <c r="U3" s="64"/>
      <c r="V3" s="64"/>
      <c r="W3" s="64"/>
      <c r="X3" s="65"/>
      <c r="Y3" s="59"/>
      <c r="Z3" s="66"/>
      <c r="AA3" s="66"/>
      <c r="AB3" s="66"/>
      <c r="AC3" s="66"/>
      <c r="AD3" s="66"/>
      <c r="AE3" s="67"/>
    </row>
    <row r="4" spans="1:31" ht="148.5" customHeight="1" x14ac:dyDescent="0.25">
      <c r="A4" s="83"/>
      <c r="B4" s="89"/>
      <c r="C4" s="89"/>
      <c r="D4" s="89"/>
      <c r="E4" s="109"/>
      <c r="F4" s="53"/>
      <c r="G4" s="53"/>
      <c r="H4" s="53"/>
      <c r="I4" s="106"/>
      <c r="J4" s="109"/>
      <c r="K4" s="106"/>
      <c r="L4" s="56" t="s">
        <v>161</v>
      </c>
      <c r="M4" s="56" t="s">
        <v>9</v>
      </c>
      <c r="N4" s="6" t="s">
        <v>152</v>
      </c>
      <c r="O4" s="57">
        <v>2020</v>
      </c>
      <c r="P4" s="49">
        <v>2021</v>
      </c>
      <c r="Q4" s="49">
        <v>2022</v>
      </c>
      <c r="R4" s="49">
        <v>2023</v>
      </c>
      <c r="S4" s="49">
        <v>2024</v>
      </c>
      <c r="T4" s="49">
        <v>2025</v>
      </c>
      <c r="U4" s="49">
        <v>2026</v>
      </c>
      <c r="V4" s="49">
        <v>2027</v>
      </c>
      <c r="W4" s="49">
        <v>2028</v>
      </c>
      <c r="X4" s="49">
        <v>2029</v>
      </c>
      <c r="Y4" s="58" t="s">
        <v>163</v>
      </c>
      <c r="Z4" s="58" t="s">
        <v>164</v>
      </c>
      <c r="AA4" s="58" t="s">
        <v>165</v>
      </c>
      <c r="AB4" s="58" t="s">
        <v>166</v>
      </c>
      <c r="AC4" s="58" t="s">
        <v>167</v>
      </c>
      <c r="AD4" s="59" t="s">
        <v>168</v>
      </c>
      <c r="AE4" s="60" t="s">
        <v>169</v>
      </c>
    </row>
    <row r="5" spans="1:31" ht="54.75" customHeight="1" x14ac:dyDescent="0.25">
      <c r="A5" s="22"/>
      <c r="B5" s="23"/>
      <c r="C5" s="23"/>
      <c r="D5" s="25"/>
      <c r="E5" s="28"/>
      <c r="F5" s="16"/>
      <c r="G5" s="16"/>
      <c r="H5" s="16"/>
      <c r="I5" s="24"/>
      <c r="J5" s="28"/>
      <c r="K5" s="26"/>
      <c r="L5" s="27"/>
      <c r="M5" s="27"/>
      <c r="N5" s="17"/>
      <c r="O5" s="18"/>
      <c r="P5" s="15"/>
      <c r="Q5" s="15"/>
      <c r="R5" s="15"/>
      <c r="S5" s="15"/>
      <c r="T5" s="15"/>
      <c r="U5" s="15"/>
      <c r="V5" s="15"/>
      <c r="W5" s="15"/>
      <c r="X5" s="15"/>
      <c r="Y5" s="19"/>
      <c r="Z5" s="19"/>
      <c r="AA5" s="19"/>
      <c r="AB5" s="19"/>
      <c r="AC5" s="19"/>
      <c r="AD5" s="20"/>
      <c r="AE5" s="44"/>
    </row>
    <row r="6" spans="1:31" ht="165" x14ac:dyDescent="0.25">
      <c r="A6" s="76">
        <v>1</v>
      </c>
      <c r="B6" s="76" t="s">
        <v>10</v>
      </c>
      <c r="C6" s="77" t="s">
        <v>11</v>
      </c>
      <c r="D6" s="78" t="s">
        <v>12</v>
      </c>
      <c r="E6" s="29" t="s">
        <v>13</v>
      </c>
      <c r="F6" s="1" t="s">
        <v>14</v>
      </c>
      <c r="G6" s="2"/>
      <c r="H6" s="2"/>
      <c r="I6" s="2" t="s">
        <v>160</v>
      </c>
      <c r="J6" s="36" t="s">
        <v>15</v>
      </c>
      <c r="K6" s="3" t="s">
        <v>98</v>
      </c>
      <c r="L6" s="3" t="s">
        <v>185</v>
      </c>
      <c r="M6" s="3" t="s">
        <v>162</v>
      </c>
      <c r="N6" s="10" t="s">
        <v>153</v>
      </c>
      <c r="O6" s="12">
        <v>4</v>
      </c>
      <c r="P6" s="12">
        <v>4</v>
      </c>
      <c r="Q6" s="12">
        <v>4</v>
      </c>
      <c r="R6" s="12">
        <v>4</v>
      </c>
      <c r="S6" s="12">
        <v>4</v>
      </c>
      <c r="T6" s="12">
        <v>4</v>
      </c>
      <c r="U6" s="12">
        <v>4</v>
      </c>
      <c r="V6" s="12">
        <v>4</v>
      </c>
      <c r="W6" s="12">
        <v>4</v>
      </c>
      <c r="X6" s="12">
        <v>4</v>
      </c>
      <c r="Y6" s="42">
        <v>4</v>
      </c>
      <c r="Z6" s="42">
        <v>5</v>
      </c>
      <c r="AA6" s="43">
        <v>100</v>
      </c>
      <c r="AB6" s="50">
        <v>5333344</v>
      </c>
      <c r="AC6" s="50">
        <v>4460066</v>
      </c>
      <c r="AD6" s="43">
        <v>84</v>
      </c>
      <c r="AE6" s="31" t="s">
        <v>183</v>
      </c>
    </row>
    <row r="7" spans="1:31" ht="105" x14ac:dyDescent="0.25">
      <c r="A7" s="76"/>
      <c r="B7" s="76"/>
      <c r="C7" s="77"/>
      <c r="D7" s="79"/>
      <c r="E7" s="30" t="s">
        <v>16</v>
      </c>
      <c r="F7" s="1" t="s">
        <v>14</v>
      </c>
      <c r="G7" s="2"/>
      <c r="H7" s="2"/>
      <c r="I7" s="2" t="s">
        <v>160</v>
      </c>
      <c r="J7" s="36" t="s">
        <v>99</v>
      </c>
      <c r="K7" s="2" t="s">
        <v>100</v>
      </c>
      <c r="L7" s="3" t="s">
        <v>185</v>
      </c>
      <c r="M7" s="3" t="s">
        <v>162</v>
      </c>
      <c r="N7" s="11" t="s">
        <v>154</v>
      </c>
      <c r="O7" s="12">
        <v>1</v>
      </c>
      <c r="P7" s="12">
        <v>1</v>
      </c>
      <c r="Q7" s="12">
        <v>1</v>
      </c>
      <c r="R7" s="12">
        <v>1</v>
      </c>
      <c r="S7" s="12">
        <v>1</v>
      </c>
      <c r="T7" s="12">
        <v>1</v>
      </c>
      <c r="U7" s="12">
        <v>1</v>
      </c>
      <c r="V7" s="12">
        <v>1</v>
      </c>
      <c r="W7" s="12">
        <v>1</v>
      </c>
      <c r="X7" s="12">
        <v>1</v>
      </c>
      <c r="Y7" s="42">
        <v>1</v>
      </c>
      <c r="Z7" s="42">
        <v>1</v>
      </c>
      <c r="AA7" s="43">
        <f t="shared" ref="AA7:AA40" si="0">(Z7/Y7)*100</f>
        <v>100</v>
      </c>
      <c r="AB7" s="50">
        <v>28850000</v>
      </c>
      <c r="AC7" s="50">
        <v>28850000</v>
      </c>
      <c r="AD7" s="43">
        <f t="shared" ref="AD7:AD42" si="1">(AC7/AB7)*100</f>
        <v>100</v>
      </c>
      <c r="AE7" s="31" t="s">
        <v>184</v>
      </c>
    </row>
    <row r="8" spans="1:31" ht="71.25" x14ac:dyDescent="0.25">
      <c r="A8" s="76"/>
      <c r="B8" s="76"/>
      <c r="C8" s="77"/>
      <c r="D8" s="79"/>
      <c r="E8" s="31" t="s">
        <v>17</v>
      </c>
      <c r="F8" s="1"/>
      <c r="G8" s="2"/>
      <c r="H8" s="2"/>
      <c r="I8" s="2" t="s">
        <v>160</v>
      </c>
      <c r="J8" s="36" t="s">
        <v>101</v>
      </c>
      <c r="K8" s="2" t="s">
        <v>102</v>
      </c>
      <c r="L8" s="3" t="s">
        <v>185</v>
      </c>
      <c r="M8" s="3" t="s">
        <v>162</v>
      </c>
      <c r="N8" s="9" t="s">
        <v>155</v>
      </c>
      <c r="O8" s="12">
        <v>12</v>
      </c>
      <c r="P8" s="12">
        <v>12</v>
      </c>
      <c r="Q8" s="12">
        <v>12</v>
      </c>
      <c r="R8" s="12">
        <v>12</v>
      </c>
      <c r="S8" s="12">
        <v>12</v>
      </c>
      <c r="T8" s="12">
        <v>12</v>
      </c>
      <c r="U8" s="12">
        <v>12</v>
      </c>
      <c r="V8" s="12">
        <v>12</v>
      </c>
      <c r="W8" s="12">
        <v>12</v>
      </c>
      <c r="X8" s="12">
        <v>12</v>
      </c>
      <c r="Y8" s="42">
        <v>12</v>
      </c>
      <c r="Z8" s="42">
        <v>12</v>
      </c>
      <c r="AA8" s="43">
        <f t="shared" si="0"/>
        <v>100</v>
      </c>
      <c r="AB8" s="50">
        <v>676666</v>
      </c>
      <c r="AC8" s="50">
        <v>640500</v>
      </c>
      <c r="AD8" s="113">
        <f t="shared" si="1"/>
        <v>94.655265670212486</v>
      </c>
      <c r="AE8" s="31" t="s">
        <v>186</v>
      </c>
    </row>
    <row r="9" spans="1:31" ht="114" x14ac:dyDescent="0.25">
      <c r="A9" s="76"/>
      <c r="B9" s="76"/>
      <c r="C9" s="77"/>
      <c r="D9" s="79"/>
      <c r="E9" s="31" t="s">
        <v>19</v>
      </c>
      <c r="F9" s="1"/>
      <c r="G9" s="2"/>
      <c r="H9" s="2"/>
      <c r="I9" s="2" t="s">
        <v>160</v>
      </c>
      <c r="J9" s="36" t="s">
        <v>103</v>
      </c>
      <c r="K9" s="2" t="s">
        <v>104</v>
      </c>
      <c r="L9" s="3" t="s">
        <v>185</v>
      </c>
      <c r="M9" s="3" t="s">
        <v>162</v>
      </c>
      <c r="N9" s="9"/>
      <c r="O9" s="12">
        <v>12</v>
      </c>
      <c r="P9" s="12">
        <v>12</v>
      </c>
      <c r="Q9" s="12">
        <v>12</v>
      </c>
      <c r="R9" s="12">
        <v>12</v>
      </c>
      <c r="S9" s="12">
        <v>12</v>
      </c>
      <c r="T9" s="12">
        <v>12</v>
      </c>
      <c r="U9" s="12">
        <v>12</v>
      </c>
      <c r="V9" s="12">
        <v>12</v>
      </c>
      <c r="W9" s="12">
        <v>12</v>
      </c>
      <c r="X9" s="12">
        <v>12</v>
      </c>
      <c r="Y9" s="42">
        <v>12</v>
      </c>
      <c r="Z9" s="42">
        <v>12</v>
      </c>
      <c r="AA9" s="43">
        <f t="shared" si="0"/>
        <v>100</v>
      </c>
      <c r="AB9" s="50">
        <v>676666</v>
      </c>
      <c r="AC9" s="50">
        <v>640500</v>
      </c>
      <c r="AD9" s="43">
        <v>95</v>
      </c>
      <c r="AE9" s="31" t="s">
        <v>187</v>
      </c>
    </row>
    <row r="10" spans="1:31" ht="120" x14ac:dyDescent="0.25">
      <c r="A10" s="76"/>
      <c r="B10" s="76"/>
      <c r="C10" s="77"/>
      <c r="D10" s="80"/>
      <c r="E10" s="32" t="s">
        <v>159</v>
      </c>
      <c r="F10" s="1" t="s">
        <v>14</v>
      </c>
      <c r="G10" s="2"/>
      <c r="H10" s="2"/>
      <c r="I10" s="2" t="s">
        <v>160</v>
      </c>
      <c r="J10" s="36" t="s">
        <v>105</v>
      </c>
      <c r="K10" s="2" t="s">
        <v>106</v>
      </c>
      <c r="L10" s="3" t="s">
        <v>185</v>
      </c>
      <c r="M10" s="3" t="s">
        <v>162</v>
      </c>
      <c r="N10" s="9"/>
      <c r="O10" s="12">
        <v>1</v>
      </c>
      <c r="P10" s="12">
        <v>1</v>
      </c>
      <c r="Q10" s="12">
        <v>1</v>
      </c>
      <c r="R10" s="12">
        <v>1</v>
      </c>
      <c r="S10" s="12">
        <v>1</v>
      </c>
      <c r="T10" s="12">
        <v>1</v>
      </c>
      <c r="U10" s="12">
        <v>1</v>
      </c>
      <c r="V10" s="12">
        <v>1</v>
      </c>
      <c r="W10" s="12">
        <v>1</v>
      </c>
      <c r="X10" s="12">
        <v>1</v>
      </c>
      <c r="Y10" s="42">
        <v>1</v>
      </c>
      <c r="Z10" s="42">
        <v>1</v>
      </c>
      <c r="AA10" s="43">
        <f t="shared" si="0"/>
        <v>100</v>
      </c>
      <c r="AB10" s="50">
        <v>676666</v>
      </c>
      <c r="AC10" s="50">
        <v>640500</v>
      </c>
      <c r="AD10" s="43">
        <v>95</v>
      </c>
      <c r="AE10" s="31" t="s">
        <v>188</v>
      </c>
    </row>
    <row r="11" spans="1:31" ht="75" x14ac:dyDescent="0.25">
      <c r="A11" s="76"/>
      <c r="B11" s="76"/>
      <c r="C11" s="77"/>
      <c r="D11" s="77" t="s">
        <v>20</v>
      </c>
      <c r="E11" s="31" t="s">
        <v>21</v>
      </c>
      <c r="F11" s="1" t="s">
        <v>14</v>
      </c>
      <c r="G11" s="2"/>
      <c r="H11" s="2"/>
      <c r="I11" s="2" t="s">
        <v>160</v>
      </c>
      <c r="J11" s="36" t="s">
        <v>107</v>
      </c>
      <c r="K11" s="2" t="s">
        <v>108</v>
      </c>
      <c r="L11" s="3" t="s">
        <v>185</v>
      </c>
      <c r="M11" s="3" t="s">
        <v>162</v>
      </c>
      <c r="N11" s="9"/>
      <c r="O11" s="12">
        <v>12</v>
      </c>
      <c r="P11" s="12">
        <v>12</v>
      </c>
      <c r="Q11" s="12">
        <v>12</v>
      </c>
      <c r="R11" s="12">
        <v>12</v>
      </c>
      <c r="S11" s="12">
        <v>12</v>
      </c>
      <c r="T11" s="12">
        <v>12</v>
      </c>
      <c r="U11" s="12">
        <v>12</v>
      </c>
      <c r="V11" s="12">
        <v>12</v>
      </c>
      <c r="W11" s="12">
        <v>12</v>
      </c>
      <c r="X11" s="12">
        <v>12</v>
      </c>
      <c r="Y11" s="42">
        <v>12</v>
      </c>
      <c r="Z11" s="42">
        <v>12</v>
      </c>
      <c r="AA11" s="43">
        <f t="shared" si="0"/>
        <v>100</v>
      </c>
      <c r="AB11" s="50">
        <v>676666</v>
      </c>
      <c r="AC11" s="50">
        <v>640500</v>
      </c>
      <c r="AD11" s="43">
        <v>95</v>
      </c>
      <c r="AE11" s="31" t="s">
        <v>189</v>
      </c>
    </row>
    <row r="12" spans="1:31" ht="114" x14ac:dyDescent="0.25">
      <c r="A12" s="76"/>
      <c r="B12" s="76"/>
      <c r="C12" s="77"/>
      <c r="D12" s="77"/>
      <c r="E12" s="31" t="s">
        <v>23</v>
      </c>
      <c r="F12" s="1" t="s">
        <v>14</v>
      </c>
      <c r="G12" s="2"/>
      <c r="H12" s="2"/>
      <c r="I12" s="2"/>
      <c r="J12" s="37" t="s">
        <v>109</v>
      </c>
      <c r="K12" s="2" t="s">
        <v>110</v>
      </c>
      <c r="L12" s="2"/>
      <c r="M12" s="2"/>
      <c r="N12" s="9"/>
      <c r="O12" s="12">
        <v>12</v>
      </c>
      <c r="P12" s="12">
        <v>12</v>
      </c>
      <c r="Q12" s="12">
        <v>12</v>
      </c>
      <c r="R12" s="12">
        <v>12</v>
      </c>
      <c r="S12" s="12">
        <v>12</v>
      </c>
      <c r="T12" s="12">
        <v>12</v>
      </c>
      <c r="U12" s="12">
        <v>12</v>
      </c>
      <c r="V12" s="12">
        <v>12</v>
      </c>
      <c r="W12" s="12">
        <v>12</v>
      </c>
      <c r="X12" s="12">
        <v>12</v>
      </c>
      <c r="Y12" s="42">
        <v>12</v>
      </c>
      <c r="Z12" s="42">
        <v>12</v>
      </c>
      <c r="AA12" s="43">
        <f t="shared" si="0"/>
        <v>100</v>
      </c>
      <c r="AB12" s="50">
        <v>676666</v>
      </c>
      <c r="AC12" s="50">
        <v>640500</v>
      </c>
      <c r="AD12" s="43">
        <v>95</v>
      </c>
      <c r="AE12" s="31" t="s">
        <v>190</v>
      </c>
    </row>
    <row r="13" spans="1:31" ht="263.45" customHeight="1" x14ac:dyDescent="0.25">
      <c r="A13" s="76"/>
      <c r="B13" s="76"/>
      <c r="C13" s="77"/>
      <c r="D13" s="77"/>
      <c r="E13" s="33" t="s">
        <v>24</v>
      </c>
      <c r="F13" s="1" t="s">
        <v>14</v>
      </c>
      <c r="G13" s="2"/>
      <c r="H13" s="2"/>
      <c r="I13" s="2" t="s">
        <v>160</v>
      </c>
      <c r="J13" s="48" t="s">
        <v>111</v>
      </c>
      <c r="K13" s="5" t="s">
        <v>112</v>
      </c>
      <c r="L13" s="3" t="s">
        <v>185</v>
      </c>
      <c r="M13" s="5" t="s">
        <v>25</v>
      </c>
      <c r="N13" s="9"/>
      <c r="O13" s="14">
        <v>13</v>
      </c>
      <c r="P13" s="12">
        <v>13</v>
      </c>
      <c r="Q13" s="12">
        <v>13</v>
      </c>
      <c r="R13" s="12">
        <v>13</v>
      </c>
      <c r="S13" s="12">
        <v>13</v>
      </c>
      <c r="T13" s="12">
        <v>13</v>
      </c>
      <c r="U13" s="12">
        <v>13</v>
      </c>
      <c r="V13" s="12">
        <v>13</v>
      </c>
      <c r="W13" s="12">
        <v>13</v>
      </c>
      <c r="X13" s="12">
        <v>13</v>
      </c>
      <c r="Y13" s="42">
        <v>13</v>
      </c>
      <c r="Z13" s="42">
        <v>13</v>
      </c>
      <c r="AA13" s="43">
        <v>100</v>
      </c>
      <c r="AB13" s="50">
        <v>676666</v>
      </c>
      <c r="AC13" s="50">
        <v>640500</v>
      </c>
      <c r="AD13" s="43">
        <v>95</v>
      </c>
      <c r="AE13" s="31" t="s">
        <v>191</v>
      </c>
    </row>
    <row r="14" spans="1:31" ht="264" customHeight="1" x14ac:dyDescent="0.25">
      <c r="A14" s="76"/>
      <c r="B14" s="76"/>
      <c r="C14" s="77"/>
      <c r="D14" s="77"/>
      <c r="E14" s="31" t="s">
        <v>26</v>
      </c>
      <c r="F14" s="1"/>
      <c r="G14" s="2"/>
      <c r="H14" s="2"/>
      <c r="I14" s="2" t="s">
        <v>160</v>
      </c>
      <c r="J14" s="36" t="s">
        <v>113</v>
      </c>
      <c r="K14" s="4" t="s">
        <v>114</v>
      </c>
      <c r="L14" s="3" t="s">
        <v>185</v>
      </c>
      <c r="M14" s="2" t="s">
        <v>27</v>
      </c>
      <c r="N14" s="9"/>
      <c r="O14" s="12">
        <v>1</v>
      </c>
      <c r="P14" s="12">
        <v>1</v>
      </c>
      <c r="Q14" s="12">
        <v>1</v>
      </c>
      <c r="R14" s="12">
        <v>1</v>
      </c>
      <c r="S14" s="12">
        <v>1</v>
      </c>
      <c r="T14" s="12">
        <v>1</v>
      </c>
      <c r="U14" s="12">
        <v>1</v>
      </c>
      <c r="V14" s="12">
        <v>1</v>
      </c>
      <c r="W14" s="12">
        <v>1</v>
      </c>
      <c r="X14" s="12">
        <v>1</v>
      </c>
      <c r="Y14" s="42">
        <v>1</v>
      </c>
      <c r="Z14" s="42">
        <v>1</v>
      </c>
      <c r="AA14" s="43">
        <f t="shared" si="0"/>
        <v>100</v>
      </c>
      <c r="AB14" s="50">
        <v>1333333</v>
      </c>
      <c r="AC14" s="50">
        <v>1115017</v>
      </c>
      <c r="AD14" s="43">
        <v>84</v>
      </c>
      <c r="AE14" s="34" t="s">
        <v>192</v>
      </c>
    </row>
    <row r="15" spans="1:31" ht="150" x14ac:dyDescent="0.25">
      <c r="A15" s="76"/>
      <c r="B15" s="76"/>
      <c r="C15" s="81" t="s">
        <v>28</v>
      </c>
      <c r="D15" s="6" t="s">
        <v>29</v>
      </c>
      <c r="E15" s="31" t="s">
        <v>30</v>
      </c>
      <c r="F15" s="1" t="s">
        <v>14</v>
      </c>
      <c r="G15" s="2"/>
      <c r="H15" s="2"/>
      <c r="I15" s="2" t="s">
        <v>160</v>
      </c>
      <c r="J15" s="36" t="s">
        <v>115</v>
      </c>
      <c r="K15" s="2" t="s">
        <v>31</v>
      </c>
      <c r="L15" s="3" t="s">
        <v>193</v>
      </c>
      <c r="M15" s="2" t="s">
        <v>32</v>
      </c>
      <c r="N15" s="9"/>
      <c r="O15" s="12" t="s">
        <v>170</v>
      </c>
      <c r="P15" s="12">
        <v>0.17</v>
      </c>
      <c r="Q15" s="12">
        <v>0.83</v>
      </c>
      <c r="R15" s="12" t="s">
        <v>170</v>
      </c>
      <c r="S15" s="12" t="s">
        <v>170</v>
      </c>
      <c r="T15" s="12"/>
      <c r="U15" s="12">
        <v>1</v>
      </c>
      <c r="V15" s="12" t="s">
        <v>170</v>
      </c>
      <c r="W15" s="12" t="s">
        <v>170</v>
      </c>
      <c r="X15" s="12">
        <v>1</v>
      </c>
      <c r="Y15" s="45">
        <v>0.17</v>
      </c>
      <c r="Z15" s="45">
        <v>0.17</v>
      </c>
      <c r="AA15" s="43">
        <f>(Z15/Y15)*100</f>
        <v>100</v>
      </c>
      <c r="AB15" s="50">
        <v>12000000</v>
      </c>
      <c r="AC15" s="50">
        <v>12000000</v>
      </c>
      <c r="AD15" s="43">
        <f t="shared" si="1"/>
        <v>100</v>
      </c>
      <c r="AE15" s="31" t="s">
        <v>194</v>
      </c>
    </row>
    <row r="16" spans="1:31" ht="375" x14ac:dyDescent="0.25">
      <c r="A16" s="76"/>
      <c r="B16" s="76"/>
      <c r="C16" s="82"/>
      <c r="D16" s="81" t="s">
        <v>33</v>
      </c>
      <c r="E16" s="31" t="s">
        <v>34</v>
      </c>
      <c r="F16" s="1" t="s">
        <v>14</v>
      </c>
      <c r="G16" s="2"/>
      <c r="H16" s="2"/>
      <c r="I16" s="2" t="s">
        <v>160</v>
      </c>
      <c r="J16" s="36" t="s">
        <v>116</v>
      </c>
      <c r="K16" s="2" t="s">
        <v>35</v>
      </c>
      <c r="L16" s="3" t="s">
        <v>185</v>
      </c>
      <c r="M16" s="2" t="s">
        <v>18</v>
      </c>
      <c r="N16" s="9"/>
      <c r="O16" s="12">
        <v>12</v>
      </c>
      <c r="P16" s="12">
        <v>12</v>
      </c>
      <c r="Q16" s="12">
        <v>12</v>
      </c>
      <c r="R16" s="12">
        <v>12</v>
      </c>
      <c r="S16" s="12">
        <v>12</v>
      </c>
      <c r="T16" s="12">
        <v>12</v>
      </c>
      <c r="U16" s="12">
        <v>12</v>
      </c>
      <c r="V16" s="12">
        <v>12</v>
      </c>
      <c r="W16" s="12">
        <v>12</v>
      </c>
      <c r="X16" s="12">
        <v>12</v>
      </c>
      <c r="Y16" s="42">
        <v>12</v>
      </c>
      <c r="Z16" s="42">
        <v>12</v>
      </c>
      <c r="AA16" s="43">
        <f t="shared" si="0"/>
        <v>100</v>
      </c>
      <c r="AB16" s="50">
        <v>676666</v>
      </c>
      <c r="AC16" s="50">
        <v>640500</v>
      </c>
      <c r="AD16" s="43">
        <v>95</v>
      </c>
      <c r="AE16" s="31" t="s">
        <v>177</v>
      </c>
    </row>
    <row r="17" spans="1:31" ht="90" x14ac:dyDescent="0.25">
      <c r="A17" s="76"/>
      <c r="B17" s="76"/>
      <c r="C17" s="82"/>
      <c r="D17" s="82"/>
      <c r="E17" s="31" t="s">
        <v>36</v>
      </c>
      <c r="F17" s="1" t="s">
        <v>14</v>
      </c>
      <c r="G17" s="2"/>
      <c r="H17" s="2"/>
      <c r="I17" s="2" t="s">
        <v>160</v>
      </c>
      <c r="J17" s="36" t="s">
        <v>37</v>
      </c>
      <c r="K17" s="2" t="s">
        <v>156</v>
      </c>
      <c r="L17" s="3" t="s">
        <v>185</v>
      </c>
      <c r="M17" s="2" t="s">
        <v>32</v>
      </c>
      <c r="N17" s="9"/>
      <c r="O17" s="12">
        <v>1</v>
      </c>
      <c r="P17" s="12">
        <v>1</v>
      </c>
      <c r="Q17" s="12">
        <v>1</v>
      </c>
      <c r="R17" s="12">
        <v>1</v>
      </c>
      <c r="S17" s="12">
        <v>1</v>
      </c>
      <c r="T17" s="12">
        <v>1</v>
      </c>
      <c r="U17" s="12">
        <v>1</v>
      </c>
      <c r="V17" s="12">
        <v>1</v>
      </c>
      <c r="W17" s="12">
        <v>1</v>
      </c>
      <c r="X17" s="12">
        <v>1</v>
      </c>
      <c r="Y17" s="42">
        <v>1</v>
      </c>
      <c r="Z17" s="42">
        <v>1</v>
      </c>
      <c r="AA17" s="43">
        <f t="shared" si="0"/>
        <v>100</v>
      </c>
      <c r="AB17" s="50">
        <v>1333333</v>
      </c>
      <c r="AC17" s="50">
        <v>1115017</v>
      </c>
      <c r="AD17" s="43">
        <v>84</v>
      </c>
      <c r="AE17" s="31" t="s">
        <v>195</v>
      </c>
    </row>
    <row r="18" spans="1:31" ht="300" x14ac:dyDescent="0.25">
      <c r="A18" s="76"/>
      <c r="B18" s="76"/>
      <c r="C18" s="83"/>
      <c r="D18" s="83"/>
      <c r="E18" s="31" t="s">
        <v>38</v>
      </c>
      <c r="F18" s="1" t="s">
        <v>14</v>
      </c>
      <c r="G18" s="2"/>
      <c r="H18" s="2"/>
      <c r="I18" s="2" t="s">
        <v>160</v>
      </c>
      <c r="J18" s="36" t="s">
        <v>117</v>
      </c>
      <c r="K18" s="2" t="s">
        <v>118</v>
      </c>
      <c r="L18" s="3" t="s">
        <v>185</v>
      </c>
      <c r="M18" s="2" t="s">
        <v>39</v>
      </c>
      <c r="N18" s="9"/>
      <c r="O18" s="12">
        <v>12</v>
      </c>
      <c r="P18" s="12">
        <v>12</v>
      </c>
      <c r="Q18" s="12">
        <v>12</v>
      </c>
      <c r="R18" s="12">
        <v>12</v>
      </c>
      <c r="S18" s="12">
        <v>12</v>
      </c>
      <c r="T18" s="12">
        <v>12</v>
      </c>
      <c r="U18" s="12">
        <v>12</v>
      </c>
      <c r="V18" s="12">
        <v>12</v>
      </c>
      <c r="W18" s="12">
        <v>12</v>
      </c>
      <c r="X18" s="12">
        <v>12</v>
      </c>
      <c r="Y18" s="42">
        <v>12</v>
      </c>
      <c r="Z18" s="42">
        <v>6</v>
      </c>
      <c r="AA18" s="43">
        <f t="shared" si="0"/>
        <v>50</v>
      </c>
      <c r="AB18" s="50">
        <v>676666</v>
      </c>
      <c r="AC18" s="50">
        <v>640500</v>
      </c>
      <c r="AD18" s="43">
        <v>95</v>
      </c>
      <c r="AE18" s="31" t="s">
        <v>196</v>
      </c>
    </row>
    <row r="19" spans="1:31" ht="150" x14ac:dyDescent="0.25">
      <c r="A19" s="76"/>
      <c r="B19" s="76"/>
      <c r="C19" s="84" t="s">
        <v>40</v>
      </c>
      <c r="D19" s="84" t="s">
        <v>41</v>
      </c>
      <c r="E19" s="31" t="s">
        <v>42</v>
      </c>
      <c r="F19" s="1" t="s">
        <v>14</v>
      </c>
      <c r="G19" s="2"/>
      <c r="H19" s="2"/>
      <c r="I19" s="2" t="s">
        <v>160</v>
      </c>
      <c r="J19" s="36" t="s">
        <v>119</v>
      </c>
      <c r="K19" s="2" t="s">
        <v>120</v>
      </c>
      <c r="L19" s="3" t="s">
        <v>185</v>
      </c>
      <c r="M19" s="2" t="s">
        <v>43</v>
      </c>
      <c r="N19" s="9"/>
      <c r="O19" s="12">
        <v>12</v>
      </c>
      <c r="P19" s="12">
        <v>12</v>
      </c>
      <c r="Q19" s="12">
        <v>12</v>
      </c>
      <c r="R19" s="12">
        <v>12</v>
      </c>
      <c r="S19" s="12">
        <v>12</v>
      </c>
      <c r="T19" s="12">
        <v>12</v>
      </c>
      <c r="U19" s="12">
        <v>12</v>
      </c>
      <c r="V19" s="12">
        <v>12</v>
      </c>
      <c r="W19" s="12">
        <v>12</v>
      </c>
      <c r="X19" s="12">
        <v>12</v>
      </c>
      <c r="Y19" s="42">
        <v>12</v>
      </c>
      <c r="Z19" s="42">
        <v>4</v>
      </c>
      <c r="AA19" s="43">
        <v>34</v>
      </c>
      <c r="AB19" s="50">
        <v>676666</v>
      </c>
      <c r="AC19" s="50">
        <v>640500</v>
      </c>
      <c r="AD19" s="43">
        <v>95</v>
      </c>
      <c r="AE19" s="41" t="s">
        <v>175</v>
      </c>
    </row>
    <row r="20" spans="1:31" ht="320.10000000000002" customHeight="1" x14ac:dyDescent="0.25">
      <c r="A20" s="76"/>
      <c r="B20" s="76"/>
      <c r="C20" s="85"/>
      <c r="D20" s="85"/>
      <c r="E20" s="31" t="s">
        <v>44</v>
      </c>
      <c r="F20" s="1" t="s">
        <v>14</v>
      </c>
      <c r="G20" s="2"/>
      <c r="H20" s="2"/>
      <c r="I20" s="2" t="s">
        <v>160</v>
      </c>
      <c r="J20" s="36" t="s">
        <v>121</v>
      </c>
      <c r="K20" s="2" t="s">
        <v>122</v>
      </c>
      <c r="L20" s="3" t="s">
        <v>185</v>
      </c>
      <c r="M20" s="2" t="s">
        <v>18</v>
      </c>
      <c r="N20" s="9"/>
      <c r="O20" s="12">
        <v>12</v>
      </c>
      <c r="P20" s="12">
        <v>12</v>
      </c>
      <c r="Q20" s="12">
        <v>12</v>
      </c>
      <c r="R20" s="12">
        <v>12</v>
      </c>
      <c r="S20" s="12">
        <v>12</v>
      </c>
      <c r="T20" s="12">
        <v>12</v>
      </c>
      <c r="U20" s="12">
        <v>12</v>
      </c>
      <c r="V20" s="12">
        <v>12</v>
      </c>
      <c r="W20" s="12">
        <v>12</v>
      </c>
      <c r="X20" s="12">
        <v>12</v>
      </c>
      <c r="Y20" s="42">
        <v>12</v>
      </c>
      <c r="Z20" s="42">
        <v>3</v>
      </c>
      <c r="AA20" s="43">
        <f t="shared" si="0"/>
        <v>25</v>
      </c>
      <c r="AB20" s="50">
        <v>676666</v>
      </c>
      <c r="AC20" s="50">
        <v>640500</v>
      </c>
      <c r="AD20" s="43">
        <v>95</v>
      </c>
      <c r="AE20" s="41" t="s">
        <v>176</v>
      </c>
    </row>
    <row r="21" spans="1:31" ht="57" x14ac:dyDescent="0.25">
      <c r="A21" s="76"/>
      <c r="B21" s="76"/>
      <c r="C21" s="85"/>
      <c r="D21" s="85"/>
      <c r="E21" s="31" t="s">
        <v>45</v>
      </c>
      <c r="F21" s="1" t="s">
        <v>46</v>
      </c>
      <c r="G21" s="2"/>
      <c r="H21" s="2"/>
      <c r="I21" s="2" t="s">
        <v>160</v>
      </c>
      <c r="J21" s="36" t="s">
        <v>123</v>
      </c>
      <c r="K21" s="2" t="s">
        <v>124</v>
      </c>
      <c r="L21" s="3" t="s">
        <v>185</v>
      </c>
      <c r="M21" s="2" t="s">
        <v>18</v>
      </c>
      <c r="N21" s="9"/>
      <c r="O21" s="12">
        <v>1</v>
      </c>
      <c r="P21" s="12">
        <v>1</v>
      </c>
      <c r="Q21" s="12">
        <v>1</v>
      </c>
      <c r="R21" s="12">
        <v>1</v>
      </c>
      <c r="S21" s="12">
        <v>1</v>
      </c>
      <c r="T21" s="12">
        <v>1</v>
      </c>
      <c r="U21" s="12">
        <v>1</v>
      </c>
      <c r="V21" s="12">
        <v>1</v>
      </c>
      <c r="W21" s="12">
        <v>1</v>
      </c>
      <c r="X21" s="12">
        <v>1</v>
      </c>
      <c r="Y21" s="42">
        <v>1</v>
      </c>
      <c r="Z21" s="42">
        <v>0</v>
      </c>
      <c r="AA21" s="43">
        <f t="shared" si="0"/>
        <v>0</v>
      </c>
      <c r="AB21" s="50"/>
      <c r="AC21" s="50"/>
      <c r="AD21" s="61">
        <v>0</v>
      </c>
      <c r="AE21" s="41" t="s">
        <v>197</v>
      </c>
    </row>
    <row r="22" spans="1:31" ht="75" x14ac:dyDescent="0.25">
      <c r="A22" s="76"/>
      <c r="B22" s="76"/>
      <c r="C22" s="86"/>
      <c r="D22" s="86"/>
      <c r="E22" s="31" t="s">
        <v>47</v>
      </c>
      <c r="F22" s="1" t="s">
        <v>14</v>
      </c>
      <c r="G22" s="2"/>
      <c r="H22" s="2"/>
      <c r="I22" s="2" t="s">
        <v>160</v>
      </c>
      <c r="J22" s="36" t="s">
        <v>125</v>
      </c>
      <c r="K22" s="2" t="s">
        <v>48</v>
      </c>
      <c r="L22" s="3" t="s">
        <v>185</v>
      </c>
      <c r="M22" s="2" t="s">
        <v>49</v>
      </c>
      <c r="N22" s="9"/>
      <c r="O22" s="12">
        <v>4</v>
      </c>
      <c r="P22" s="12">
        <v>4</v>
      </c>
      <c r="Q22" s="12">
        <v>4</v>
      </c>
      <c r="R22" s="12">
        <v>4</v>
      </c>
      <c r="S22" s="12">
        <v>4</v>
      </c>
      <c r="T22" s="12">
        <v>4</v>
      </c>
      <c r="U22" s="12">
        <v>4</v>
      </c>
      <c r="V22" s="12">
        <v>4</v>
      </c>
      <c r="W22" s="12">
        <v>4</v>
      </c>
      <c r="X22" s="12">
        <v>4</v>
      </c>
      <c r="Y22" s="42">
        <v>4</v>
      </c>
      <c r="Z22" s="42">
        <v>2</v>
      </c>
      <c r="AA22" s="43">
        <f t="shared" si="0"/>
        <v>50</v>
      </c>
      <c r="AB22" s="50">
        <v>676666</v>
      </c>
      <c r="AC22" s="50">
        <v>640500</v>
      </c>
      <c r="AD22" s="43">
        <v>95</v>
      </c>
      <c r="AE22" s="41" t="s">
        <v>198</v>
      </c>
    </row>
    <row r="23" spans="1:31" ht="120" x14ac:dyDescent="0.25">
      <c r="A23" s="70"/>
      <c r="B23" s="70" t="s">
        <v>50</v>
      </c>
      <c r="C23" s="73" t="s">
        <v>51</v>
      </c>
      <c r="D23" s="73" t="s">
        <v>52</v>
      </c>
      <c r="E23" s="31" t="s">
        <v>53</v>
      </c>
      <c r="F23" s="1" t="s">
        <v>14</v>
      </c>
      <c r="G23" s="2"/>
      <c r="H23" s="2"/>
      <c r="I23" s="2" t="s">
        <v>160</v>
      </c>
      <c r="J23" s="36" t="s">
        <v>126</v>
      </c>
      <c r="K23" s="2" t="s">
        <v>127</v>
      </c>
      <c r="L23" s="3" t="s">
        <v>185</v>
      </c>
      <c r="M23" s="2" t="s">
        <v>18</v>
      </c>
      <c r="N23" s="9"/>
      <c r="O23" s="12">
        <v>1</v>
      </c>
      <c r="P23" s="12">
        <v>1</v>
      </c>
      <c r="Q23" s="12">
        <v>1</v>
      </c>
      <c r="R23" s="12">
        <v>1</v>
      </c>
      <c r="S23" s="12">
        <v>1</v>
      </c>
      <c r="T23" s="12">
        <v>1</v>
      </c>
      <c r="U23" s="12">
        <v>1</v>
      </c>
      <c r="V23" s="12">
        <v>1</v>
      </c>
      <c r="W23" s="12">
        <v>1</v>
      </c>
      <c r="X23" s="12">
        <v>1</v>
      </c>
      <c r="Y23" s="42">
        <v>1</v>
      </c>
      <c r="Z23" s="42">
        <v>1</v>
      </c>
      <c r="AA23" s="43">
        <f t="shared" si="0"/>
        <v>100</v>
      </c>
      <c r="AB23" s="50">
        <v>676666</v>
      </c>
      <c r="AC23" s="50">
        <v>640500</v>
      </c>
      <c r="AD23" s="43">
        <v>95</v>
      </c>
      <c r="AE23" s="34" t="s">
        <v>178</v>
      </c>
    </row>
    <row r="24" spans="1:31" ht="175.15" customHeight="1" x14ac:dyDescent="0.25">
      <c r="A24" s="71"/>
      <c r="B24" s="71"/>
      <c r="C24" s="74"/>
      <c r="D24" s="74"/>
      <c r="E24" s="31" t="s">
        <v>54</v>
      </c>
      <c r="F24" s="1"/>
      <c r="G24" s="2"/>
      <c r="H24" s="2"/>
      <c r="I24" s="2" t="s">
        <v>160</v>
      </c>
      <c r="J24" s="36" t="s">
        <v>128</v>
      </c>
      <c r="K24" s="2" t="s">
        <v>129</v>
      </c>
      <c r="L24" s="3" t="s">
        <v>185</v>
      </c>
      <c r="M24" s="2" t="s">
        <v>18</v>
      </c>
      <c r="N24" s="9"/>
      <c r="O24" s="12" t="s">
        <v>170</v>
      </c>
      <c r="P24" s="12" t="s">
        <v>170</v>
      </c>
      <c r="Q24" s="12">
        <v>1</v>
      </c>
      <c r="R24" s="12" t="s">
        <v>170</v>
      </c>
      <c r="S24" s="12">
        <v>1</v>
      </c>
      <c r="T24" s="12" t="s">
        <v>170</v>
      </c>
      <c r="U24" s="12">
        <v>1</v>
      </c>
      <c r="V24" s="12" t="s">
        <v>170</v>
      </c>
      <c r="W24" s="12">
        <v>1</v>
      </c>
      <c r="X24" s="12">
        <v>1</v>
      </c>
      <c r="Y24" s="42">
        <v>0</v>
      </c>
      <c r="Z24" s="42">
        <v>0</v>
      </c>
      <c r="AA24" s="43"/>
      <c r="AB24" s="50"/>
      <c r="AC24" s="50"/>
      <c r="AD24" s="61">
        <v>0</v>
      </c>
      <c r="AE24" s="34"/>
    </row>
    <row r="25" spans="1:31" ht="71.25" x14ac:dyDescent="0.25">
      <c r="A25" s="71"/>
      <c r="B25" s="71"/>
      <c r="C25" s="75"/>
      <c r="D25" s="75"/>
      <c r="E25" s="31" t="s">
        <v>55</v>
      </c>
      <c r="F25" s="1"/>
      <c r="G25" s="2"/>
      <c r="H25" s="2"/>
      <c r="I25" s="2" t="s">
        <v>160</v>
      </c>
      <c r="J25" s="36" t="s">
        <v>130</v>
      </c>
      <c r="K25" s="2" t="s">
        <v>56</v>
      </c>
      <c r="L25" s="3" t="s">
        <v>185</v>
      </c>
      <c r="M25" s="2" t="s">
        <v>57</v>
      </c>
      <c r="N25" s="9"/>
      <c r="O25" s="12" t="s">
        <v>170</v>
      </c>
      <c r="P25" s="12">
        <v>0.17</v>
      </c>
      <c r="Q25" s="12">
        <v>0.83</v>
      </c>
      <c r="R25" s="12" t="s">
        <v>170</v>
      </c>
      <c r="S25" s="12" t="s">
        <v>170</v>
      </c>
      <c r="T25" s="12" t="s">
        <v>170</v>
      </c>
      <c r="U25" s="12">
        <v>1</v>
      </c>
      <c r="V25" s="12" t="s">
        <v>170</v>
      </c>
      <c r="W25" s="12" t="s">
        <v>170</v>
      </c>
      <c r="X25" s="12">
        <v>1</v>
      </c>
      <c r="Y25" s="45">
        <v>0.17</v>
      </c>
      <c r="Z25" s="42">
        <v>0</v>
      </c>
      <c r="AA25" s="43">
        <f t="shared" si="0"/>
        <v>0</v>
      </c>
      <c r="AB25" s="50"/>
      <c r="AC25" s="50"/>
      <c r="AD25" s="61">
        <v>0</v>
      </c>
      <c r="AE25" s="41" t="s">
        <v>199</v>
      </c>
    </row>
    <row r="26" spans="1:31" ht="165" x14ac:dyDescent="0.25">
      <c r="A26" s="72"/>
      <c r="B26" s="72"/>
      <c r="C26" s="7" t="s">
        <v>58</v>
      </c>
      <c r="D26" s="7" t="s">
        <v>59</v>
      </c>
      <c r="E26" s="31" t="s">
        <v>60</v>
      </c>
      <c r="F26" s="8"/>
      <c r="G26" s="2"/>
      <c r="H26" s="2"/>
      <c r="I26" s="2"/>
      <c r="J26" s="36" t="s">
        <v>131</v>
      </c>
      <c r="K26" s="2" t="s">
        <v>132</v>
      </c>
      <c r="L26" s="2"/>
      <c r="M26" s="2"/>
      <c r="N26" s="9"/>
      <c r="O26" s="12" t="s">
        <v>170</v>
      </c>
      <c r="P26" s="12" t="s">
        <v>170</v>
      </c>
      <c r="Q26" s="12" t="s">
        <v>170</v>
      </c>
      <c r="R26" s="12">
        <v>1</v>
      </c>
      <c r="S26" s="12" t="s">
        <v>170</v>
      </c>
      <c r="T26" s="12">
        <v>1</v>
      </c>
      <c r="U26" s="12">
        <v>1</v>
      </c>
      <c r="V26" s="12"/>
      <c r="W26" s="12" t="s">
        <v>170</v>
      </c>
      <c r="X26" s="12"/>
      <c r="Y26" s="42">
        <v>0</v>
      </c>
      <c r="Z26" s="42">
        <v>0</v>
      </c>
      <c r="AA26" s="43"/>
      <c r="AB26" s="50"/>
      <c r="AC26" s="50"/>
      <c r="AD26" s="61">
        <v>0</v>
      </c>
      <c r="AE26" s="41"/>
    </row>
    <row r="27" spans="1:31" ht="342.6" customHeight="1" x14ac:dyDescent="0.25">
      <c r="A27" s="90">
        <v>3</v>
      </c>
      <c r="B27" s="90" t="s">
        <v>61</v>
      </c>
      <c r="C27" s="91" t="s">
        <v>62</v>
      </c>
      <c r="D27" s="91" t="s">
        <v>63</v>
      </c>
      <c r="E27" s="31" t="s">
        <v>64</v>
      </c>
      <c r="F27" s="8" t="s">
        <v>14</v>
      </c>
      <c r="G27" s="2"/>
      <c r="H27" s="2"/>
      <c r="I27" s="2" t="s">
        <v>160</v>
      </c>
      <c r="J27" s="36" t="s">
        <v>210</v>
      </c>
      <c r="K27" s="2" t="s">
        <v>133</v>
      </c>
      <c r="L27" s="3" t="s">
        <v>185</v>
      </c>
      <c r="M27" s="2" t="s">
        <v>96</v>
      </c>
      <c r="N27" s="9"/>
      <c r="O27" s="12">
        <v>1</v>
      </c>
      <c r="P27" s="12">
        <v>1</v>
      </c>
      <c r="Q27" s="12">
        <v>1</v>
      </c>
      <c r="R27" s="12">
        <v>1</v>
      </c>
      <c r="S27" s="12">
        <v>1</v>
      </c>
      <c r="T27" s="12">
        <v>1</v>
      </c>
      <c r="U27" s="12">
        <v>1</v>
      </c>
      <c r="V27" s="12">
        <v>1</v>
      </c>
      <c r="W27" s="12">
        <v>1</v>
      </c>
      <c r="X27" s="12">
        <v>1</v>
      </c>
      <c r="Y27" s="42">
        <v>1</v>
      </c>
      <c r="Z27" s="42">
        <v>0</v>
      </c>
      <c r="AA27" s="43">
        <f t="shared" si="0"/>
        <v>0</v>
      </c>
      <c r="AB27" s="50"/>
      <c r="AC27" s="50"/>
      <c r="AD27" s="61">
        <v>0</v>
      </c>
      <c r="AE27" s="41" t="s">
        <v>173</v>
      </c>
    </row>
    <row r="28" spans="1:31" ht="120" x14ac:dyDescent="0.25">
      <c r="A28" s="90"/>
      <c r="B28" s="90"/>
      <c r="C28" s="92"/>
      <c r="D28" s="92"/>
      <c r="E28" s="31" t="s">
        <v>65</v>
      </c>
      <c r="F28" s="8" t="s">
        <v>14</v>
      </c>
      <c r="G28" s="2"/>
      <c r="H28" s="2"/>
      <c r="I28" s="2" t="s">
        <v>160</v>
      </c>
      <c r="J28" s="36" t="s">
        <v>134</v>
      </c>
      <c r="K28" s="2" t="s">
        <v>135</v>
      </c>
      <c r="L28" s="3" t="s">
        <v>185</v>
      </c>
      <c r="M28" s="2" t="s">
        <v>66</v>
      </c>
      <c r="N28" s="9"/>
      <c r="O28" s="12">
        <v>1</v>
      </c>
      <c r="P28" s="12">
        <v>1</v>
      </c>
      <c r="Q28" s="12">
        <v>1</v>
      </c>
      <c r="R28" s="12">
        <v>1</v>
      </c>
      <c r="S28" s="12">
        <v>1</v>
      </c>
      <c r="T28" s="12">
        <v>1</v>
      </c>
      <c r="U28" s="12">
        <v>1</v>
      </c>
      <c r="V28" s="12">
        <v>1</v>
      </c>
      <c r="W28" s="12">
        <v>1</v>
      </c>
      <c r="X28" s="12">
        <v>1</v>
      </c>
      <c r="Y28" s="42">
        <v>1</v>
      </c>
      <c r="Z28" s="42">
        <v>0</v>
      </c>
      <c r="AA28" s="43">
        <f t="shared" si="0"/>
        <v>0</v>
      </c>
      <c r="AB28" s="50"/>
      <c r="AC28" s="50"/>
      <c r="AD28" s="61">
        <v>0</v>
      </c>
      <c r="AE28" s="31" t="s">
        <v>179</v>
      </c>
    </row>
    <row r="29" spans="1:31" ht="85.5" x14ac:dyDescent="0.25">
      <c r="A29" s="90"/>
      <c r="B29" s="90"/>
      <c r="C29" s="93"/>
      <c r="D29" s="93"/>
      <c r="E29" s="31" t="s">
        <v>67</v>
      </c>
      <c r="F29" s="1" t="s">
        <v>14</v>
      </c>
      <c r="G29" s="2"/>
      <c r="H29" s="2"/>
      <c r="I29" s="2" t="s">
        <v>160</v>
      </c>
      <c r="J29" s="38" t="s">
        <v>136</v>
      </c>
      <c r="K29" s="2" t="s">
        <v>68</v>
      </c>
      <c r="L29" s="3" t="s">
        <v>185</v>
      </c>
      <c r="M29" s="2" t="s">
        <v>97</v>
      </c>
      <c r="N29" s="9"/>
      <c r="O29" s="12">
        <v>1</v>
      </c>
      <c r="P29" s="12">
        <v>1</v>
      </c>
      <c r="Q29" s="12">
        <v>1</v>
      </c>
      <c r="R29" s="12">
        <v>1</v>
      </c>
      <c r="S29" s="12">
        <v>1</v>
      </c>
      <c r="T29" s="12">
        <v>1</v>
      </c>
      <c r="U29" s="12">
        <v>1</v>
      </c>
      <c r="V29" s="12">
        <v>1</v>
      </c>
      <c r="W29" s="12">
        <v>1</v>
      </c>
      <c r="X29" s="12">
        <v>1</v>
      </c>
      <c r="Y29" s="42">
        <v>1</v>
      </c>
      <c r="Z29" s="42">
        <v>0</v>
      </c>
      <c r="AA29" s="43">
        <f t="shared" si="0"/>
        <v>0</v>
      </c>
      <c r="AB29" s="50"/>
      <c r="AC29" s="50"/>
      <c r="AD29" s="61">
        <v>0</v>
      </c>
      <c r="AE29" s="41" t="s">
        <v>200</v>
      </c>
    </row>
    <row r="30" spans="1:31" ht="296.45" customHeight="1" x14ac:dyDescent="0.25">
      <c r="A30" s="90"/>
      <c r="B30" s="90"/>
      <c r="C30" s="94" t="s">
        <v>69</v>
      </c>
      <c r="D30" s="94" t="s">
        <v>70</v>
      </c>
      <c r="E30" s="97" t="s">
        <v>71</v>
      </c>
      <c r="F30" s="1" t="s">
        <v>14</v>
      </c>
      <c r="G30" s="2"/>
      <c r="H30" s="2"/>
      <c r="I30" s="99" t="s">
        <v>160</v>
      </c>
      <c r="J30" s="38" t="s">
        <v>204</v>
      </c>
      <c r="K30" s="12" t="s">
        <v>203</v>
      </c>
      <c r="L30" s="3" t="s">
        <v>185</v>
      </c>
      <c r="M30" s="2" t="s">
        <v>72</v>
      </c>
      <c r="N30" s="9"/>
      <c r="O30" s="13">
        <v>1</v>
      </c>
      <c r="P30" s="13">
        <v>1</v>
      </c>
      <c r="Q30" s="13">
        <v>1</v>
      </c>
      <c r="R30" s="13">
        <v>1</v>
      </c>
      <c r="S30" s="13">
        <v>1</v>
      </c>
      <c r="T30" s="13">
        <v>1</v>
      </c>
      <c r="U30" s="13">
        <v>1</v>
      </c>
      <c r="V30" s="13">
        <v>1</v>
      </c>
      <c r="W30" s="13">
        <v>1</v>
      </c>
      <c r="X30" s="13">
        <v>1</v>
      </c>
      <c r="Y30" s="42">
        <v>100</v>
      </c>
      <c r="Z30" s="42">
        <v>24</v>
      </c>
      <c r="AA30" s="43">
        <v>100</v>
      </c>
      <c r="AB30" s="50">
        <v>676666</v>
      </c>
      <c r="AC30" s="50">
        <v>640500</v>
      </c>
      <c r="AD30" s="43">
        <v>95</v>
      </c>
      <c r="AE30" s="34" t="s">
        <v>181</v>
      </c>
    </row>
    <row r="31" spans="1:31" ht="85.5" x14ac:dyDescent="0.25">
      <c r="A31" s="90"/>
      <c r="B31" s="90"/>
      <c r="C31" s="94"/>
      <c r="D31" s="94"/>
      <c r="E31" s="98"/>
      <c r="F31" s="1"/>
      <c r="G31" s="2"/>
      <c r="H31" s="2"/>
      <c r="I31" s="100"/>
      <c r="J31" s="46" t="s">
        <v>201</v>
      </c>
      <c r="K31" s="12" t="s">
        <v>202</v>
      </c>
      <c r="L31" s="3" t="s">
        <v>185</v>
      </c>
      <c r="M31" s="2" t="s">
        <v>72</v>
      </c>
      <c r="N31" s="9"/>
      <c r="O31" s="21"/>
      <c r="P31" s="21"/>
      <c r="Q31" s="21"/>
      <c r="R31" s="21">
        <v>1</v>
      </c>
      <c r="S31" s="21">
        <v>1</v>
      </c>
      <c r="T31" s="21">
        <v>1</v>
      </c>
      <c r="U31" s="21">
        <v>1</v>
      </c>
      <c r="V31" s="21">
        <v>1</v>
      </c>
      <c r="W31" s="21">
        <v>1</v>
      </c>
      <c r="X31" s="21">
        <v>1</v>
      </c>
      <c r="Y31" s="42">
        <v>1</v>
      </c>
      <c r="Z31" s="42">
        <v>0</v>
      </c>
      <c r="AA31" s="43"/>
      <c r="AB31" s="50"/>
      <c r="AC31" s="50"/>
      <c r="AD31" s="61">
        <v>0</v>
      </c>
      <c r="AE31" s="34" t="s">
        <v>208</v>
      </c>
    </row>
    <row r="32" spans="1:31" ht="128.25" x14ac:dyDescent="0.25">
      <c r="A32" s="90"/>
      <c r="B32" s="90"/>
      <c r="C32" s="94"/>
      <c r="D32" s="94"/>
      <c r="E32" s="31" t="s">
        <v>73</v>
      </c>
      <c r="F32" s="1" t="s">
        <v>14</v>
      </c>
      <c r="G32" s="2"/>
      <c r="H32" s="2"/>
      <c r="I32" s="2" t="s">
        <v>160</v>
      </c>
      <c r="J32" s="38" t="s">
        <v>206</v>
      </c>
      <c r="K32" s="2" t="s">
        <v>157</v>
      </c>
      <c r="L32" s="3" t="s">
        <v>185</v>
      </c>
      <c r="M32" s="2" t="s">
        <v>74</v>
      </c>
      <c r="N32" s="9"/>
      <c r="O32" s="2" t="s">
        <v>170</v>
      </c>
      <c r="P32" s="2"/>
      <c r="Q32" s="13">
        <v>0.1</v>
      </c>
      <c r="R32" s="13">
        <v>0.1</v>
      </c>
      <c r="S32" s="13">
        <v>0.1</v>
      </c>
      <c r="T32" s="13">
        <v>0.1</v>
      </c>
      <c r="U32" s="13">
        <v>0.1</v>
      </c>
      <c r="V32" s="13">
        <v>0.1</v>
      </c>
      <c r="W32" s="13">
        <v>0.1</v>
      </c>
      <c r="X32" s="13">
        <v>0.1</v>
      </c>
      <c r="Y32" s="42"/>
      <c r="Z32" s="42"/>
      <c r="AA32" s="43"/>
      <c r="AB32" s="50"/>
      <c r="AC32" s="50"/>
      <c r="AD32" s="61">
        <v>0</v>
      </c>
      <c r="AE32" s="34"/>
    </row>
    <row r="33" spans="1:31" ht="135" x14ac:dyDescent="0.25">
      <c r="A33" s="90"/>
      <c r="B33" s="90"/>
      <c r="C33" s="94"/>
      <c r="D33" s="94"/>
      <c r="E33" s="31" t="s">
        <v>75</v>
      </c>
      <c r="F33" s="1" t="s">
        <v>14</v>
      </c>
      <c r="G33" s="2"/>
      <c r="H33" s="2"/>
      <c r="I33" s="2"/>
      <c r="J33" s="36" t="s">
        <v>137</v>
      </c>
      <c r="K33" s="2" t="s">
        <v>76</v>
      </c>
      <c r="L33" s="3" t="s">
        <v>185</v>
      </c>
      <c r="M33" s="2" t="s">
        <v>18</v>
      </c>
      <c r="N33" s="9"/>
      <c r="O33" s="2">
        <v>1</v>
      </c>
      <c r="P33" s="2">
        <v>1</v>
      </c>
      <c r="Q33" s="2">
        <v>1</v>
      </c>
      <c r="R33" s="2">
        <v>1</v>
      </c>
      <c r="S33" s="2">
        <v>1</v>
      </c>
      <c r="T33" s="2">
        <v>1</v>
      </c>
      <c r="U33" s="2">
        <v>1</v>
      </c>
      <c r="V33" s="2">
        <v>1</v>
      </c>
      <c r="W33" s="2">
        <v>1</v>
      </c>
      <c r="X33" s="2">
        <v>1</v>
      </c>
      <c r="Y33" s="42">
        <v>1</v>
      </c>
      <c r="Z33" s="42">
        <v>1</v>
      </c>
      <c r="AA33" s="43">
        <f t="shared" si="0"/>
        <v>100</v>
      </c>
      <c r="AB33" s="50">
        <v>676666</v>
      </c>
      <c r="AC33" s="50">
        <v>640500</v>
      </c>
      <c r="AD33" s="43">
        <v>95</v>
      </c>
      <c r="AE33" s="41" t="s">
        <v>205</v>
      </c>
    </row>
    <row r="34" spans="1:31" ht="171" x14ac:dyDescent="0.25">
      <c r="A34" s="90"/>
      <c r="B34" s="90"/>
      <c r="C34" s="94"/>
      <c r="D34" s="94"/>
      <c r="E34" s="31" t="s">
        <v>77</v>
      </c>
      <c r="F34" s="1" t="s">
        <v>14</v>
      </c>
      <c r="G34" s="2"/>
      <c r="H34" s="2"/>
      <c r="I34" s="2"/>
      <c r="J34" s="38" t="s">
        <v>209</v>
      </c>
      <c r="K34" s="2" t="s">
        <v>158</v>
      </c>
      <c r="L34" s="2"/>
      <c r="M34" s="2"/>
      <c r="N34" s="9"/>
      <c r="O34" s="2" t="s">
        <v>170</v>
      </c>
      <c r="P34" s="2" t="s">
        <v>170</v>
      </c>
      <c r="Q34" s="21">
        <v>10</v>
      </c>
      <c r="R34" s="21">
        <v>10</v>
      </c>
      <c r="S34" s="21">
        <v>10</v>
      </c>
      <c r="T34" s="21">
        <v>10</v>
      </c>
      <c r="U34" s="21">
        <v>10</v>
      </c>
      <c r="V34" s="21">
        <v>10</v>
      </c>
      <c r="W34" s="21">
        <v>10</v>
      </c>
      <c r="X34" s="21">
        <v>10</v>
      </c>
      <c r="Y34" s="42"/>
      <c r="Z34" s="42"/>
      <c r="AA34" s="43">
        <v>0</v>
      </c>
      <c r="AB34" s="50"/>
      <c r="AC34" s="50"/>
      <c r="AD34" s="61">
        <v>0</v>
      </c>
      <c r="AE34" s="41"/>
    </row>
    <row r="35" spans="1:31" ht="105" x14ac:dyDescent="0.25">
      <c r="A35" s="90"/>
      <c r="B35" s="90"/>
      <c r="C35" s="94"/>
      <c r="D35" s="95" t="s">
        <v>78</v>
      </c>
      <c r="E35" s="31" t="s">
        <v>79</v>
      </c>
      <c r="F35" s="8" t="s">
        <v>14</v>
      </c>
      <c r="G35" s="2"/>
      <c r="H35" s="2"/>
      <c r="I35" s="2" t="s">
        <v>160</v>
      </c>
      <c r="J35" s="47" t="s">
        <v>138</v>
      </c>
      <c r="K35" s="2" t="s">
        <v>139</v>
      </c>
      <c r="L35" s="3" t="s">
        <v>193</v>
      </c>
      <c r="M35" s="2" t="s">
        <v>80</v>
      </c>
      <c r="N35" s="9"/>
      <c r="O35" s="2" t="s">
        <v>170</v>
      </c>
      <c r="P35" s="2" t="s">
        <v>170</v>
      </c>
      <c r="Q35" s="2">
        <v>0</v>
      </c>
      <c r="R35" s="2">
        <v>1</v>
      </c>
      <c r="S35" s="2">
        <v>1</v>
      </c>
      <c r="T35" s="2" t="s">
        <v>170</v>
      </c>
      <c r="U35" s="2">
        <v>1</v>
      </c>
      <c r="V35" s="2" t="s">
        <v>170</v>
      </c>
      <c r="W35" s="2">
        <v>1</v>
      </c>
      <c r="X35" s="2">
        <v>1</v>
      </c>
      <c r="Y35" s="42">
        <v>0</v>
      </c>
      <c r="Z35" s="42">
        <v>0</v>
      </c>
      <c r="AA35" s="43"/>
      <c r="AB35" s="50"/>
      <c r="AC35" s="50"/>
      <c r="AD35" s="61">
        <v>0</v>
      </c>
      <c r="AE35" s="41"/>
    </row>
    <row r="36" spans="1:31" ht="60" x14ac:dyDescent="0.25">
      <c r="A36" s="90"/>
      <c r="B36" s="90"/>
      <c r="C36" s="94"/>
      <c r="D36" s="96"/>
      <c r="E36" s="31" t="s">
        <v>81</v>
      </c>
      <c r="F36" s="8" t="s">
        <v>14</v>
      </c>
      <c r="G36" s="2"/>
      <c r="H36" s="2"/>
      <c r="I36" s="2" t="s">
        <v>160</v>
      </c>
      <c r="J36" s="47" t="s">
        <v>140</v>
      </c>
      <c r="K36" s="2" t="s">
        <v>141</v>
      </c>
      <c r="L36" s="3" t="s">
        <v>193</v>
      </c>
      <c r="M36" s="2" t="s">
        <v>82</v>
      </c>
      <c r="N36" s="9"/>
      <c r="O36" s="12" t="s">
        <v>170</v>
      </c>
      <c r="P36" s="12" t="s">
        <v>170</v>
      </c>
      <c r="Q36" s="12" t="s">
        <v>170</v>
      </c>
      <c r="R36" s="12">
        <v>1</v>
      </c>
      <c r="S36" s="12" t="s">
        <v>170</v>
      </c>
      <c r="T36" s="12">
        <v>1</v>
      </c>
      <c r="U36" s="12">
        <v>1</v>
      </c>
      <c r="V36" s="12">
        <v>1</v>
      </c>
      <c r="W36" s="12" t="s">
        <v>170</v>
      </c>
      <c r="X36" s="12">
        <v>1</v>
      </c>
      <c r="Y36" s="42">
        <v>0</v>
      </c>
      <c r="Z36" s="42">
        <v>0</v>
      </c>
      <c r="AA36" s="43"/>
      <c r="AB36" s="50"/>
      <c r="AC36" s="50"/>
      <c r="AD36" s="61">
        <v>0</v>
      </c>
      <c r="AE36" s="41"/>
    </row>
    <row r="37" spans="1:31" ht="195" x14ac:dyDescent="0.25">
      <c r="A37" s="90"/>
      <c r="B37" s="90"/>
      <c r="C37" s="87" t="s">
        <v>83</v>
      </c>
      <c r="D37" s="87" t="s">
        <v>84</v>
      </c>
      <c r="E37" s="31" t="s">
        <v>85</v>
      </c>
      <c r="F37" s="8" t="s">
        <v>14</v>
      </c>
      <c r="G37" s="2"/>
      <c r="H37" s="2"/>
      <c r="I37" s="2" t="s">
        <v>160</v>
      </c>
      <c r="J37" s="47" t="s">
        <v>211</v>
      </c>
      <c r="K37" s="2" t="s">
        <v>86</v>
      </c>
      <c r="L37" s="3" t="s">
        <v>185</v>
      </c>
      <c r="M37" s="2" t="s">
        <v>18</v>
      </c>
      <c r="N37" s="9"/>
      <c r="O37" s="12">
        <v>12</v>
      </c>
      <c r="P37" s="12">
        <v>12</v>
      </c>
      <c r="Q37" s="12">
        <v>12</v>
      </c>
      <c r="R37" s="12">
        <v>12</v>
      </c>
      <c r="S37" s="12">
        <v>12</v>
      </c>
      <c r="T37" s="12">
        <v>12</v>
      </c>
      <c r="U37" s="12">
        <v>12</v>
      </c>
      <c r="V37" s="12">
        <v>12</v>
      </c>
      <c r="W37" s="12">
        <v>12</v>
      </c>
      <c r="X37" s="12">
        <v>12</v>
      </c>
      <c r="Y37" s="42">
        <v>12</v>
      </c>
      <c r="Z37" s="42">
        <v>0</v>
      </c>
      <c r="AA37" s="43">
        <f t="shared" si="0"/>
        <v>0</v>
      </c>
      <c r="AB37" s="50"/>
      <c r="AC37" s="50"/>
      <c r="AD37" s="61">
        <v>0</v>
      </c>
      <c r="AE37" s="41" t="s">
        <v>173</v>
      </c>
    </row>
    <row r="38" spans="1:31" ht="105" x14ac:dyDescent="0.25">
      <c r="A38" s="90"/>
      <c r="B38" s="90"/>
      <c r="C38" s="88"/>
      <c r="D38" s="88"/>
      <c r="E38" s="31" t="s">
        <v>87</v>
      </c>
      <c r="F38" s="8" t="s">
        <v>14</v>
      </c>
      <c r="G38" s="2"/>
      <c r="H38" s="2"/>
      <c r="I38" s="2" t="s">
        <v>160</v>
      </c>
      <c r="J38" s="47" t="s">
        <v>142</v>
      </c>
      <c r="K38" s="2" t="s">
        <v>143</v>
      </c>
      <c r="L38" s="3" t="s">
        <v>185</v>
      </c>
      <c r="M38" s="2" t="s">
        <v>32</v>
      </c>
      <c r="N38" s="9"/>
      <c r="O38" s="12">
        <v>12</v>
      </c>
      <c r="P38" s="12">
        <v>12</v>
      </c>
      <c r="Q38" s="12">
        <v>12</v>
      </c>
      <c r="R38" s="12">
        <v>12</v>
      </c>
      <c r="S38" s="12">
        <v>12</v>
      </c>
      <c r="T38" s="12">
        <v>12</v>
      </c>
      <c r="U38" s="12">
        <v>12</v>
      </c>
      <c r="V38" s="12">
        <v>12</v>
      </c>
      <c r="W38" s="12">
        <v>12</v>
      </c>
      <c r="X38" s="12">
        <v>12</v>
      </c>
      <c r="Y38" s="42">
        <v>12</v>
      </c>
      <c r="Z38" s="42">
        <v>0</v>
      </c>
      <c r="AA38" s="43">
        <f t="shared" si="0"/>
        <v>0</v>
      </c>
      <c r="AB38" s="50"/>
      <c r="AC38" s="50"/>
      <c r="AD38" s="61">
        <v>0</v>
      </c>
      <c r="AE38" s="41" t="s">
        <v>173</v>
      </c>
    </row>
    <row r="39" spans="1:31" ht="135" x14ac:dyDescent="0.25">
      <c r="A39" s="90"/>
      <c r="B39" s="90"/>
      <c r="C39" s="88"/>
      <c r="D39" s="89"/>
      <c r="E39" s="34" t="s">
        <v>88</v>
      </c>
      <c r="F39" s="8"/>
      <c r="G39" s="2"/>
      <c r="H39" s="2"/>
      <c r="I39" s="2" t="s">
        <v>160</v>
      </c>
      <c r="J39" s="47" t="s">
        <v>144</v>
      </c>
      <c r="K39" s="2" t="s">
        <v>145</v>
      </c>
      <c r="L39" s="3" t="s">
        <v>185</v>
      </c>
      <c r="M39" s="2" t="s">
        <v>18</v>
      </c>
      <c r="N39" s="9"/>
      <c r="O39" s="12">
        <v>1</v>
      </c>
      <c r="P39" s="12">
        <v>1</v>
      </c>
      <c r="Q39" s="12">
        <v>1</v>
      </c>
      <c r="R39" s="12">
        <v>1</v>
      </c>
      <c r="S39" s="12">
        <v>1</v>
      </c>
      <c r="T39" s="12">
        <v>1</v>
      </c>
      <c r="U39" s="12">
        <v>1</v>
      </c>
      <c r="V39" s="12">
        <v>1</v>
      </c>
      <c r="W39" s="12">
        <v>1</v>
      </c>
      <c r="X39" s="12">
        <v>1</v>
      </c>
      <c r="Y39" s="42">
        <v>1</v>
      </c>
      <c r="Z39" s="42">
        <v>0</v>
      </c>
      <c r="AA39" s="43">
        <f t="shared" si="0"/>
        <v>0</v>
      </c>
      <c r="AB39" s="50"/>
      <c r="AC39" s="50"/>
      <c r="AD39" s="61">
        <v>0</v>
      </c>
      <c r="AE39" s="41" t="s">
        <v>173</v>
      </c>
    </row>
    <row r="40" spans="1:31" ht="199.5" x14ac:dyDescent="0.25">
      <c r="A40" s="90"/>
      <c r="B40" s="90"/>
      <c r="C40" s="88"/>
      <c r="D40" s="87" t="s">
        <v>89</v>
      </c>
      <c r="E40" s="31" t="s">
        <v>90</v>
      </c>
      <c r="F40" s="8" t="s">
        <v>91</v>
      </c>
      <c r="G40" s="2"/>
      <c r="H40" s="2"/>
      <c r="I40" s="2" t="s">
        <v>160</v>
      </c>
      <c r="J40" s="47" t="s">
        <v>146</v>
      </c>
      <c r="K40" s="2" t="s">
        <v>147</v>
      </c>
      <c r="L40" s="3" t="s">
        <v>185</v>
      </c>
      <c r="M40" s="2" t="s">
        <v>22</v>
      </c>
      <c r="N40" s="9"/>
      <c r="O40" s="12">
        <v>12</v>
      </c>
      <c r="P40" s="12">
        <v>12</v>
      </c>
      <c r="Q40" s="12">
        <v>12</v>
      </c>
      <c r="R40" s="12">
        <v>12</v>
      </c>
      <c r="S40" s="12">
        <v>12</v>
      </c>
      <c r="T40" s="12">
        <v>12</v>
      </c>
      <c r="U40" s="12">
        <v>12</v>
      </c>
      <c r="V40" s="12">
        <v>12</v>
      </c>
      <c r="W40" s="12">
        <v>12</v>
      </c>
      <c r="X40" s="12">
        <v>12</v>
      </c>
      <c r="Y40" s="42">
        <v>12</v>
      </c>
      <c r="Z40" s="42">
        <v>0</v>
      </c>
      <c r="AA40" s="43">
        <f t="shared" si="0"/>
        <v>0</v>
      </c>
      <c r="AB40" s="50"/>
      <c r="AC40" s="50"/>
      <c r="AD40" s="61">
        <v>0</v>
      </c>
      <c r="AE40" s="41" t="s">
        <v>173</v>
      </c>
    </row>
    <row r="41" spans="1:31" ht="90" x14ac:dyDescent="0.25">
      <c r="A41" s="90"/>
      <c r="B41" s="90"/>
      <c r="C41" s="88"/>
      <c r="D41" s="88"/>
      <c r="E41" s="31" t="s">
        <v>92</v>
      </c>
      <c r="F41" s="1" t="s">
        <v>14</v>
      </c>
      <c r="G41" s="2"/>
      <c r="H41" s="2"/>
      <c r="I41" s="2" t="s">
        <v>160</v>
      </c>
      <c r="J41" s="36" t="s">
        <v>148</v>
      </c>
      <c r="K41" s="2" t="s">
        <v>149</v>
      </c>
      <c r="L41" s="3" t="s">
        <v>185</v>
      </c>
      <c r="M41" s="2" t="s">
        <v>93</v>
      </c>
      <c r="N41" s="9"/>
      <c r="O41" s="12">
        <v>12</v>
      </c>
      <c r="P41" s="12">
        <v>12</v>
      </c>
      <c r="Q41" s="12">
        <v>12</v>
      </c>
      <c r="R41" s="12">
        <v>12</v>
      </c>
      <c r="S41" s="12">
        <v>12</v>
      </c>
      <c r="T41" s="12">
        <v>12</v>
      </c>
      <c r="U41" s="12">
        <v>12</v>
      </c>
      <c r="V41" s="12">
        <v>12</v>
      </c>
      <c r="W41" s="12">
        <v>12</v>
      </c>
      <c r="X41" s="12">
        <v>12</v>
      </c>
      <c r="Y41" s="42">
        <v>12</v>
      </c>
      <c r="Z41" s="42">
        <v>12</v>
      </c>
      <c r="AA41" s="43">
        <v>100</v>
      </c>
      <c r="AB41" s="50">
        <v>676666</v>
      </c>
      <c r="AC41" s="50">
        <v>640500</v>
      </c>
      <c r="AD41" s="113">
        <f t="shared" si="1"/>
        <v>94.655265670212486</v>
      </c>
      <c r="AE41" s="31" t="s">
        <v>180</v>
      </c>
    </row>
    <row r="42" spans="1:31" ht="90" x14ac:dyDescent="0.25">
      <c r="A42" s="90"/>
      <c r="B42" s="90"/>
      <c r="C42" s="89"/>
      <c r="D42" s="89"/>
      <c r="E42" s="31" t="s">
        <v>94</v>
      </c>
      <c r="F42" s="1" t="s">
        <v>14</v>
      </c>
      <c r="G42" s="2"/>
      <c r="H42" s="2"/>
      <c r="I42" s="2" t="s">
        <v>160</v>
      </c>
      <c r="J42" s="47" t="s">
        <v>150</v>
      </c>
      <c r="K42" s="2" t="s">
        <v>151</v>
      </c>
      <c r="L42" s="3" t="s">
        <v>185</v>
      </c>
      <c r="M42" s="2" t="s">
        <v>95</v>
      </c>
      <c r="N42" s="9"/>
      <c r="O42" s="12">
        <v>1</v>
      </c>
      <c r="P42" s="12">
        <v>1</v>
      </c>
      <c r="Q42" s="12">
        <v>1</v>
      </c>
      <c r="R42" s="12">
        <v>1</v>
      </c>
      <c r="S42" s="12">
        <v>1</v>
      </c>
      <c r="T42" s="12">
        <v>1</v>
      </c>
      <c r="U42" s="12">
        <v>1</v>
      </c>
      <c r="V42" s="12">
        <v>1</v>
      </c>
      <c r="W42" s="12">
        <v>1</v>
      </c>
      <c r="X42" s="12">
        <v>1</v>
      </c>
      <c r="Y42" s="42">
        <v>1</v>
      </c>
      <c r="Z42" s="42">
        <v>0</v>
      </c>
      <c r="AA42" s="43">
        <v>0</v>
      </c>
      <c r="AB42" s="50"/>
      <c r="AC42" s="50"/>
      <c r="AD42" s="61">
        <v>0</v>
      </c>
      <c r="AE42" s="41" t="s">
        <v>173</v>
      </c>
    </row>
    <row r="43" spans="1:31" x14ac:dyDescent="0.25">
      <c r="Y43" s="51" t="s">
        <v>207</v>
      </c>
      <c r="Z43" s="51" t="s">
        <v>207</v>
      </c>
      <c r="AA43" s="51" t="s">
        <v>207</v>
      </c>
      <c r="AB43" s="51">
        <f t="shared" ref="AB43:AE43" si="2">SUM(AB6:AB42)</f>
        <v>59000000</v>
      </c>
      <c r="AC43" s="51">
        <f t="shared" si="2"/>
        <v>57147600</v>
      </c>
      <c r="AD43" s="51" t="s">
        <v>207</v>
      </c>
      <c r="AE43" s="51">
        <f t="shared" si="2"/>
        <v>0</v>
      </c>
    </row>
    <row r="45" spans="1:31" x14ac:dyDescent="0.25">
      <c r="AB45" s="52"/>
      <c r="AC45" s="52"/>
    </row>
  </sheetData>
  <mergeCells count="36">
    <mergeCell ref="B2:B4"/>
    <mergeCell ref="A2:A4"/>
    <mergeCell ref="K2:K4"/>
    <mergeCell ref="J2:J4"/>
    <mergeCell ref="I2:I4"/>
    <mergeCell ref="E2:E4"/>
    <mergeCell ref="O2:X2"/>
    <mergeCell ref="A27:A42"/>
    <mergeCell ref="B27:B42"/>
    <mergeCell ref="C27:C29"/>
    <mergeCell ref="D27:D29"/>
    <mergeCell ref="C30:C36"/>
    <mergeCell ref="D30:D34"/>
    <mergeCell ref="D35:D36"/>
    <mergeCell ref="C37:C42"/>
    <mergeCell ref="D37:D39"/>
    <mergeCell ref="D40:D42"/>
    <mergeCell ref="E30:E31"/>
    <mergeCell ref="I30:I31"/>
    <mergeCell ref="Y2:AE2"/>
    <mergeCell ref="A1:N1"/>
    <mergeCell ref="A23:A26"/>
    <mergeCell ref="B23:B26"/>
    <mergeCell ref="C23:C25"/>
    <mergeCell ref="D23:D25"/>
    <mergeCell ref="A6:A22"/>
    <mergeCell ref="B6:B22"/>
    <mergeCell ref="C6:C14"/>
    <mergeCell ref="D6:D10"/>
    <mergeCell ref="D11:D14"/>
    <mergeCell ref="C15:C18"/>
    <mergeCell ref="D16:D18"/>
    <mergeCell ref="C19:C22"/>
    <mergeCell ref="D19:D22"/>
    <mergeCell ref="D2:D4"/>
    <mergeCell ref="C2:C4"/>
  </mergeCells>
  <phoneticPr fontId="17" type="noConversion"/>
  <conditionalFormatting sqref="AA6:AA42">
    <cfRule type="cellIs" dxfId="44" priority="61" operator="between">
      <formula>80</formula>
      <formula>100</formula>
    </cfRule>
    <cfRule type="cellIs" dxfId="43" priority="62" operator="between">
      <formula>70</formula>
      <formula>79</formula>
    </cfRule>
    <cfRule type="cellIs" dxfId="42" priority="63" operator="between">
      <formula>60</formula>
      <formula>69</formula>
    </cfRule>
    <cfRule type="cellIs" dxfId="41" priority="64" operator="between">
      <formula>40</formula>
      <formula>59</formula>
    </cfRule>
    <cfRule type="cellIs" dxfId="40" priority="65" operator="between">
      <formula>0</formula>
      <formula>39</formula>
    </cfRule>
  </conditionalFormatting>
  <conditionalFormatting sqref="AD6:AD42">
    <cfRule type="cellIs" dxfId="4" priority="56" operator="between">
      <formula>80</formula>
      <formula>100</formula>
    </cfRule>
    <cfRule type="cellIs" dxfId="3" priority="57" operator="between">
      <formula>70</formula>
      <formula>79</formula>
    </cfRule>
    <cfRule type="cellIs" dxfId="2" priority="58" operator="between">
      <formula>60</formula>
      <formula>69</formula>
    </cfRule>
    <cfRule type="cellIs" dxfId="1" priority="59" operator="between">
      <formula>40</formula>
      <formula>59</formula>
    </cfRule>
    <cfRule type="cellIs" dxfId="0" priority="60" operator="between">
      <formula>0</formula>
      <formula>39</formula>
    </cfRule>
  </conditionalFormatting>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lena0</cp:lastModifiedBy>
  <dcterms:created xsi:type="dcterms:W3CDTF">2022-03-28T15:13:49Z</dcterms:created>
  <dcterms:modified xsi:type="dcterms:W3CDTF">2023-09-02T16:59:58Z</dcterms:modified>
</cp:coreProperties>
</file>