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TURRIAGO\Downloads\"/>
    </mc:Choice>
  </mc:AlternateContent>
  <bookViews>
    <workbookView xWindow="0" yWindow="0" windowWidth="20490" windowHeight="7530" activeTab="5"/>
  </bookViews>
  <sheets>
    <sheet name="Oficina Privada" sheetId="4" r:id="rId1"/>
    <sheet name="Sec Planeación" sheetId="5" r:id="rId2"/>
    <sheet name="Sec Tic" sheetId="6" r:id="rId3"/>
    <sheet name="Sec Agricultura" sheetId="7" r:id="rId4"/>
    <sheet name="Sec Aguas e Infra" sheetId="8" r:id="rId5"/>
    <sheet name="Sec Cultura" sheetId="18" r:id="rId6"/>
    <sheet name="Sec Educación" sheetId="17" r:id="rId7"/>
    <sheet name="Sec Familia" sheetId="16" r:id="rId8"/>
    <sheet name="Sec Interior" sheetId="15" r:id="rId9"/>
    <sheet name="Sec Salud" sheetId="14" r:id="rId10"/>
    <sheet name="Sec Turismo, Ind y Com" sheetId="13" r:id="rId11"/>
    <sheet name="Sec Administrativa" sheetId="12" r:id="rId12"/>
    <sheet name="Sec Hacienda" sheetId="11" r:id="rId13"/>
    <sheet name="Sec Jurídica y contratación" sheetId="10" r:id="rId14"/>
    <sheet name="Sec Representación Judicial" sheetId="9" r:id="rId15"/>
    <sheet name="Hoja1" sheetId="19" r:id="rId16"/>
  </sheets>
  <externalReferences>
    <externalReference r:id="rId17"/>
    <externalReference r:id="rId18"/>
    <externalReference r:id="rId19"/>
    <externalReference r:id="rId20"/>
    <externalReference r:id="rId21"/>
    <externalReference r:id="rId22"/>
    <externalReference r:id="rId23"/>
    <externalReference r:id="rId24"/>
  </externalReferences>
  <calcPr calcId="162913"/>
</workbook>
</file>

<file path=xl/calcChain.xml><?xml version="1.0" encoding="utf-8"?>
<calcChain xmlns="http://schemas.openxmlformats.org/spreadsheetml/2006/main">
  <c r="Z25" i="6" l="1"/>
  <c r="X25" i="6"/>
  <c r="V25" i="6"/>
  <c r="T25" i="6"/>
  <c r="Z24" i="6"/>
  <c r="X24" i="6"/>
  <c r="V24" i="6"/>
  <c r="T24" i="6"/>
  <c r="Z23" i="6"/>
  <c r="X23" i="6"/>
  <c r="V23" i="6"/>
  <c r="T23" i="6"/>
  <c r="Z22" i="6"/>
  <c r="X22" i="6"/>
  <c r="V22" i="6"/>
  <c r="T22" i="6"/>
  <c r="Z21" i="6"/>
  <c r="X21" i="6"/>
  <c r="V21" i="6"/>
  <c r="T21" i="6"/>
  <c r="Z20" i="6"/>
  <c r="X20" i="6"/>
  <c r="V20" i="6"/>
  <c r="T20" i="6"/>
  <c r="Z19" i="6"/>
  <c r="X19" i="6"/>
  <c r="V19" i="6"/>
  <c r="T19" i="6"/>
  <c r="Z18" i="6"/>
  <c r="X18" i="6"/>
  <c r="V18" i="6"/>
  <c r="T18" i="6"/>
  <c r="Z17" i="6"/>
  <c r="X17" i="6"/>
  <c r="V17" i="6"/>
  <c r="T17" i="6"/>
  <c r="Z16" i="6"/>
  <c r="X16" i="6"/>
  <c r="V16" i="6"/>
  <c r="T16" i="6"/>
  <c r="Z15" i="6"/>
  <c r="X15" i="6"/>
  <c r="V15" i="6"/>
  <c r="T15" i="6"/>
  <c r="Z14" i="6"/>
  <c r="X14" i="6"/>
  <c r="V14" i="6"/>
  <c r="T14" i="6"/>
  <c r="Z13" i="6"/>
  <c r="X13" i="6"/>
  <c r="V13" i="6"/>
  <c r="T13" i="6"/>
  <c r="Z12" i="6"/>
  <c r="X12" i="6"/>
  <c r="V12" i="6"/>
  <c r="T12" i="6"/>
  <c r="Z11" i="6"/>
  <c r="X11" i="6"/>
  <c r="V11" i="6"/>
  <c r="T11" i="6"/>
  <c r="Z10" i="6"/>
  <c r="X10" i="6"/>
  <c r="V10" i="6"/>
  <c r="T10" i="6"/>
  <c r="Z9" i="6"/>
  <c r="X9" i="6"/>
  <c r="V9" i="6"/>
  <c r="T9" i="6"/>
  <c r="O31" i="12" l="1"/>
  <c r="M31" i="12"/>
  <c r="K31" i="12"/>
  <c r="I31" i="12"/>
  <c r="O30" i="12"/>
  <c r="M30" i="12"/>
  <c r="K30" i="12"/>
  <c r="I30" i="12"/>
  <c r="O29" i="12"/>
  <c r="M29" i="12"/>
  <c r="K29" i="12"/>
  <c r="I29" i="12"/>
  <c r="O28" i="12"/>
  <c r="M28" i="12"/>
  <c r="K28" i="12"/>
  <c r="I28" i="12"/>
  <c r="O27" i="12"/>
  <c r="M27" i="12"/>
  <c r="K27" i="12"/>
  <c r="I27" i="12"/>
  <c r="O26" i="12"/>
  <c r="M26" i="12"/>
  <c r="K26" i="12"/>
  <c r="I26" i="12"/>
  <c r="O25" i="12"/>
  <c r="M25" i="12"/>
  <c r="K25" i="12"/>
  <c r="I25" i="12"/>
  <c r="O24" i="12"/>
  <c r="M24" i="12"/>
  <c r="K24" i="12"/>
  <c r="I24" i="12"/>
  <c r="O23" i="12"/>
  <c r="M23" i="12"/>
  <c r="K23" i="12"/>
  <c r="I23" i="12"/>
  <c r="O22" i="12"/>
  <c r="M22" i="12"/>
  <c r="K22" i="12"/>
  <c r="I22" i="12"/>
  <c r="O21" i="12"/>
  <c r="M21" i="12"/>
  <c r="K21" i="12"/>
  <c r="I21" i="12"/>
  <c r="O20" i="12"/>
  <c r="M20" i="12"/>
  <c r="K20" i="12"/>
  <c r="I20" i="12"/>
  <c r="O19" i="12"/>
  <c r="M19" i="12"/>
  <c r="K19" i="12"/>
  <c r="I19" i="12"/>
  <c r="O18" i="12"/>
  <c r="M18" i="12"/>
  <c r="K18" i="12"/>
  <c r="I18" i="12"/>
  <c r="O17" i="12"/>
  <c r="M17" i="12"/>
  <c r="K17" i="12"/>
  <c r="I17" i="12"/>
  <c r="O16" i="12"/>
  <c r="M16" i="12"/>
  <c r="K16" i="12"/>
  <c r="I16" i="12"/>
  <c r="O15" i="12"/>
  <c r="M15" i="12"/>
  <c r="K15" i="12"/>
  <c r="I15" i="12"/>
  <c r="I14" i="12"/>
  <c r="O13" i="12"/>
  <c r="M13" i="12"/>
  <c r="K13" i="12"/>
  <c r="I13" i="12"/>
  <c r="O12" i="12"/>
  <c r="M12" i="12"/>
  <c r="K12" i="12"/>
  <c r="I12" i="12"/>
  <c r="O11" i="12"/>
  <c r="M11" i="12"/>
  <c r="K11" i="12"/>
  <c r="I11" i="12"/>
  <c r="O10" i="12"/>
  <c r="M10" i="12"/>
  <c r="K10" i="12"/>
  <c r="I10" i="12"/>
  <c r="O9" i="12"/>
  <c r="M9" i="12"/>
  <c r="K9" i="12"/>
  <c r="I9" i="12"/>
  <c r="T9" i="14" l="1"/>
  <c r="T13" i="11"/>
  <c r="Z10" i="10"/>
  <c r="X10" i="10"/>
  <c r="V10" i="10"/>
  <c r="T10" i="10"/>
  <c r="Z9" i="10"/>
  <c r="X9" i="10"/>
  <c r="V9" i="10"/>
  <c r="I11" i="8" l="1"/>
  <c r="I10" i="8"/>
  <c r="Z9" i="8"/>
  <c r="T9" i="8"/>
  <c r="I9" i="8"/>
  <c r="O9" i="7"/>
  <c r="M9" i="7"/>
  <c r="K9" i="7"/>
  <c r="I9" i="7"/>
  <c r="O25" i="6"/>
  <c r="M25" i="6"/>
  <c r="K25" i="6"/>
  <c r="I25" i="6"/>
  <c r="O24" i="6"/>
  <c r="M24" i="6"/>
  <c r="K24" i="6"/>
  <c r="I24" i="6"/>
  <c r="O23" i="6"/>
  <c r="M23" i="6"/>
  <c r="K23" i="6"/>
  <c r="I23" i="6"/>
  <c r="O22" i="6"/>
  <c r="M22" i="6"/>
  <c r="K22" i="6"/>
  <c r="I22" i="6"/>
  <c r="O21" i="6"/>
  <c r="M21" i="6"/>
  <c r="K21" i="6"/>
  <c r="I21" i="6"/>
  <c r="O20" i="6"/>
  <c r="M20" i="6"/>
  <c r="K20" i="6"/>
  <c r="I20" i="6"/>
  <c r="O19" i="6"/>
  <c r="M19" i="6"/>
  <c r="K19" i="6"/>
  <c r="I19" i="6"/>
  <c r="O18" i="6"/>
  <c r="M18" i="6"/>
  <c r="K18" i="6"/>
  <c r="I18" i="6"/>
  <c r="O17" i="6"/>
  <c r="M17" i="6"/>
  <c r="K17" i="6"/>
  <c r="I17" i="6"/>
  <c r="O16" i="6"/>
  <c r="M16" i="6"/>
  <c r="K16" i="6"/>
  <c r="I16" i="6"/>
  <c r="O15" i="6"/>
  <c r="M15" i="6"/>
  <c r="K15" i="6"/>
  <c r="I15" i="6"/>
  <c r="O14" i="6"/>
  <c r="M14" i="6"/>
  <c r="K14" i="6"/>
  <c r="I14" i="6"/>
  <c r="O13" i="6"/>
  <c r="M13" i="6"/>
  <c r="K13" i="6"/>
  <c r="I13" i="6"/>
  <c r="O12" i="6"/>
  <c r="M12" i="6"/>
  <c r="K12" i="6"/>
  <c r="I12" i="6"/>
  <c r="O11" i="6"/>
  <c r="M11" i="6"/>
  <c r="K11" i="6"/>
  <c r="I11" i="6"/>
  <c r="O10" i="6"/>
  <c r="M10" i="6"/>
  <c r="K10" i="6"/>
  <c r="I10" i="6"/>
  <c r="O9" i="6"/>
  <c r="M9" i="6"/>
  <c r="K9" i="6"/>
  <c r="I9" i="6"/>
  <c r="O19" i="5"/>
  <c r="M19" i="5"/>
  <c r="K19" i="5"/>
  <c r="I19" i="5"/>
  <c r="V16" i="5"/>
  <c r="V15" i="5"/>
  <c r="O9" i="5"/>
  <c r="M9" i="5"/>
  <c r="K9" i="5"/>
</calcChain>
</file>

<file path=xl/comments1.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0.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1.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2.xml><?xml version="1.0" encoding="utf-8"?>
<comments xmlns="http://schemas.openxmlformats.org/spreadsheetml/2006/main">
  <authors>
    <author>Usuario</author>
    <author>JENY ALEXA ACOSTA BRITO</author>
    <author>AUXADMINISTRA88</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 ref="C9" authorId="1" shapeId="0">
      <text>
        <r>
          <rPr>
            <b/>
            <sz val="9"/>
            <color indexed="81"/>
            <rFont val="Tahoma"/>
            <family val="2"/>
          </rPr>
          <t>JENY ALEXA ACOSTA BRITO:</t>
        </r>
        <r>
          <rPr>
            <sz val="9"/>
            <color indexed="81"/>
            <rFont val="Tahoma"/>
            <family val="2"/>
          </rPr>
          <t xml:space="preserve">
RESPONSABLE GESTION DOCUMENTAL</t>
        </r>
      </text>
    </comment>
    <comment ref="C10" authorId="1" shapeId="0">
      <text>
        <r>
          <rPr>
            <sz val="9"/>
            <color indexed="81"/>
            <rFont val="Tahoma"/>
            <family val="2"/>
          </rPr>
          <t xml:space="preserve">RESPONSABLE  GESTION DOCUMENTAL </t>
        </r>
      </text>
    </comment>
    <comment ref="C14" authorId="1" shapeId="0">
      <text>
        <r>
          <rPr>
            <b/>
            <sz val="9"/>
            <color indexed="81"/>
            <rFont val="Tahoma"/>
            <family val="2"/>
          </rPr>
          <t xml:space="preserve">RESPONSABLE  ATENCION AL CIUDADANO 
</t>
        </r>
      </text>
    </comment>
    <comment ref="C15" authorId="1" shapeId="0">
      <text>
        <r>
          <rPr>
            <b/>
            <sz val="9"/>
            <color indexed="81"/>
            <rFont val="Tahoma"/>
            <family val="2"/>
          </rPr>
          <t xml:space="preserve">RESPONSABLE  ATENCION AL CIUDADANO 
</t>
        </r>
      </text>
    </comment>
    <comment ref="C16" authorId="1" shapeId="0">
      <text>
        <r>
          <rPr>
            <b/>
            <sz val="9"/>
            <color indexed="81"/>
            <rFont val="Tahoma"/>
            <family val="2"/>
          </rPr>
          <t xml:space="preserve">RESPONSABLE  ATENCION AL CIUDADANO 
</t>
        </r>
      </text>
    </comment>
    <comment ref="C17" authorId="1" shapeId="0">
      <text>
        <r>
          <rPr>
            <b/>
            <sz val="9"/>
            <color indexed="81"/>
            <rFont val="Tahoma"/>
            <family val="2"/>
          </rPr>
          <t xml:space="preserve">RESPONSABLE  ATENCION AL CIUDADANO 
</t>
        </r>
      </text>
    </comment>
    <comment ref="AC17" authorId="2" shapeId="0">
      <text>
        <r>
          <rPr>
            <b/>
            <sz val="9"/>
            <color indexed="81"/>
            <rFont val="Tahoma"/>
            <family val="2"/>
          </rPr>
          <t>AUXADMINISTRA88:</t>
        </r>
        <r>
          <rPr>
            <sz val="9"/>
            <color indexed="81"/>
            <rFont val="Tahoma"/>
            <family val="2"/>
          </rPr>
          <t xml:space="preserve">
Sugiero elaborar pieza didactica para dar cumplimiento total a la meta</t>
        </r>
      </text>
    </comment>
    <comment ref="C18" authorId="1" shapeId="0">
      <text>
        <r>
          <rPr>
            <b/>
            <sz val="9"/>
            <color indexed="81"/>
            <rFont val="Tahoma"/>
            <family val="2"/>
          </rPr>
          <t xml:space="preserve">RESPONSABLE  ATENCION AL CIUDADANO 
</t>
        </r>
      </text>
    </comment>
    <comment ref="C19" authorId="1" shapeId="0">
      <text>
        <r>
          <rPr>
            <b/>
            <sz val="9"/>
            <color indexed="81"/>
            <rFont val="Tahoma"/>
            <family val="2"/>
          </rPr>
          <t xml:space="preserve">RESPONSABLE  ATENCION AL CIUDADANO 
</t>
        </r>
        <r>
          <rPr>
            <sz val="9"/>
            <color indexed="81"/>
            <rFont val="Tahoma"/>
            <family val="2"/>
          </rPr>
          <t xml:space="preserve">
</t>
        </r>
      </text>
    </comment>
    <comment ref="C20" authorId="1" shapeId="0">
      <text>
        <r>
          <rPr>
            <sz val="9"/>
            <color indexed="81"/>
            <rFont val="Tahoma"/>
            <family val="2"/>
          </rPr>
          <t xml:space="preserve">RESPONSABLE  GESTION DOCUMENTAL </t>
        </r>
      </text>
    </comment>
    <comment ref="C21" authorId="1" shapeId="0">
      <text>
        <r>
          <rPr>
            <b/>
            <sz val="9"/>
            <color indexed="81"/>
            <rFont val="Tahoma"/>
            <family val="2"/>
          </rPr>
          <t xml:space="preserve">RESPONSABLE  GESTION DOCUMENTAL </t>
        </r>
      </text>
    </comment>
    <comment ref="C22" authorId="1" shapeId="0">
      <text>
        <r>
          <rPr>
            <b/>
            <sz val="9"/>
            <color indexed="81"/>
            <rFont val="Tahoma"/>
            <family val="2"/>
          </rPr>
          <t xml:space="preserve">RESPONSABLE  ATENCION AL CIUDADANO 
</t>
        </r>
      </text>
    </comment>
    <comment ref="C23" authorId="1" shapeId="0">
      <text>
        <r>
          <rPr>
            <b/>
            <sz val="9"/>
            <color indexed="81"/>
            <rFont val="Tahoma"/>
            <family val="2"/>
          </rPr>
          <t xml:space="preserve">RESPONSABLE  ATENCION AL CIUDADANO 
</t>
        </r>
      </text>
    </comment>
    <comment ref="C27" authorId="1" shapeId="0">
      <text>
        <r>
          <rPr>
            <b/>
            <sz val="9"/>
            <color indexed="81"/>
            <rFont val="Tahoma"/>
            <family val="2"/>
          </rPr>
          <t xml:space="preserve">RESPONSABLE  GESTION DOCUMENTAL </t>
        </r>
        <r>
          <rPr>
            <sz val="9"/>
            <color indexed="81"/>
            <rFont val="Tahoma"/>
            <family val="2"/>
          </rPr>
          <t xml:space="preserve">
</t>
        </r>
      </text>
    </comment>
    <comment ref="C28" authorId="1" shapeId="0">
      <text>
        <r>
          <rPr>
            <b/>
            <sz val="9"/>
            <color indexed="81"/>
            <rFont val="Tahoma"/>
            <family val="2"/>
          </rPr>
          <t xml:space="preserve">RESPONSABLE  GESTION DOCUMENTAL </t>
        </r>
      </text>
    </comment>
    <comment ref="C29" authorId="1" shapeId="0">
      <text>
        <r>
          <rPr>
            <b/>
            <sz val="9"/>
            <color indexed="81"/>
            <rFont val="Tahoma"/>
            <family val="2"/>
          </rPr>
          <t xml:space="preserve">RESPONSABLE  ATENCION AL CIUDADANO </t>
        </r>
        <r>
          <rPr>
            <sz val="9"/>
            <color indexed="81"/>
            <rFont val="Tahoma"/>
            <family val="2"/>
          </rPr>
          <t xml:space="preserve">
</t>
        </r>
      </text>
    </comment>
    <comment ref="C30" authorId="1" shapeId="0">
      <text>
        <r>
          <rPr>
            <b/>
            <sz val="9"/>
            <color indexed="81"/>
            <rFont val="Tahoma"/>
            <family val="2"/>
          </rPr>
          <t xml:space="preserve">RESPONSABLE  ATENCION AL CIUDADANO 
</t>
        </r>
        <r>
          <rPr>
            <sz val="9"/>
            <color indexed="81"/>
            <rFont val="Tahoma"/>
            <family val="2"/>
          </rPr>
          <t xml:space="preserve">
</t>
        </r>
      </text>
    </comment>
    <comment ref="C31" authorId="1" shapeId="0">
      <text>
        <r>
          <rPr>
            <b/>
            <sz val="9"/>
            <color indexed="81"/>
            <rFont val="Tahoma"/>
            <family val="2"/>
          </rPr>
          <t xml:space="preserve">RESPONSABLE  ATENCION AL CIUDADANO 
</t>
        </r>
        <r>
          <rPr>
            <sz val="9"/>
            <color indexed="81"/>
            <rFont val="Tahoma"/>
            <family val="2"/>
          </rPr>
          <t xml:space="preserve">
</t>
        </r>
      </text>
    </comment>
  </commentList>
</comments>
</file>

<file path=xl/comments13.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4.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5.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2.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3.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4.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5.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6.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7.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8.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9.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sharedStrings.xml><?xml version="1.0" encoding="utf-8"?>
<sst xmlns="http://schemas.openxmlformats.org/spreadsheetml/2006/main" count="1358" uniqueCount="417">
  <si>
    <t>No.</t>
  </si>
  <si>
    <t xml:space="preserve">LINEAS ESTRATÉGICAS </t>
  </si>
  <si>
    <t xml:space="preserve">OBJETIVO </t>
  </si>
  <si>
    <t xml:space="preserve">META </t>
  </si>
  <si>
    <t xml:space="preserve">INDICADOR </t>
  </si>
  <si>
    <t xml:space="preserve">TIPO DE META </t>
  </si>
  <si>
    <t xml:space="preserve">EVIDENCIA </t>
  </si>
  <si>
    <t xml:space="preserve">META FÍSICA </t>
  </si>
  <si>
    <t xml:space="preserve">PRESUPUESTO ASIGNADO </t>
  </si>
  <si>
    <t xml:space="preserve">SECRETARÍA RESPONSABLE </t>
  </si>
  <si>
    <t xml:space="preserve">OBSERVACIONES </t>
  </si>
  <si>
    <t xml:space="preserve">BIENES Y/O SERVICIOS </t>
  </si>
  <si>
    <t xml:space="preserve">FUNCIONAMIENTO </t>
  </si>
  <si>
    <t xml:space="preserve">INVERSIÓN </t>
  </si>
  <si>
    <t xml:space="preserve">Fortalecimiento de La Capacidad de la Ciudadanía </t>
  </si>
  <si>
    <t>M</t>
  </si>
  <si>
    <t>X</t>
  </si>
  <si>
    <t xml:space="preserve">Realizar Eventos de  Rendición Pública  de Cuentas que divulgan la gestión administrativa,  en los municipios del Departamento con el propósito de generar espacios de doble vía con la ciudadanía  con la sociedad civil y/o Organizada </t>
  </si>
  <si>
    <t>Realizar  12  Eventos  de Rendición Públicas de Cuentas que divulgan la gestión administrativa en los municipios del Departamento del Quindio</t>
  </si>
  <si>
    <t xml:space="preserve">Eventos de Rendición de Cuentas realizados </t>
  </si>
  <si>
    <t>Listados de aistencia, registro fotografico, etc.</t>
  </si>
  <si>
    <t>Secretaría de Planeación- Dirección Oficina Privada  - Secretarías Sectoriales</t>
  </si>
  <si>
    <t>Infraestructura para la Prestación de Servicios a la Ciudadanía Suficiente y Adecuada.</t>
  </si>
  <si>
    <t>Implementar  pendones informativos   a la entrada de acceso de la Administración Departamental  que contenga: - Localización física de sede central y sucursales . - Horarios de atención de sede central y sucursales - Teléfonos de contacto, líneas gratuitas y fax -  Responsable (dependencia o nombre o cargo) de la atención de peticiones, quejas, reclamos y/o denuncias - Correo electrónico de contacto de la Administración Departamental etc, con el propósito de prestar un mejor servicio a la ciudadanía</t>
  </si>
  <si>
    <t xml:space="preserve">Implementar dos   pendones informativos (entrada de acceso de la Administración Departamental y en la Sede de Atención al Ciudadano), con el propósito de prestar un mejor servicio a la ciudadanía </t>
  </si>
  <si>
    <t>Nº de pendones informativos implementados</t>
  </si>
  <si>
    <t xml:space="preserve">Registro fotografico de los pendones ubicados a la entrada de edificio de la Administración Departamental y Sede de Atención al Servicio al Ciudadano  </t>
  </si>
  <si>
    <t>Secretaría Administrativa (Dirección de Recursos Físicos) - Oficina Privada (Comunicaciones)</t>
  </si>
  <si>
    <t>Publicar información sobre listado de trámites y servicios, en lugares visibles (diferentes al medio electrónico) y de fácil acceso al ciudadano.</t>
  </si>
  <si>
    <t>Crear e implementar una estrategia de comunicación diferente al medio electrónico que permitan  informar a los ciudadanos  el listado de trámites y servicios.</t>
  </si>
  <si>
    <t>Listado de tramites y servicios ubicado en lugar visible en el punto de atencion</t>
  </si>
  <si>
    <t>Publicación de la información  en las pantallas que se encuentran ubicadas en el punto de atención.</t>
  </si>
  <si>
    <t>Cualificación de los Equipos de Trabajo.</t>
  </si>
  <si>
    <t xml:space="preserve">Implementar una herramienta de control que permita la estandarización de la información que se entrega a la ciudadanía, a través de los diferentes canales de atención. </t>
  </si>
  <si>
    <t xml:space="preserve">Contar con una herramienta de control para la estandarización de la información que se entrega a la ciudadanía, a través de los diferentes canales de atención. </t>
  </si>
  <si>
    <t xml:space="preserve">Manual de estilo y publicacion de la información </t>
  </si>
  <si>
    <t>Manual elaborado y publicado</t>
  </si>
  <si>
    <t>Articulación Interinstitucional para el Mejoramiento de los Canales de Servicio a la Ciudadanía</t>
  </si>
  <si>
    <t>Implementar espacios "Encuentros ciudadanos" donde la administración departamental pueda interactuar con la ciudadanía,  a través de la Rendición Pública  de Cuentas y/o ferias de atención al ciudadano virtuales y/o presenciales.</t>
  </si>
  <si>
    <t>Implementar 30   espacios  "Encuentros Ciudadanos", donde la administración departamental pueda  interactuar con la ciudadanía,  a través de la Rendición Pública  de Cuentas y/o ferias de atención al ciudadano virtuales y/o presenciales.</t>
  </si>
  <si>
    <t xml:space="preserve">Encuentros ciudadanos virtuales y/o presenciales realizados </t>
  </si>
  <si>
    <t xml:space="preserve">  Convocatorias, Registros de Asistencias, Registros Fotográficos   de los "Encuentros Ciudadanos" virtuales y/o presenciales realizados</t>
  </si>
  <si>
    <t xml:space="preserve">TIPO DE GASTO </t>
  </si>
  <si>
    <t>P</t>
  </si>
  <si>
    <t>E</t>
  </si>
  <si>
    <t>Realizar y publicar en la página web los informes  trimestrales  de seguimiento y evaluación al Plan de Desarrollo para consulta ciudadana.</t>
  </si>
  <si>
    <t>Realizar y publicar informes trimestrales  de seguimiento y evaluación al Plan de Desarrollo para consulta de la ciudadanía</t>
  </si>
  <si>
    <t xml:space="preserve">Informes de seguimiento realizados y publicados </t>
  </si>
  <si>
    <t>Documentos de seguimiento realizados y evidencia de publicación</t>
  </si>
  <si>
    <t xml:space="preserve">Secretaría de Planeación  </t>
  </si>
  <si>
    <t xml:space="preserve">Realizar seguimiento y evaluación  trimestral  de la  política de transparencia y acceso a la información pública  </t>
  </si>
  <si>
    <t xml:space="preserve">Realizar el seguimiento y evaluación  trimestral  de la política de transparencia y acceso a la información pública </t>
  </si>
  <si>
    <t>Seguimiento y evaluación  trimestral  de la política realizado</t>
  </si>
  <si>
    <t>Documentos y/o registro que evidencian el cumplimiento.</t>
  </si>
  <si>
    <t>Implementar acciones efectivas que permitan mejorar los trámites de la Administración Departamental de conformidad con los lineamientos del Departamento Administrativo de la Función Pública: a través de la reducción de costos, documentos, requisitos, tiempos, procesos, procedimientos y pasos; así mismo, generar esquemas no presenciales como el uso de correos electrónicos, internet y páginas web que signifiquen un menor esfuerzo para el usuario en su realización.</t>
  </si>
  <si>
    <t>Realizar el proceso de racionalización de trámites  en la Administración Departamental, de conformidad con los lineamientos del Departamento Administrativo de la Función Pública: a través de la reducción de costos, documentos, requisitos, tiempos, procesos, procedimientos y pasos.</t>
  </si>
  <si>
    <t>Proceso de racionalización de trámites  en la Administración Departamental realizado</t>
  </si>
  <si>
    <t>Documentos y registros que evidencian la implementación.</t>
  </si>
  <si>
    <t xml:space="preserve">Secretaría de Planeación - Secretarías de Despacho -  Equipo Técnico de Racionalización </t>
  </si>
  <si>
    <t>Realizar, publicar y socializar  el estudio de medición de satisfacción del usuario en relación con los trámites y servicios que presta la  Administración Departamental.</t>
  </si>
  <si>
    <t>Realizar,  publicar y socializar  en la página web institucional, dos estudios de medición de satisfacción del usuario en relación con los trámites y servicios que presta  la Administración Departamental.</t>
  </si>
  <si>
    <t>Estudios de medición de satisfacción realizados,  publicados  y socilizados.</t>
  </si>
  <si>
    <t>Informe de medición de satisfacción del usuario realizado, publicado y socializado.</t>
  </si>
  <si>
    <t>Secretaría de Planeación</t>
  </si>
  <si>
    <t xml:space="preserve">Elaborar  y publicar    el informe  de  las principales ejecutorias  de  la gestión departamental, con el propósito de afianzar la relación Comunidad - Estado  y fomentar la Ley de Transparencia,  dando a conocer  el accionar de la Administración. </t>
  </si>
  <si>
    <t xml:space="preserve">Elaborar y publicar  el Informe de Gestión de la Administración Departamental anualmente,    con el propósito de afianzar la relación Comunidad - Estado  y fomentar la Ley de Transparencia,  dando a conocer  el accionar  de la Administración Departamental. </t>
  </si>
  <si>
    <t xml:space="preserve">Informe de gestión elaborado y publicado </t>
  </si>
  <si>
    <t>Documento informe de Gestión realizado . Constancia de Públicación .</t>
  </si>
  <si>
    <t>Secretaría de Planeación  - Secretaría de Tecnologías de la Información y Comunicaciónes</t>
  </si>
  <si>
    <t xml:space="preserve">Promocionar los sectores económicos,  productos y servicios del Departamento del Quindío desde la Casa Delegada en Bogotá.  "PIT"- Punto de Información Turística y atención al ciudadano                                                                         </t>
  </si>
  <si>
    <t>Brindar capacitación permanente a las agencias de viajes de la capital sobre el Destino Turistico y el diseño de productos;  realización de campañas para la promoción de los bienes y servicios del Departamento (cultural, empresarial, turístico y gastronómico; agroindustial)</t>
  </si>
  <si>
    <t># de Capacitaciones
# campañas realizadas
# de visitantes atendidos
# de solicitudes gestionadas</t>
  </si>
  <si>
    <t>Listados de asistencias, actas y publicaciones redes sociales                                  soporte de solicitudes gestionadas</t>
  </si>
  <si>
    <t>Casa Delegada (Secretaría de Planeación)</t>
  </si>
  <si>
    <t>Acompañar la  Gestión en materia de Cooperación Internacional del Departamento desde la ciudad de Bogotá D.C</t>
  </si>
  <si>
    <t xml:space="preserve">
Identificación y socialización de oportunidades en materia de Cooperación; fortalecimiento de las capacidades de los actores territoriales y relacionamiento regional en Cooperación Internacional </t>
  </si>
  <si>
    <t># de convocatorias socializadas y/o acompañadas   
# de capacitaciones realizadas       
# de alianzas u oportunidad Gestionadas o acompañadas</t>
  </si>
  <si>
    <t>Seguimiento a los compromisos del Plan de trabajo territorial de Cooperación</t>
  </si>
  <si>
    <t>Brindar apoyo a la gestión institucional del Departamento desde Bogotá D.C</t>
  </si>
  <si>
    <t>Acompañamiento y representación Institucional publico-privado; diseño de estrategias comunicacionales y fortalecimiento de los servicios administrativos, de gestión y calidad</t>
  </si>
  <si>
    <t xml:space="preserve"># de acciones acompañadas 
# de comunicados, boletines, piezas diseñadas y publicadas        
# de acciones fortalecidas y/o acompañadas         </t>
  </si>
  <si>
    <t>Archivo de solicitudes con soportes de la acción apoyada o acompañada; Diseño de piezas, documentación de entrevistas realizadas y  publicaciones realizadas</t>
  </si>
  <si>
    <t xml:space="preserve"> </t>
  </si>
  <si>
    <t xml:space="preserve">Capacitar a los funcionarios y contratistas de las Secretarías  de la  Administración Departamental  sobre la cultura de la Rendición Pública de Cuentas, generando  un cuestionario de evaluación, para  exaltar a las personas que obtengan calificaciones más altas.  </t>
  </si>
  <si>
    <t xml:space="preserve">Capacitar a los  funcionarios y contratistas  de las 17  Secretarías de la Administración Departamental en la cultura de la Rendición de Cuentas. </t>
  </si>
  <si>
    <t xml:space="preserve">Funcionarios y Contratitas de las Secretarías capacitados </t>
  </si>
  <si>
    <t xml:space="preserve">Listados de aistencia </t>
  </si>
  <si>
    <t>Realizar la caracterización de los   actores y grupos de interés, con el fin de conocer las necesidades y requerimientos de los grupos que maneja la Administración Departamental logrando de esta forma  un incremento de los procesos de participación ciudadana.</t>
  </si>
  <si>
    <t xml:space="preserve">Realizar la caracterización de los actores y grupos de interés de la Administración Departamental, con el fin de conocer las necesidades y requerimientos de los grupos que maneja la Administración Departamental </t>
  </si>
  <si>
    <t>Caracterización de los actores y grupos de interés de la Administración Departamental realizada</t>
  </si>
  <si>
    <t>Documentos de caracterización de usuarios</t>
  </si>
  <si>
    <t xml:space="preserve">Revisar y ajustar  los procedimientos y formatos de " Atención al Ciudadano" de la administración Departamental del Quindío, con el propósito  de mejorar la prestación de los servicios a los ciudadanos, de tal manera que  responda a sus necesidades y expectativas. </t>
  </si>
  <si>
    <t>Revisar y ajustar  el 100%  de los  procedimientos y formatos de " Atención al Ciudadano" de la Administración Departamental del Quindio.</t>
  </si>
  <si>
    <t>Procedimientos y formatos revisados y/o ajustados</t>
  </si>
  <si>
    <t>Procedimientos y formatos cargados en la intranet</t>
  </si>
  <si>
    <t>Secretaría Administrativa  - Secretaría de Planeación</t>
  </si>
  <si>
    <t>Actualizar y Publicar  la Carta de Trato Digno al Ciudadano, atendiendo los derechos constitucionales y lo establecido en el numeral 5  del artículo 7° del Código de Procedimiento Administrativo y de lo Contencioso Administrativo (Ley 1437 de 2011),   en la cual se especifican los derechos de los ciudadanos y los diferentes canales de atención disponibles para la prestación del servicio.</t>
  </si>
  <si>
    <t xml:space="preserve">Actualizar y Publicar  la Carta de Trato Digno al Ciudadano, atendiendo los derechos constitucionales y lo establecido en el numeral 5° del artículo 7° del Código de Procedimiento Administrativo y de lo Contencioso Administrativo (Ley 1437 de 2011), </t>
  </si>
  <si>
    <t>Carta actualizada y publicada.</t>
  </si>
  <si>
    <t>Documento de carta actualizado y constancia de publicación</t>
  </si>
  <si>
    <t>Secretaría Administrativa  - Secretaría de Tecnologías de la Información y Comunicaciónes</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</si>
  <si>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</si>
  <si>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</si>
  <si>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 xml:space="preserve">Autodiagnósticos realizados </t>
  </si>
  <si>
    <t>Documento de autodiagnóstico</t>
  </si>
  <si>
    <t>Secretaría Administrativa  - Secretaría de Aguas e Infraestructura - Secretaría Tecnologías de la Información y Comunicación.</t>
  </si>
  <si>
    <t>Adecuar y/o dotar  los espacios físicos de atención al ciudadano de la Administración Departamental de conformidad con las acciones priorizadas producto del autodiagnóstico realizado.</t>
  </si>
  <si>
    <t>Adecuar y/o dotar  4 espacios físicos de atención al ciudadano de la Administración Departamental.</t>
  </si>
  <si>
    <t>Espacios físicos adecuados y/o dotados</t>
  </si>
  <si>
    <t>I</t>
  </si>
  <si>
    <t xml:space="preserve">Secretaría Administrativa  - Secretaría de Aguas e Infraestructura </t>
  </si>
  <si>
    <t>Diseñar espacios con  módulos  de servicio, señalización y condiciones adecuadas para  atención al ciudadano, incluyendo  espacios para la  accesibilidad de personas con discapacidad, de acuerdo con los lineamientos de la NTC 6047.</t>
  </si>
  <si>
    <t>Diseñar  un  espacio con  módulos  de servicio, señalización y condiciones adecuadas para  atención al ciudadano, de conformidad con los lineamientos de la NTC 6047.</t>
  </si>
  <si>
    <t>Modulos diseñados, señalizados y adecuados.</t>
  </si>
  <si>
    <t xml:space="preserve"> Registro Fotograficos de los modulos diseñados, señalizados y adecuados.</t>
  </si>
  <si>
    <t>Uso Intensivo de Tecnologías de la Información y Comunicación TICs</t>
  </si>
  <si>
    <t>Implementar una herramienta de Chat en Linea que permita dar respuesta oportuna.</t>
  </si>
  <si>
    <t>Contar con el personal idóneo y la heramienta establecida en el sistema de chat</t>
  </si>
  <si>
    <t>Chat virtual institucional implementado</t>
  </si>
  <si>
    <t>Chat virtual en funcionamiento</t>
  </si>
  <si>
    <t>Actualizar el link de  Atención a la Ciudadanía  de la página web de la Gobernación del Quindío.</t>
  </si>
  <si>
    <t>Actualizar el link de  Atención a la Ciudadanía de la Gobernación del Quindío   quindio.gov.co/atención-a-la-ciudadanía/pqrd/peticiones-quejas-reclamos-y-denuncias.html</t>
  </si>
  <si>
    <t>Link de Atención a la Ciudadanía de la página web de la Gobernación del Quindío actualizado.</t>
  </si>
  <si>
    <t>Link en la Pagina web actualizada</t>
  </si>
  <si>
    <t>Link en pagina web</t>
  </si>
  <si>
    <t xml:space="preserve"> Implementar y divulgar la  Política de Seguridad de la Información y de Protección de Datos Personales de la Administración Departamental,  de conformidad con la normatividad legal a través del Comité Institucional de Gestión y Desempeño.</t>
  </si>
  <si>
    <t xml:space="preserve">Implementar y publicar ( link de transparencia) y divulgar la Política de Seguridad de la Información construida, de la Administración Departamental </t>
  </si>
  <si>
    <t xml:space="preserve">Política de Seguridad de la Información  implementada y divulgada </t>
  </si>
  <si>
    <t>Documentos que soportan la implementación de la Política.</t>
  </si>
  <si>
    <t>Secretaría Tecnologías de la Información y Comunicaciones</t>
  </si>
  <si>
    <t xml:space="preserve">Implementar y publicar  ( Link de Transparencia ) y divulgar  la Política de Protección de Datos Personales construida, de la Administración Departamental </t>
  </si>
  <si>
    <t>Política de Protección de Datos Personales, implementada y publicada.</t>
  </si>
  <si>
    <t>Implementar  acciones de desarrollos digitales que incorporen el uso de tecnologías de la información y las comunicaciones.</t>
  </si>
  <si>
    <t>Realizar 8 desarrollos digitales a nivel interno y/o externo para la Administración Departamental, que incorporen el uso de tecnologías de la información y las comunicaciones.</t>
  </si>
  <si>
    <t>Desarrollos digitales realizados</t>
  </si>
  <si>
    <t xml:space="preserve">Cuantificar el número y tipo de trámites realizados a traves de la página web,  para determinar la demanda de los mismos por parte de la ciudadania  </t>
  </si>
  <si>
    <t xml:space="preserve">Cuantificar el número y tipo de trámites realizados a traves de la página web, realizados por los usuarios registrados. para determinar  la demanda de los mismos por parte de la ciudadania  </t>
  </si>
  <si>
    <t xml:space="preserve">Nº de usuarios registrados
Nº de tramites realizados
</t>
  </si>
  <si>
    <t>Docuemntos que acrediten el numero y tipo de tramites demandados a través de la página web</t>
  </si>
  <si>
    <t xml:space="preserve"> Secretaría Tecnologías de la Información y Comunicaciones - Secretaría de Hacienda</t>
  </si>
  <si>
    <t>Uso Intensivo de Tecnologias de la Información y Comunicación TICs</t>
  </si>
  <si>
    <t xml:space="preserve">Implementar los  mecanismos de accesibilidad a la información en el portal web https://quindio.gov.co/ para facilitar una mayor inclusión de personas en situación de discapacidad.
 </t>
  </si>
  <si>
    <t>Mecanismos de accesibilidad  actualizados con la información en el portal web https://quindio.gov.co/ para  las personas en situación de discapacidad.</t>
  </si>
  <si>
    <t>Mecanismos actualizados.</t>
  </si>
  <si>
    <t>Pagina web</t>
  </si>
  <si>
    <t>Ofrecer puntos de acceso comunitario a las tecnologis de la informacion y las comunicaciones en los diferentes secores urbanos del departamento del Quindio</t>
  </si>
  <si>
    <t>Brindar servicio de acceso y uso de tecnologias de la informacion y comunicaciones</t>
  </si>
  <si>
    <t xml:space="preserve">Nº  de Puntos  de acceso comunitario en zonas urbanas funcionando </t>
  </si>
  <si>
    <t xml:space="preserve">Registro de asistencia y fotografico  de puntos de acceso comunitario en zonas urbanas funcionando </t>
  </si>
  <si>
    <t>Capacitar personas y/o entidades (publicas y privadas) de la comunidad en la modalidad de teletrabajo a traves de las TIC</t>
  </si>
  <si>
    <t>Servicio de educación informal en teletrabajo</t>
  </si>
  <si>
    <t>Personas y/o entidades publicas o privadas de la comunidad capacitadas en teletrabajo</t>
  </si>
  <si>
    <t>Listados de asistencia, actas, contenidos</t>
  </si>
  <si>
    <t>Capacitar y/o formar personas a través de programas TIC en diferentes sectores del departamento, con enfasis en inclusión social y generacional</t>
  </si>
  <si>
    <t>Capacitar y/o formar 17.000  personas a través de programas TIC en diferentes sectores del departamento, con enfasis en inclusión social y generacional</t>
  </si>
  <si>
    <t>Personas en tecnologias de la informacion y las comunicaciones capacitadas</t>
  </si>
  <si>
    <t xml:space="preserve">Implementar  en la página web  un  mecanismos de evaluación de atención al ciudadano que se generen automáticamente </t>
  </si>
  <si>
    <t xml:space="preserve">Implementar  en  la pagina web,  un  mecanismos de evaluación de atención al ciudadano que se generen automáticamente </t>
  </si>
  <si>
    <t>Mecanismo de evaluación de atención al ciudadano automático  implementado</t>
  </si>
  <si>
    <t xml:space="preserve">Registro  fotográfico  del mecanismo implementado en la Pagina web </t>
  </si>
  <si>
    <t xml:space="preserve">Implementar un sistema de informacion web que permita la atención de los usuarios,  con la informacion necesaria,  asi como gestionar  las diferntes solicitudes que se realicen, referentes a los tramites  y/o OPA que se brinden en el edificio del centro administrativo departamental.                                                                              </t>
  </si>
  <si>
    <t>Implementar un software que tenga un sistema de clasificación  y respuesta según el tipo de atención para  los tramites y servicios recibidos por la entidad.</t>
  </si>
  <si>
    <t xml:space="preserve"> Software Sistema de clasificación y respuesta establecido </t>
  </si>
  <si>
    <t>Software implementado</t>
  </si>
  <si>
    <t xml:space="preserve"> Fortalecer  las organizaciones de  productores, mediante acciones de capacitación, acompañamiento, asesoría y seguimiento,  para el fomento de la cultura de la asociatividad</t>
  </si>
  <si>
    <t xml:space="preserve">Brindar capacitación, acompañamiento, asesoría y seguimiento a 30 asociaciones anuales para el fortalecimiento de la asociatividad, </t>
  </si>
  <si>
    <t>Asociaciones fortalecidas</t>
  </si>
  <si>
    <t>Actas de reunion y listados de asistencia</t>
  </si>
  <si>
    <t>Secretaría de Agricultura, desarrollo rural y medio ambiente</t>
  </si>
  <si>
    <t xml:space="preserve">Publicar en  el micrositio de la pagina WEB de la entidad la cantidad de tutelas y demas medios de control a los que se ha vinculado a la Gobernación o que ha iniciado el ente territorial </t>
  </si>
  <si>
    <t xml:space="preserve">Realizar un reporte  trimestral sobre las diferentes  la cantidad de tutelas y demas medios de control a los que se ha vinculado a la Gobernación o que ha iniciado el ente territorial </t>
  </si>
  <si>
    <t>Reporte trimestral de las audiencias en la  Página web oficial</t>
  </si>
  <si>
    <t>Reporte publicado en pagina web</t>
  </si>
  <si>
    <t>Secretaría de Representacion judicial</t>
  </si>
  <si>
    <t xml:space="preserve">Proporcionar a la ciudadanía información de interés respecto de las rutas de consulta de la contratación celebrada por el Departamento del Quindío (Aplicativos SECOP I, SECOP II y SIA OBSERVA). </t>
  </si>
  <si>
    <t xml:space="preserve">Actualizar en el micrositio web de la Secretaría Jurídica y de Contratación las rutas de los instructivos y/o manuales de consulta de las plataformas SECOP I, SECOP II y SIA Observa, con el fin  de brindar informacion pertinente y oportuna respecto de la contratación celebrada por el Departamento del Quindío. </t>
  </si>
  <si>
    <t xml:space="preserve">Micrositio actualizado con los instructivos y/o manuales  que brinden información de acceso a las plataformas de contratación. </t>
  </si>
  <si>
    <t>Secretaría Jurídica y de Contratación</t>
  </si>
  <si>
    <t>Brindar información pertinente y oportuna en relacion a rutas de atencion de servicio a los ciudadanos respecto a las Ligas y Clubes Deportivos y Asociaciones con fines educativos, científicos, tecnológicos, culturales y deportivos, competencia de la Dirección de Asuntos Jurídicos, Conceptos y Revisiones y de las entidades sin ánimo de lucro (ESAL), cuya inspección, vigilancia y control recae sobre la Dirección de Asuntos Jurídicos, Conceptos y Revisiones</t>
  </si>
  <si>
    <t xml:space="preserve">Actualizar el micrositio web de la Secretaría Jurídica y de Contratación, con la informacion referente a Circulares, listado de documentos y procedimientos para inscripciones y actualizaciones de las entidades sin ánimo de lucro (ESAL) cuya vigilancia y control es competencia de la Dirección de Asuntos Jurídicos, Conceptos y Revisiones y los trámites para Inscripción de Personería Jurídica de asociaciones con fines educativos, científicos, tecnológicos, culturales y deportivos; Protocolizaciones y Registro de actualizaciones de las Ligas y Clubes Deportivos, competencia de la Dirección de Asuntos Jurídicos, Conceptos y Revisiones, en cuanto a las  rutas de atencion de servicios. </t>
  </si>
  <si>
    <t>Micrositio web actualizado</t>
  </si>
  <si>
    <t>Actualizacion del micrositio web</t>
  </si>
  <si>
    <t xml:space="preserve">Publicar en la página web del  informe de auditoría fiscal, dando la posibilidad a los ciudadanos que participen  frente a dichos procesos. </t>
  </si>
  <si>
    <t>Publicar en la página web del  informe de auditoría fiscal,   dando la posibilidad a los ciudadanos que  participen  frente a dichos procesos.</t>
  </si>
  <si>
    <t>Informe de auditoría fiscal,   publicado en la página web</t>
  </si>
  <si>
    <t xml:space="preserve"> Registros  de  informes publicados </t>
  </si>
  <si>
    <t>Secretaría de Hacienda</t>
  </si>
  <si>
    <t>Brindar la información necesaria al contribuyente en temas de impuestos de  la gobernacion del Quindio</t>
  </si>
  <si>
    <t>Brindar la información oportuna   al contribuyente en materia de  impuestos (impuesto vehicular, impuesto al registro, impuesto al consumo, fincalizacion y venta de estampillas)</t>
  </si>
  <si>
    <t xml:space="preserve">Nº de contribuyentes asesorados </t>
  </si>
  <si>
    <t>Software ISVA
SEVENET</t>
  </si>
  <si>
    <t>Fomentar la cultura de pago,  a traves de campañas institucionales.</t>
  </si>
  <si>
    <t>Realizar dos  campañas para fomentar la cultura de pago en los contribuyentes</t>
  </si>
  <si>
    <t>Nº de campañas realizadas</t>
  </si>
  <si>
    <t>Registro de llamadas, correos electronicos, campañas, etc</t>
  </si>
  <si>
    <t xml:space="preserve">Porcentaje de recaudo virtual del ISVA </t>
  </si>
  <si>
    <t>Porcentaje de recaudo virtual ISVA</t>
  </si>
  <si>
    <t>Plataforma virtual PSE</t>
  </si>
  <si>
    <t>Elaborar informes  trimestrales de seguimiento y evaluación de las  Peticiones Quejas y Reclamos PQR que involucra  un análisis desde su recepción hasta  su respuesta (Registro de  los PQRS presentados, tiempo de respuesta,  número de solicitudes  de información con respuesta negativa, recomendaciones de la entidad sobre los trámites y servicios con mayor número de quejas y reclamos, recomendaciones de los particulares dirigidas a: mejorar el servicio que preste la entidad,  incentivar la participación en la gestión pública y racionalizar el empleo de los recursos disponibles etc.).</t>
  </si>
  <si>
    <t>Elaborar informes  trimestrales de seguimiento y evaluación de Peticiones Quejas y Reclamos PQR con su correspondiente publicación  en la página web, con el proposito de  mejorar el servicio que presta la entidad,  incentivar la participación en la gestión pública y racionalizar el empleo de los recursos disponibles</t>
  </si>
  <si>
    <t>Informes  trimestrales de seguimiento y evaluación elaborados y publicados en la página web</t>
  </si>
  <si>
    <t xml:space="preserve">Documentos de los informes elaborados. </t>
  </si>
  <si>
    <t>Secretaria Administrativa (Gestión Documental)</t>
  </si>
  <si>
    <t>Expedir los actos administrativos de desestimiento tácito de una petición, el cual quedarà normado en el Reglamento interno para las Peticiones Quejas y Reclamos de conformidad con los fundamentos de orden legal.</t>
  </si>
  <si>
    <t xml:space="preserve">Expedir el 100% de los actos administrativos en caso de desestimiento tácito de una petición.   </t>
  </si>
  <si>
    <t>Actos administrativos  de  desestimiento tácito de peticiones  expedidos.</t>
  </si>
  <si>
    <t>Implementar el enfoque diferencial de acceso a la informacion de la Procuraduria General e la Nacion</t>
  </si>
  <si>
    <t xml:space="preserve">Diseñar la estrategia para el enfoque diferencial de acceso en la oficina de atencion al ciudadano de acuerdo a la Guia de la Procuraduria General de la Nacion </t>
  </si>
  <si>
    <t>Estrategia diseñada</t>
  </si>
  <si>
    <t>Documento de estrategia</t>
  </si>
  <si>
    <t xml:space="preserve">Reglamentar  el precio de la expedición de copias que sean solicitadas a la Administración Departamental, basados en artículo 29 de la Ley 1755 de 2015, el principio de gratuidad y el Decreto Nacional 103 de 2015. </t>
  </si>
  <si>
    <t>Reglamentar  el precio de la expedición de copias que sean solicitadas a la Administración Departamental.</t>
  </si>
  <si>
    <t>Reglamento elaborado  e implementado.</t>
  </si>
  <si>
    <t>Acto administrativo elaborado y  publicado en pagina web</t>
  </si>
  <si>
    <t>Feria realizada</t>
  </si>
  <si>
    <t>Listados de asistencia y registro fotografico</t>
  </si>
  <si>
    <t>Secretaría Administrativa - Secretarias Sectoriales</t>
  </si>
  <si>
    <t xml:space="preserve">Realizar capacitaciones de Atención al Ciudadano socializando los protocolos  en las diferentes Secretarías de Despacho  de la Gobernación del Quindío. </t>
  </si>
  <si>
    <t>Realizar capacitaciones de Atención al Ciudadano  a las 17  Secretarías de Despacho de la Gobernación del Quindío.</t>
  </si>
  <si>
    <t xml:space="preserve">Secretarías de Despacho  con procesos de capacitación en Atención al Ciudadano 
</t>
  </si>
  <si>
    <t xml:space="preserve">Secretaría Administrativa- Dirección de Talento Humano          </t>
  </si>
  <si>
    <t xml:space="preserve">Establecer una estrategia de incentivos no monetarios a travès de  acto admnistrativo,  con el proposito de  destacar el desempeño de los servidores en relación al servicio prestado al ciudadano, como mecanismo para mejorar la prestación del servicio. </t>
  </si>
  <si>
    <t>Establecer una estrategia de incentivos no monetarios a través de un acto administrativo, para destacar el desempeño de los servidores en relación al servicio prestado al ciudadano.</t>
  </si>
  <si>
    <t xml:space="preserve">Estrategia de incentivos no monetarios implementada. </t>
  </si>
  <si>
    <t xml:space="preserve">Documento que soporte  el  sistema de incentivos implementado </t>
  </si>
  <si>
    <t>Elaborar e implementar un plan de entrenamiento en las labores de Servicio al Ciudadano, que permita a los servidores públicos que desempeñan este rol prestar una atención efectiva al ciudadano, haciendo uso adecuado de los sistemas, formatos, plataformas y procedimientos dispuestos por la entidad.</t>
  </si>
  <si>
    <t>Elaborar e implementar un plan de entrenamiento en las labores de Servicio al Ciudadano</t>
  </si>
  <si>
    <t>Plan de entrenamiento elaborado e implementado</t>
  </si>
  <si>
    <t>Plan de entrenamiento</t>
  </si>
  <si>
    <t>Crear e implementar una herramienta que permita medir el nivel de satisfacción de usuario frete al servicio prestado (diferentes a la evaluación de desempeño).</t>
  </si>
  <si>
    <t>Elaborar una  herramienta que permita medir el desempeño de los servidores públicos que atienden ciudadanos a través de  diferentes canales.</t>
  </si>
  <si>
    <t>Heramienta implementada</t>
  </si>
  <si>
    <t>Seguimientos realizados</t>
  </si>
  <si>
    <t>Socializar el Reglamento Interno para las Peticiones Quejas y Reglamos PQR que contenga: Objetivo. alcance, marco,  legal,   términos de respuesta, presentación y radicación de peticiones, canales de atención, mecanismos de seguimiento y evauación  etc. Departamental</t>
  </si>
  <si>
    <t xml:space="preserve">Socializar el Reglamento Interno para las Peticiones Quejas y Reglamos PQR, a los funcionarios y contratistas de las 17 Secretarias de la Administración Departamental </t>
  </si>
  <si>
    <t>Reglamento interno para las Peticiones Quejas y Reglamos PQR   socializado</t>
  </si>
  <si>
    <t xml:space="preserve">Documentos y registros que evidencian la socializacion </t>
  </si>
  <si>
    <t>Capacitar los funcionarios  y/o contratistas de las 17  secretarías de despacho en el funcionamiento del  sistema de registro de PQRSD, asi como en habilidades de atencion el ciudadano,  con el fin de lograr  la  cualificacion del recurso humano en el sistema de información para el registro ordenado y la gestión de PQRSD y en atencion al ciudadano</t>
  </si>
  <si>
    <t>Capacitar los funcionarios  y/o contratistas de las 17  secretarías de despacho en el funcionamiento del  sistema de registro de PQRSD, asi como en habilidades de atencion el ciudadano, con el fin de lograr  la  cualificacion del recurso humano en el sistema de información para el registro ordenado y la gestión de PQRSD y en atencion al ciudadano</t>
  </si>
  <si>
    <t xml:space="preserve">Secretarias Sectoriales con funcionarios y contratistas  capacitados </t>
  </si>
  <si>
    <t>Actas, listado de asistencia</t>
  </si>
  <si>
    <t>Ordenanza ajustada</t>
  </si>
  <si>
    <t xml:space="preserve"> Documento  de Ordenanza ajustada</t>
  </si>
  <si>
    <t xml:space="preserve">Realizar seguimiento y evaluación  a la implementación del  Plan de Acción del Sistema Departamental de Servicio a  la Ciudadanía  SDSC,    con el fin de desarrollar  las actividades de manera planificada  que permitan generar impactos positivos en la  ciudadanía </t>
  </si>
  <si>
    <t xml:space="preserve">Realizar seguimiento y evaluación   trimestral a la implementación del  Plan de Acción del Sistema Departamental de Servicio a  la Ciudadanía  SDSC,    con el fin de desarrollar  las actividades de manera planificada  que permitan generar impactos positivos en la  ciudadanía </t>
  </si>
  <si>
    <t xml:space="preserve">Plan de Acción  con procesos de seguimiento y evaluación realizados </t>
  </si>
  <si>
    <t xml:space="preserve">Documento que acrediten los procesos de seguimiento y evaluación </t>
  </si>
  <si>
    <t>Secretaría Administrativa - Comisión Intersectorial  de Servicio a la  Ciudadanía - Secretarías Sectoriales</t>
  </si>
  <si>
    <t>Implementar la  Comisión Intersectorial de Servicio a la Ciudadanía, como instancia encargada de la coordinación y orientación de las políticas y actividades del Sistema Departamental del Servicio a la Ciudadanía.</t>
  </si>
  <si>
    <t>Implementar la  Comisión Intersectorial de Servicio a la Ciudadanía a través  de la realización  de dos reuniones  anuales, con el propósito de coordinar  y orientar   las políticas y actividades del Sistema Departamental del Servicio a la Ciudadanía.</t>
  </si>
  <si>
    <t>Reuniones  de la Comisión  Intersctorial del Servicio a la Ciudadanía realizadas</t>
  </si>
  <si>
    <t>Actas de reunión y listados de asistencia</t>
  </si>
  <si>
    <t>Secretaría Administrativa</t>
  </si>
  <si>
    <t>Secretaría de Turismo, Industria y comercio</t>
  </si>
  <si>
    <t>Implementar la " Ruta de Servicios para la Atencion del Sector Turistico y Emprendedor ", con el propósito de brindar información pertinente y oportuna en cuanto a servicios a los ciudadanos y personas juridicas en el Sector turismo, industria y comercio</t>
  </si>
  <si>
    <t>Implementar  " La  Ruta de Servicios para la Atencion del Sector Turistico y Emprendedor ", con el propósito de brindar información pertinente y oportuna en cuanto a servicios a los ciudadanos y personas juridicas en el Sector turismo, industria y comercio</t>
  </si>
  <si>
    <t>Ruta de atencion implementada y publicada</t>
  </si>
  <si>
    <t>Documento Ruta de atencion elaborado y publicado</t>
  </si>
  <si>
    <t xml:space="preserve">Dar a conocer la oferta de servicios de salud a traves del diseño de una ruta de atencion </t>
  </si>
  <si>
    <t>Diseñar una ruta de atencion con la oferta de servicios de salud para los dferentes puntos de atencion al ciudadano</t>
  </si>
  <si>
    <t>Documento Ruta de atencion diseñado</t>
  </si>
  <si>
    <t>Documento diseñado y socializado</t>
  </si>
  <si>
    <t>Secretaría de Salud</t>
  </si>
  <si>
    <t xml:space="preserve">BEINES Y/O SERVICIOS </t>
  </si>
  <si>
    <t>Realizar socialización  de: Ruta de atención a Victimas de Trata de personas - Ruta de protección a Lideres Sociales, Defensores de DDHH y Funcionarios Publicos - Ruta para la Prevención del Reclutamiento Forzados para NNA</t>
  </si>
  <si>
    <t xml:space="preserve">Realizar socialización  a 500 personas cada año de:  Ruta de atención a Victimas de Trata de personas - Ruta de protección a Lideres Sociales, Defensores de DDHH y Funcionarios Publicos - Ruta para la Prevención del Reclutamiento Forzados para NNA, con el proposito de generar conocimiento </t>
  </si>
  <si>
    <t>Porcentaje de personas con procesos de socialización realizados</t>
  </si>
  <si>
    <t xml:space="preserve"> Registro de atencion.</t>
  </si>
  <si>
    <t>Secretaría del Interior</t>
  </si>
  <si>
    <t>Articulacion interinstitucional para el mejoramiento de los canales de Servicio a la ciudadania</t>
  </si>
  <si>
    <t xml:space="preserve">Realizar visitas de asistencia tecnica con el fin de  identificar escenarios de riesgo a las comunidades,  aumentar cobertura de atención del Sistema Departamental de Gestión del Riesgo de Desastres del Departamento del Quindío,  a través del fortalecimiento  de los procesos de conocimiento, reducción del riesgo y manejo de desastres,   contribuiyendo de esta forma  a la seguridad, bienestar y calidad de vida de las personas. </t>
  </si>
  <si>
    <t>Realizar 30  visitas de asistencia tecnica con el fin de  identificar escenarios de riesgo a las comunidades,  aumentar cobertura de atención del Sistema Departamental de Gestión del Riesgo de Desastres del Departamento del Quindío,  a través del fortalecimiento  de los procesos de conocimiento, reducción del riesgo y manejo de desastres,   contribuiyendo de esta forma  a la seguridad, bienestar y calidad de vida de las personas</t>
  </si>
  <si>
    <t>Numero de visitas realizadas</t>
  </si>
  <si>
    <t>Informes de visita</t>
  </si>
  <si>
    <t>Elaborar y publicar  el  cronograma  de promoción de la  participación ciudadana en la Administración Departamental , con el fin de consolidar y poner a disposición del ciudadano; la oferta de participación ciudadana que ofertan  desde las diferentes Secretarías de la administración Departamental</t>
  </si>
  <si>
    <t xml:space="preserve">Cronograma  elaborado y publicado </t>
  </si>
  <si>
    <t>Documento de cronograma</t>
  </si>
  <si>
    <t>x</t>
  </si>
  <si>
    <t xml:space="preserve">Analizar y públicar  los resultados obtenidos en la implementación del Plan de  Participación Ciudadana de la Administración Departamental </t>
  </si>
  <si>
    <t>Publicar  cuatrimestralemente    los resultados obtenidos en la implementación del Plan de  Participación Ciudadana</t>
  </si>
  <si>
    <t>No. de análisis y públicaciones realizadas</t>
  </si>
  <si>
    <t xml:space="preserve">Documentos  de analisis- Constancias de Públicación </t>
  </si>
  <si>
    <t xml:space="preserve">Acompañar  a las personas con discapacidad auditiva a traves del apoyo en diferentes eventos y/o actividades de la administracion departamental, mediante el servicio de interprete en lengua de señas. </t>
  </si>
  <si>
    <t xml:space="preserve">Acompañar los eventos y/o actividades por año de la administracion departamental, con el uso del servicio de interprete en lengua de señas. </t>
  </si>
  <si>
    <t xml:space="preserve">Nº de actividades desarrolladas </t>
  </si>
  <si>
    <t>Actas de supervision e informes del interprete</t>
  </si>
  <si>
    <t>Secretaría de Familia</t>
  </si>
  <si>
    <t>Recibir y dar respuesta a la población que se comunica en lenguas nativas a través de un enlace adscrito a la dirección de poblaciones responsable de realizar los acercamiento y los procesos con las diferentes comunidades indígenas en conjunto con el referente de cada comunidad</t>
  </si>
  <si>
    <t xml:space="preserve">Establecer un procedimiento  para recibir y dar respuesta a la población que se comunica en lenguas nativas. </t>
  </si>
  <si>
    <t xml:space="preserve">Procedimiento implementado, revisado y/o ajustado
</t>
  </si>
  <si>
    <t>Procedimiento revisado y/o ajustado
Actas de reunion y/o listados de asistencia</t>
  </si>
  <si>
    <t>Garantizar la atención a la población LGBTI y a la población sexualmente diversa.</t>
  </si>
  <si>
    <t>Establecer un procedimiento para recibir y dar respuesta a la población LGBTI- población sexualmente diversa.</t>
  </si>
  <si>
    <t xml:space="preserve">Garantizar la atención integral  dirigida a los niños, niñas y adolescentes </t>
  </si>
  <si>
    <t xml:space="preserve">Establecer un procedimiento que garantice la atención integral  a los niños, niñas y adolescentes </t>
  </si>
  <si>
    <t>Procedimiento implementado, revisado y/o ajustado</t>
  </si>
  <si>
    <t>Garantizar  la  atención dirigida a personas en condicion de discapacidad .</t>
  </si>
  <si>
    <t>Establecer un procedimiento de atención dirigida a personas en condicion de discapacidad</t>
  </si>
  <si>
    <t xml:space="preserve">Garantizar  la atención dirigida al adulto mayor </t>
  </si>
  <si>
    <t xml:space="preserve">Establecer un procedimiento de atención dirigida al adulto mayor </t>
  </si>
  <si>
    <t xml:space="preserve">BINES Y/O SERVICIOS </t>
  </si>
  <si>
    <t xml:space="preserve">Fortalecimiento de La Capacidad a la Ciudadanía </t>
  </si>
  <si>
    <t>Mejorar la calidad de la respuesta de las solicitudes presentadas ante la Secretaria de Educación Departamental mediante el l Sistema de Atencion al ciudadano</t>
  </si>
  <si>
    <t xml:space="preserve">Medir la tasa de satisfaccion del usuario con la calidad de la respuesta al ciudadano dada por el SAC, a traves de encuestas realizadas en la modalidad de presencialidad  </t>
  </si>
  <si>
    <t>Tasa de saisfaccion con la calidad de la respuesta de fondo</t>
  </si>
  <si>
    <t>Encuestas realizadas</t>
  </si>
  <si>
    <t>Secretaría de Educación</t>
  </si>
  <si>
    <t>Apoyar  el sector artistico y cultural del departamento, incrementando la tasa de participación y formación en actividades artistico-culturales</t>
  </si>
  <si>
    <t>Brindar apoyo a 1800 producciones artisticas y culturales</t>
  </si>
  <si>
    <t>Nº de producciones artisticas y culturales apoyadas</t>
  </si>
  <si>
    <t>Proyectos, formación, eventos culturales</t>
  </si>
  <si>
    <t>Secretaría de Cultura</t>
  </si>
  <si>
    <t>Brindar capacitacion  para  fortalecer la participacion ciudadana en procesos artisticos</t>
  </si>
  <si>
    <t>Capacitar a  18785 personas con educacion informal en areas artisticas y culturales</t>
  </si>
  <si>
    <t>Nº de personas capacitadas</t>
  </si>
  <si>
    <t>Certificados de asistencia</t>
  </si>
  <si>
    <t>Promover la lectura a traves de la Red departamental de Bibliotecas  para  aumentar la tasa de lectura</t>
  </si>
  <si>
    <t>Mejorar el numero de usuarios atendidos en las bibliotecas de la Red departamental en la atencion a los ciudadanos</t>
  </si>
  <si>
    <t xml:space="preserve">Nº de usuarios atendidos
</t>
  </si>
  <si>
    <t>Registros de asistencia de usuarios atendidos</t>
  </si>
  <si>
    <t>Código</t>
  </si>
  <si>
    <t>Versión</t>
  </si>
  <si>
    <t>Fecha</t>
  </si>
  <si>
    <t>Página</t>
  </si>
  <si>
    <t>1 de 1</t>
  </si>
  <si>
    <t>FORMATO</t>
  </si>
  <si>
    <t>F-SAD-127</t>
  </si>
  <si>
    <t>SEGUIMIENTO AL PLAN DE ACCION DEL SISTEMA DEPARTAMETAL DE SERVICIO A LA CIUDADANIA SDSC 2024 - 2027</t>
  </si>
  <si>
    <t>SEGUIMIENTO AL PLAN DE ACCION DEL SISTEMA DEPARTAMETAL DE SERVICIO A LA CIUDADANIA SDSC 2024- 2027</t>
  </si>
  <si>
    <t xml:space="preserve">A través del servicio de asesoría para el fortalecimiento de la asociatividad, se atendieron  10 Asociaciones del sector rural, a las cuales se les brindó apoyo en diversos temas técnicos, comerciales y organizacionales orientados a fortalecer la base social, la generación de productos, el cumplimiento sanitario, la formalización comercial y el apoyo a temas sanitarios de los productos terminados.
Las asociaciones fortalecidas corresponden a:
1.Acapacor
2.Cooperativa Territorio Nuestro
3.Procord
4.Apragen
5.Aprolacir
6.Asdegequin
7.Asocafecorsa
8.Porcigenova
9.Fundacion Jiampi
10.Asorgec
</t>
  </si>
  <si>
    <t>El documento actualmente se encuentra en actualización a la imagen corporativa actual del Gobierno Quindío y respecto a los profesionales que líderan los procesos de la secretaría de salud departamental se están realizando los ajustes con la información de las rutas de atención que hayan tenido modificaciones</t>
  </si>
  <si>
    <t>Se realizo la publicacion de los informes presupuestales, correspondientes al primer trimestre de 2024. Evidencia CARPETA DE EVIDENCIA COMPONENTE No.1</t>
  </si>
  <si>
    <t>Se realizo atenciòn  a todas las solicitudes presentadas de manera presencial y virtual hechas por los contribyentes, para este periodo se atendieorn 25.423 contribuyentes, como se evidencia en los archivos anexos tales como:                    1)Reporte Pago ISVA.                2) Informe Recaudo y Cobranza.                                    3)Fiscalizaciòn y Liquidacion.                               4)Informe RP.                                  primer trimestre 2024.                 Es de aclarar que, los contratistas adscritos a la Direcciòn Administrativa Tributaria, en su contrato de prestaciòn de servicios, cuentan con una obligaciòn la cual es, prestar apoyo
mediante la asesoría a los contribuyentes que se acerquen a Ia Dirección Administrativa
Tributaria de la Secretaría de Hacienda Departamenta                        CARPETA DE EVIDENCIA COMPONENTE No. 2</t>
  </si>
  <si>
    <t xml:space="preserve"> $628,758,000.00 
</t>
  </si>
  <si>
    <t xml:space="preserve"> $128,239,000.00 
</t>
  </si>
  <si>
    <t xml:space="preserve">Se adjunta reporte de la auditoriade llamadas que es suminstrado por la plataforma ISVA, para este primer trimestre 2024 se registraron 7.343 llamadas.        Es de aclarar que, los contratistas adscritos a la Secretaria de Hacienda Departamental, en su contrato de prestaciòn de servicios, cuentan con una obligaciòn la cual es Prestar apoyo en el desarrollo de estrategias que permitan garantizar el incremento de los ingresos proyectados en el recaudo de las diferentes rentas a través del acompañamiento en operativos de campo, visitas a diferentes entidades, empresas y/o instituciones para concientizar sobre la cultura de pago; campañas de sensibilización, capacitaciones; y la realizaciòn de  llamadas mensuales a los contribuyentes dejando la respectiva evidencia de las mismas.                                                 CARPETA DE EVIDENCIA COMPONENTE No. 3                                              </t>
  </si>
  <si>
    <t xml:space="preserve"> $ 1,116,058,000.00 
</t>
  </si>
  <si>
    <t xml:space="preserve">Se adjunta reporte de ingresos por la plataforma virtual PSE,durante el primer trimestre 2024, se registraron 9.124 pagos electronicos.                           CARPETA DE EVIDENCIA CPMPONENTE Nº 4.           </t>
  </si>
  <si>
    <t>Durante este período se está realizando la actualización del Manual de la PQRSD, con la normatividad vigente, sin embargo con el envío del informe trimestral el cual se está elaborando a cada una de las diferentes secretarías y oficinas de la Gobernación del Quindío, se anexará el formato de lista de chequeo de las PQRSD para ser diligenciada y remitirla al Área de Gestión Documental.</t>
  </si>
  <si>
    <t>Durante este período no se han expedido actos administrativos en caso de desestimiento tácito de una petición ya que no se han presentado hasta el momento.</t>
  </si>
  <si>
    <t>El acto administrativo que reglamenta la expedición de copias es la Resolución No. 0000001 de 25 de octubre de 2016 “POR LA CUAL SE REGLAMENTA LA EXPEDICIÓN DE COPIAS DE DOCUMENTOS PÚBLICOS SOLICITADOS A LA ADMINISTRACIÓN CENTRAL DEL DEPARTAMENTO DEL QUINDÍO”  la cual se encuentra publicada en la página institucional en el siguiente link: https://quindio.gov.co/home/docs/items/item_101/GACETA_No._230_RESOLUCION__0000001_DEL_25_DE_OCTUBRE_DE_2016.pdf</t>
  </si>
  <si>
    <t>Durante este período se está realizando la actualización del Manual de la PQRSD, con la normatividad vigente para ser socializar y posteriormente capacitar a los funcionarios y contratistas de la Gobernación del Quindío.</t>
  </si>
  <si>
    <t>El dia 22 de abril de 2024 siendo las 11:00 am en el primer piso del CAD, se realizo una capacitacion a las diferentes secretarias acerca del plan de accion de atencion a la ciudadania el cual cada una de estas llevan acabo un  seguimiento trimestral. En apoyo con la directora administrativa de talento humano Leidy Diana Garcia Guerrero y el equipo del SISTEMA DEPARTAMENTAL DE SERVICIO A LA CIUDADANIA, se brindo informacion adecuada, se respondieron dudas y se pautaron fechas para tales segumientos. - - el listado de asistencia y registro fotografico se anexa en el CD y tambien se encuentra en el archivo de la oficina  SDCS.</t>
  </si>
  <si>
    <t xml:space="preserve">Realizar Ferias de Atención al Ciudadano, estrategia que permitirá acercar las entidades de orden Nacional, Departamental y Municipal a los ciudadanos y facilitar el acceso a la información. </t>
  </si>
  <si>
    <t xml:space="preserve">Realizar una (1) Feria de Atención al Ciudadano anual con el fin acercar las entidades de orden Nacional, Departamental y Municipal a los ciudadanos y facilitar el acceso a la información. </t>
  </si>
  <si>
    <t>Se dio cumplimiento a la meta por medio de la encuesta de satisfacción. (teniendo en cuenta que estamos trabajando con la vigencia 2023) la encuesta aun no ha sido actualizada  pero esta la de la vigencia 2023 en el siguiente link                                                                    . https://www.quindio.gov.co/modelo-integrado-de-planeacion/encuesta-de-satisfaccion</t>
  </si>
  <si>
    <t>Realizar ajuste  a la  ORDENANZA NÚMERO 003 “POR LA CUAL SE CREA EL SISTEMA DEPARTAMENTAL DE SERVICIO A LA CIUDADANÍA - SDSC Y SE ESTABLECEN LOS LINEAMIENTOS GENERALES PARA SU IMPLEMENTACIÓN", con  los últimos lineamientos normativos,   con el propósito  de  incrementar la confianza en el estado y mejorar la relación cotidiana entre la ciudadanía y la Administración.</t>
  </si>
  <si>
    <t>Realizar ajuste a la  ORDENANZA NÚMERO 003 “POR LA CUAL SE CREA EL SISTEMA DEPARTAMENTAL DE SERVICIO A LA CIUDADANÍA - SDSC Y SE ESTABLECEN LOS LINEAMIENTOS GENERALES PARA SU IMPLEMENTACIÓN", con el propósito  de  incrementar la confianza en el estado y mejorar la relación cotidiana entre la ciudadanía y la Administración.</t>
  </si>
  <si>
    <t>Link de atención a la Ciudadanía actualizado                  Evidencia en carpeta de tic y de administrativa. en el siguiente link se puede evidenciar la meta cumplida  https://quindio.gov.co/ - https://quindio.gov.co/atencion-y-servicios-a-la-ciudadania/mecanismos-de-atencion-al-ciudadano</t>
  </si>
  <si>
    <t>A la fecha no se han realizado ajustes a la ordenanza.                                                            Evidencia . Ordenanza 003 de 01 de junio de 2021 y se encuentra publicada en la página de la Gobernación del Quindío en el siguiente link. https://www.quindio.gov.co/home/docs/items/item_101/ORDENANZA_003_01_DE_JUNIO_2021.pdf</t>
  </si>
  <si>
    <t>Esta meta en este primer trimestre no se realizo ya que no hay los recursos para la modificacion de los pendones, pero aun asi en el sistema departametal tenenos un pendon en perfecto estado, el cual brinda informacion prescisa de la oficina SDSC</t>
  </si>
  <si>
    <r>
      <t xml:space="preserve">Se realiza seguimiento a los planes de acción de Servicio a la Ciudadania de las 15 secretarias correspondientes.                                               </t>
    </r>
    <r>
      <rPr>
        <b/>
        <sz val="12"/>
        <color theme="1"/>
        <rFont val="Calibri"/>
        <family val="2"/>
        <scheme val="minor"/>
      </rPr>
      <t>Evidencia en el cd de el archivo del SDSC</t>
    </r>
  </si>
  <si>
    <t xml:space="preserve">Se adjunta evidencia del  informe de Gestión realizado imágenes que constan la Públicación </t>
  </si>
  <si>
    <t>Etapa de revisión por parte de la Secretaria Administrativa para ser enviada a la Secretaria TIC para su posterior publicación en el micrositio.</t>
  </si>
  <si>
    <t>Etapa de realización de cronograma por parte de la Secretaria de Aguas e Insfraestructura con base en las necesidades del año vigente y el prespuesto disponible para realizar dichas actividades.</t>
  </si>
  <si>
    <t>Esta actividad no se desarrolló por parte de ninguna de las dos secretarias encargadas debido a que no se encuentra destinado el recurso dentro del plan de desarrollo.
Se recomienda reformular el indicador y re estructurarlo por una meta que tenga relación con el futuro plan de desarrollo "Por y Para la Gente"</t>
  </si>
  <si>
    <t>Se adjunta evidencia de la actualización de la pagina con el gobernador actual que constan esta actividad.</t>
  </si>
  <si>
    <t xml:space="preserve">Actualmente la Secretaria TIC se encuentra en espera de que la Secretaria TIC avale las actualizaciones realizadas a las politicas en mención para ser nuevamente publicadas en el micrositio.  </t>
  </si>
  <si>
    <t>En el ultimo trimestre se realizaron los siguientes productos:
 1. Virtualizacion del tramite Modulo Bolsa de Empleo Departamental.
2. Reingenieria Sistema Web Agronegocios.
3. Reingenieria Plataforma Logistica.
Para el año 2024 no se evidencia ningún avance al respecto y cabe aclarar que la meta como tal no continua en el siguiente plan de desarrollo.</t>
  </si>
  <si>
    <t>Para las fechas de este informe no se tiene evidencia al respecto.</t>
  </si>
  <si>
    <t>Se adjunta evidencia</t>
  </si>
  <si>
    <t>Los puntos vive digital se encuentran en su mayoría en funcionamiento. 
Para este año se ha hecho la revisión del Centro de Convenciones y Circasia.
Se adjuntan imágenes de referencia del punto vive digital de Buenavista como posible Centro de Transformación digital y/o de Inteligencia Artificial en el nuevo plan de desarrollo.</t>
  </si>
  <si>
    <t>Para este año no se tiene evidencia de avance sobre la meta y cabe aclarar que no tendrá continuidad en el nuevo plan de desarrollo. Además de lo anterior , la meta tuvo su cumplimiento en un 100% capacitando a más de 400 personas en temas relacionados a teletrabajo</t>
  </si>
  <si>
    <t>Para la fecha de redacción del presente informe se puede observar (según las evidencias adjuntas) un avance en 493 personas capacitadas en diferentes programas que componen el modelo integrador tales como:
*Emprendedores digitales
*Mujeres TIC
*Creativos Digitales.
Además de lo anterior, la meta para el nuevo plan de desarrollo tendrá una modificación de aproximadamente 4000 personas por año .</t>
  </si>
  <si>
    <t>Se adjunta evidencia para el indicador en mención</t>
  </si>
  <si>
    <t>Se adjunta evidencia de los modulos de la Ventanilla Unica Virtual ya implementado - Cabe aclarar que no es un software como tal sino una extensión de la pagina de web de la gobernación y por tal razón se recomienda reformular el indicador.</t>
  </si>
  <si>
    <t xml:space="preserve">el equipo de el sistema departamental de servicio a la ciudadania realizo una mesa de trabajo con las tres secrearias el dia 18 de abril de 2024 donde se trataron estos tres temas y estamos en la Etapa de realización de cronograma por parte de la Secretaria de Aguas e Insfraestructura con base en las necesidades del año vigente y el prespuesto disponible para realizar dichas actividades.  Se adjunta la evidencia de la reunion y regristro fotografico </t>
  </si>
  <si>
    <t>Secretaria Administrativa (SDSC)</t>
  </si>
  <si>
    <t xml:space="preserve">Para el primer trimestre del  año 2024 se realizaron las siguientes actividades:                                                            1 contrato de prestación de servicios No. 417 de la Secretaria de Familia para la Vigencia  2024, con el cual se garantiza el servicio  de intérprete en lenguaje de señas colombianas. 
19  eventos y  reuniones realizadas  en las que se da cuenta de la prestación del servicio a nivel individual, dando respuesta a necesidades específicas, así como en actividades que acogen a buena parte de la población con discapacidad auditiva; con ello se procura garantizar no sólo la inclusión social y la participación de dicha población, sino el respeto a sus derechos.  
 </t>
  </si>
  <si>
    <t xml:space="preserve"> Para el primer trimestre del  año 2024 se realizaron las siguientes actividades:                                              La Secretaría de Familia se encuentra en proceso de contratar a un miembro de las comunidades indígenas con el fin de mejorar las atenciones que se adelantan desde la dirección de poblacione, Igualmete se llevaron a cabo las siguientes acciones:
1) Se realizaron 4 mesas de participación para la formulación del plan de desarrollo departamental 2024 - 2027 con las comunidades indígenas del departamento del Quindío (actas, 016, 028 - Cabildo Yanacona, 029 - ACIAQ, 51 - Cabildo Pijaos).
2) Acompañamiento jurídico para el fallo judicial del Cabildo multiétnico Paraíso de paz (actas 178 - reunión con autoridades, 305 - reunión con personería de Armenia).
3) Feria de servicios en articulación con la alcaldía de La Tebaida para el Cabildo indígena Wounaan (acta 240, 13 personas beneficiadas).
4) Acompañamiento en la entrega de tierras de la comunidad indígena Yanacona y socialización de oferta de servicios (listado de asistencia, beneficiados 13 H y 13 M).
Para el presesente periodo de Gobierno es im portante señalar un  mal diseño del indicador,  toda vez que en el departamento del Quindío habitan diversos pueblos indígenas con lenguas propias, de tal forma que no es posible darle cumplimiento a este indicador tal cual como está diseñado por temas presupuestales y técnicos.</t>
  </si>
  <si>
    <t xml:space="preserve">Para el primer trimestre del  año 2024 se realizaron las siguientes actividades:                                                                                                                                  1  informe al cumplimiento del plan de acción de la Política Publica diversidad sexual e identidad de género correspomdiente al IV informe 2023.                                                                                                                                        1  solicitud al cumplimiento del plan de acción de la Política Publica diversidad sexual e identidad de género 2019-2029 (I informe 2024).                                                                                                                                    1  asistencia técnica con actores corresponsables de dar cumplimiento al Plan de Acción de la Política Publica diversidad sexual e identidad de género 2019-2029 (Secretaría del Interior, Alcaldía de Filandia, Alcaldía de Montenegro, Alcaldía de Salento).                                                   
154 personas impactas  en talleres relacionados con la promoción de derechos de la población LGTBI en diferentes colegios del departamento del Quindío. 
1  capacitación  en diferencias morales y fronteras sociales los límites de la inclusión para el reconocimiento de derechos de la población OSIGD.                                                                                                                                    1  Jornada de   actualización  a funcionarios públicos en: la adopción de mecanismos de género y transversalización del enfoque de género con  un total de 89 personas impactadas. </t>
  </si>
  <si>
    <t>Para el primer trimestre del  año 2024 se realizaron las siguientes actividades:              12 mesas de participación, en cada uno de los municipios  con niños, niñas y adolescentes para la construcción del plan de desarrollo departamental 2024-2027.
1   Diagnóstico de niños, niñas y adolescentes  para la constucción del plan de desarrollo departamental 2023-2027.
1  Documento  con los indicadores en estado critico de niños, niñas y adolescentes del departamento del Quindío. 
1  Se esta adelantando el Diagnóstico social situacional de niños, niñas y adolescentes, correspondiente a uno de los anexos del plan departamental de desarrollo 2023-2027.
1  Se llevó a cabo la gestión  para la conmemoración del mes de la niñez y la recreación 2024.
Se inicio el proceso para realizar la rspectiva liquidación de los convenios de hogares de paso de la vigencia 2023.
1  implementación del modelo de atención integral a la primera infancia en los municipios de Armenia (30 beneficiados), Calarcá (70 beneficiados) , Circasia (25 beneficiados) y La Tebaida (25 beneficiados), donde se llevaron a acabo encuentros psicosociales, nutricionales y entrega de bonos alimenticios, en convenio con la fundación Éxito.</t>
  </si>
  <si>
    <t>Para el primer trimestre del  año 2024 se realizaron las siguientes actividades:                                                            4 Municipios (Circasia, Génova, Armenia)  con Visitas domiciliarias para el Banco de Ayudas Técnicas.
1 Reunión de socialización del BAT Mesa de Articulación Intersectorial.
24 Solicitudes del Banco de Ayudas Técnicas recibidas y evaluadas.
1 Asistencia técnica con Minsalud para la revisión y ajuste del Decreto 678 de 2022.
Proyección de 18 oficios para los 12 municipios del Quindío, así como entidades Nacionales y Departamentales.
5 Municipios del Departamento del Quindío (Armenia, Quimbaya, Montenegro, Génova, Salento) que recibieron asistencia técnica en fortalecimiento a Comités de Discapacidad.
1 Municipio (Armenia) que recibió Asistencia técnica de seguimiento a la matriz de Políticas Públicas.
3 Municipios (Quimbaya, Montenegro y Génova) beneficiados del Caracterización y Plan de Acción.
12 Familias intervenidas con el programa RBC.
4 Municipios beneficiados de la socialización de la estrategia RBC, dirigida a diferentes grupos de agentes comunitarios, organizaciones, entidades del sector salud.
22 visitas de valoración de apoyos realizadas, con la proyección del informe correspondiente.
1 Acitividad para fomentar el emprendimiento y el empleo para cuidadores y PCD, a través de un Stand en el evento de Conmemoración del Día Internacional del Síndrome de Down.</t>
  </si>
  <si>
    <t xml:space="preserve"> 
Para el primer trimestre del  año 2024 se realizaron las siguientes actividades:  
2 Reuniones con el enlace de Planeación: Asesoría Técnica y corrección en la formulación y creación de la política Pública de Envejecimiento y Vejez.
1 Asistencia técnica al cabildo municipal de Génova.
1 Comité Operativo del Consejo de Adulto Mayor; convocatoria, seguimiento y realización.
1 Consejo Departamental de Adulto Mayor; convocatoria, seguimiento y realización.
629 Adultos Mayores beneficiados, entre Grupos de Adulto Mayor y CBA, de actividades de Rumba terapia, Actividades Lúdicas y Difusión del Banco de Ayudas Técnicas y Oferta Institucional de la Secretaría.
1 Acompañamiento por parte de la Dirección al evento Festival de la Mujer Campesina, en el colegio Román María Valencia.
78 Oficios remitidos a los municipios y secretarías departamentales, para el seguimiento a los procesos correspondientes a la transferencia del recurso de la Estampilla Pro Adulto Mayor.
6 Municipios (Córdoba, Pijao, Buenavista, Génova, Quimbaya, Filandia) beneficiados de las visitas técnicas realizadas, para el seguimiento al manejo del recurso de la Estampilla Pro Adulto Mayor.
</t>
  </si>
  <si>
    <r>
      <rPr>
        <b/>
        <sz val="11"/>
        <rFont val="Calibri"/>
        <family val="2"/>
        <scheme val="minor"/>
      </rPr>
      <t>CINNE
1.</t>
    </r>
    <r>
      <rPr>
        <sz val="11"/>
        <rFont val="Calibri"/>
        <family val="2"/>
        <scheme val="minor"/>
      </rPr>
      <t xml:space="preserve"> 23 de febrero de 2024 - ACTA #011
</t>
    </r>
    <r>
      <rPr>
        <b/>
        <sz val="11"/>
        <rFont val="Calibri"/>
        <family val="2"/>
        <scheme val="minor"/>
      </rPr>
      <t>2.</t>
    </r>
    <r>
      <rPr>
        <sz val="11"/>
        <rFont val="Calibri"/>
        <family val="2"/>
        <scheme val="minor"/>
      </rPr>
      <t xml:space="preserve"> 20 de febrero de 2024 - ACTA #013
</t>
    </r>
    <r>
      <rPr>
        <b/>
        <sz val="11"/>
        <rFont val="Calibri"/>
        <family val="2"/>
        <scheme val="minor"/>
      </rPr>
      <t xml:space="preserve">3. </t>
    </r>
    <r>
      <rPr>
        <sz val="11"/>
        <rFont val="Calibri"/>
        <family val="2"/>
        <scheme val="minor"/>
      </rPr>
      <t xml:space="preserve">20 de febrero de 2024 - ACTA #014
</t>
    </r>
    <r>
      <rPr>
        <b/>
        <sz val="11"/>
        <rFont val="Calibri"/>
        <family val="2"/>
        <scheme val="minor"/>
      </rPr>
      <t>4.</t>
    </r>
    <r>
      <rPr>
        <sz val="11"/>
        <rFont val="Calibri"/>
        <family val="2"/>
        <scheme val="minor"/>
      </rPr>
      <t xml:space="preserve"> 26 de febrero de 2024 - ACTA #015
</t>
    </r>
    <r>
      <rPr>
        <b/>
        <sz val="11"/>
        <rFont val="Calibri"/>
        <family val="2"/>
        <scheme val="minor"/>
      </rPr>
      <t xml:space="preserve">5. </t>
    </r>
    <r>
      <rPr>
        <sz val="11"/>
        <rFont val="Calibri"/>
        <family val="2"/>
        <scheme val="minor"/>
      </rPr>
      <t xml:space="preserve">27 de febrero de 2024 - ACTA #018
</t>
    </r>
    <r>
      <rPr>
        <b/>
        <sz val="11"/>
        <rFont val="Calibri"/>
        <family val="2"/>
        <scheme val="minor"/>
      </rPr>
      <t xml:space="preserve">6. </t>
    </r>
    <r>
      <rPr>
        <sz val="11"/>
        <rFont val="Calibri"/>
        <family val="2"/>
        <scheme val="minor"/>
      </rPr>
      <t xml:space="preserve">29 de febrero de 2024 - ACTA #021
</t>
    </r>
    <r>
      <rPr>
        <b/>
        <sz val="11"/>
        <rFont val="Calibri"/>
        <family val="2"/>
        <scheme val="minor"/>
      </rPr>
      <t xml:space="preserve">7. </t>
    </r>
    <r>
      <rPr>
        <sz val="11"/>
        <rFont val="Calibri"/>
        <family val="2"/>
        <scheme val="minor"/>
      </rPr>
      <t xml:space="preserve">01 de marzo de 2024 - ACTA #024 
</t>
    </r>
    <r>
      <rPr>
        <b/>
        <sz val="11"/>
        <rFont val="Calibri"/>
        <family val="2"/>
        <scheme val="minor"/>
      </rPr>
      <t xml:space="preserve">8. </t>
    </r>
    <r>
      <rPr>
        <sz val="11"/>
        <rFont val="Calibri"/>
        <family val="2"/>
        <scheme val="minor"/>
      </rPr>
      <t xml:space="preserve">04 de marzo de 2024 - ACTA #025
</t>
    </r>
    <r>
      <rPr>
        <b/>
        <sz val="11"/>
        <rFont val="Calibri"/>
        <family val="2"/>
        <scheme val="minor"/>
      </rPr>
      <t>9</t>
    </r>
    <r>
      <rPr>
        <sz val="11"/>
        <rFont val="Calibri"/>
        <family val="2"/>
        <scheme val="minor"/>
      </rPr>
      <t xml:space="preserve">. 05 de marzo de 2024 - ACTA #026
</t>
    </r>
    <r>
      <rPr>
        <b/>
        <sz val="11"/>
        <rFont val="Calibri"/>
        <family val="2"/>
        <scheme val="minor"/>
      </rPr>
      <t xml:space="preserve">10. </t>
    </r>
    <r>
      <rPr>
        <sz val="11"/>
        <rFont val="Calibri"/>
        <family val="2"/>
        <scheme val="minor"/>
      </rPr>
      <t xml:space="preserve">05 de marzo de 2024 - ACTA #027 
</t>
    </r>
    <r>
      <rPr>
        <b/>
        <sz val="11"/>
        <rFont val="Calibri"/>
        <family val="2"/>
        <scheme val="minor"/>
      </rPr>
      <t>11.</t>
    </r>
    <r>
      <rPr>
        <sz val="11"/>
        <rFont val="Calibri"/>
        <family val="2"/>
        <scheme val="minor"/>
      </rPr>
      <t xml:space="preserve"> 06 de marzo de 2024 - ACTA #030
</t>
    </r>
    <r>
      <rPr>
        <b/>
        <sz val="11"/>
        <rFont val="Calibri"/>
        <family val="2"/>
        <scheme val="minor"/>
      </rPr>
      <t>12</t>
    </r>
    <r>
      <rPr>
        <sz val="11"/>
        <rFont val="Calibri"/>
        <family val="2"/>
        <scheme val="minor"/>
      </rPr>
      <t xml:space="preserve">. 06 de marzo de 2024 - ACTA #032
</t>
    </r>
    <r>
      <rPr>
        <b/>
        <sz val="11"/>
        <rFont val="Calibri"/>
        <family val="2"/>
        <scheme val="minor"/>
      </rPr>
      <t>13.</t>
    </r>
    <r>
      <rPr>
        <sz val="11"/>
        <rFont val="Calibri"/>
        <family val="2"/>
        <scheme val="minor"/>
      </rPr>
      <t xml:space="preserve"> 07 de marzo de 2024 - ACTA #034
</t>
    </r>
    <r>
      <rPr>
        <b/>
        <sz val="11"/>
        <rFont val="Calibri"/>
        <family val="2"/>
        <scheme val="minor"/>
      </rPr>
      <t>14.</t>
    </r>
    <r>
      <rPr>
        <sz val="11"/>
        <rFont val="Calibri"/>
        <family val="2"/>
        <scheme val="minor"/>
      </rPr>
      <t xml:space="preserve"> 11 de marzo de 2024 - ACTA #038
</t>
    </r>
    <r>
      <rPr>
        <b/>
        <sz val="11"/>
        <rFont val="Calibri"/>
        <family val="2"/>
        <scheme val="minor"/>
      </rPr>
      <t>15.</t>
    </r>
    <r>
      <rPr>
        <sz val="11"/>
        <rFont val="Calibri"/>
        <family val="2"/>
        <scheme val="minor"/>
      </rPr>
      <t xml:space="preserve"> 05 de marzo de 2024 - ACTA #042
</t>
    </r>
    <r>
      <rPr>
        <b/>
        <sz val="11"/>
        <rFont val="Calibri"/>
        <family val="2"/>
        <scheme val="minor"/>
      </rPr>
      <t>16.</t>
    </r>
    <r>
      <rPr>
        <sz val="11"/>
        <rFont val="Calibri"/>
        <family val="2"/>
        <scheme val="minor"/>
      </rPr>
      <t xml:space="preserve"> 07 de marzo de 2024 - ACTA#044
</t>
    </r>
    <r>
      <rPr>
        <b/>
        <sz val="11"/>
        <rFont val="Calibri"/>
        <family val="2"/>
        <scheme val="minor"/>
      </rPr>
      <t xml:space="preserve">17. </t>
    </r>
    <r>
      <rPr>
        <sz val="11"/>
        <rFont val="Calibri"/>
        <family val="2"/>
        <scheme val="minor"/>
      </rPr>
      <t xml:space="preserve">11 de marzo de 2024 - ACTA #047
</t>
    </r>
    <r>
      <rPr>
        <b/>
        <sz val="11"/>
        <rFont val="Calibri"/>
        <family val="2"/>
        <scheme val="minor"/>
      </rPr>
      <t xml:space="preserve">18. </t>
    </r>
    <r>
      <rPr>
        <sz val="11"/>
        <rFont val="Calibri"/>
        <family val="2"/>
        <scheme val="minor"/>
      </rPr>
      <t xml:space="preserve">12 de marzo de 2024 - ACTA #048
</t>
    </r>
    <r>
      <rPr>
        <b/>
        <sz val="11"/>
        <rFont val="Calibri"/>
        <family val="2"/>
        <scheme val="minor"/>
      </rPr>
      <t xml:space="preserve">19. </t>
    </r>
    <r>
      <rPr>
        <sz val="11"/>
        <rFont val="Calibri"/>
        <family val="2"/>
        <scheme val="minor"/>
      </rPr>
      <t xml:space="preserve">14 de marzo de 2024 - ACTA #053
</t>
    </r>
    <r>
      <rPr>
        <b/>
        <sz val="11"/>
        <rFont val="Calibri"/>
        <family val="2"/>
        <scheme val="minor"/>
      </rPr>
      <t xml:space="preserve">20. </t>
    </r>
    <r>
      <rPr>
        <sz val="11"/>
        <rFont val="Calibri"/>
        <family val="2"/>
        <scheme val="minor"/>
      </rPr>
      <t xml:space="preserve">14 de marzo de 2024 - ACTA #057
</t>
    </r>
    <r>
      <rPr>
        <b/>
        <sz val="11"/>
        <rFont val="Calibri"/>
        <family val="2"/>
        <scheme val="minor"/>
      </rPr>
      <t xml:space="preserve">21. </t>
    </r>
    <r>
      <rPr>
        <sz val="11"/>
        <rFont val="Calibri"/>
        <family val="2"/>
        <scheme val="minor"/>
      </rPr>
      <t xml:space="preserve">18 de marzo de 2024 - ACTA #062
</t>
    </r>
    <r>
      <rPr>
        <b/>
        <sz val="11"/>
        <rFont val="Calibri"/>
        <family val="2"/>
        <scheme val="minor"/>
      </rPr>
      <t xml:space="preserve">22. </t>
    </r>
    <r>
      <rPr>
        <sz val="11"/>
        <rFont val="Calibri"/>
        <family val="2"/>
        <scheme val="minor"/>
      </rPr>
      <t xml:space="preserve"> 21 de marzo de 2024 - ACTA #070 
</t>
    </r>
    <r>
      <rPr>
        <b/>
        <sz val="11"/>
        <rFont val="Calibri"/>
        <family val="2"/>
        <scheme val="minor"/>
      </rPr>
      <t xml:space="preserve">23. </t>
    </r>
    <r>
      <rPr>
        <sz val="11"/>
        <rFont val="Calibri"/>
        <family val="2"/>
        <scheme val="minor"/>
      </rPr>
      <t xml:space="preserve">20 de marzo de 2024 - ACTA#075 
</t>
    </r>
    <r>
      <rPr>
        <b/>
        <sz val="11"/>
        <rFont val="Calibri"/>
        <family val="2"/>
        <scheme val="minor"/>
      </rPr>
      <t xml:space="preserve">24. </t>
    </r>
    <r>
      <rPr>
        <sz val="11"/>
        <rFont val="Calibri"/>
        <family val="2"/>
        <scheme val="minor"/>
      </rPr>
      <t xml:space="preserve">26 de marzo de 2024 - ACTA #081 
</t>
    </r>
    <r>
      <rPr>
        <b/>
        <sz val="11"/>
        <rFont val="Calibri"/>
        <family val="2"/>
        <scheme val="minor"/>
      </rPr>
      <t xml:space="preserve">25. </t>
    </r>
    <r>
      <rPr>
        <sz val="11"/>
        <rFont val="Calibri"/>
        <family val="2"/>
        <scheme val="minor"/>
      </rPr>
      <t xml:space="preserve">26 de marzo de 2024 - ACTA #082
</t>
    </r>
    <r>
      <rPr>
        <b/>
        <sz val="11"/>
        <rFont val="Calibri"/>
        <family val="2"/>
        <scheme val="minor"/>
      </rPr>
      <t xml:space="preserve">26. </t>
    </r>
    <r>
      <rPr>
        <sz val="11"/>
        <rFont val="Calibri"/>
        <family val="2"/>
        <scheme val="minor"/>
      </rPr>
      <t xml:space="preserve">22 de marzo de 2024 - ACTA #087
</t>
    </r>
    <r>
      <rPr>
        <b/>
        <sz val="11"/>
        <rFont val="Calibri"/>
        <family val="2"/>
        <scheme val="minor"/>
      </rPr>
      <t>SECTOR TURISMO</t>
    </r>
    <r>
      <rPr>
        <sz val="11"/>
        <rFont val="Calibri"/>
        <family val="2"/>
        <scheme val="minor"/>
      </rPr>
      <t xml:space="preserve">
</t>
    </r>
    <r>
      <rPr>
        <b/>
        <sz val="11"/>
        <rFont val="Calibri"/>
        <family val="2"/>
        <scheme val="minor"/>
      </rPr>
      <t>1.</t>
    </r>
    <r>
      <rPr>
        <sz val="11"/>
        <rFont val="Calibri"/>
        <family val="2"/>
        <scheme val="minor"/>
      </rPr>
      <t xml:space="preserve"> 13 de febrero de 2024- ACTA #012
</t>
    </r>
    <r>
      <rPr>
        <b/>
        <sz val="11"/>
        <rFont val="Calibri"/>
        <family val="2"/>
        <scheme val="minor"/>
      </rPr>
      <t>2.</t>
    </r>
    <r>
      <rPr>
        <sz val="11"/>
        <rFont val="Calibri"/>
        <family val="2"/>
        <scheme val="minor"/>
      </rPr>
      <t xml:space="preserve"> 28 de febrero de 2024 - ACTA #020
</t>
    </r>
    <r>
      <rPr>
        <b/>
        <sz val="11"/>
        <rFont val="Calibri"/>
        <family val="2"/>
        <scheme val="minor"/>
      </rPr>
      <t>3.</t>
    </r>
    <r>
      <rPr>
        <sz val="11"/>
        <rFont val="Calibri"/>
        <family val="2"/>
        <scheme val="minor"/>
      </rPr>
      <t xml:space="preserve"> 20 de febrero de 2024 - ACTA # 028
</t>
    </r>
    <r>
      <rPr>
        <b/>
        <sz val="11"/>
        <rFont val="Calibri"/>
        <family val="2"/>
        <scheme val="minor"/>
      </rPr>
      <t xml:space="preserve">4. </t>
    </r>
    <r>
      <rPr>
        <sz val="11"/>
        <rFont val="Calibri"/>
        <family val="2"/>
        <scheme val="minor"/>
      </rPr>
      <t xml:space="preserve">07 de marzo de 2024 - ACTA #035
</t>
    </r>
    <r>
      <rPr>
        <b/>
        <sz val="11"/>
        <rFont val="Calibri"/>
        <family val="2"/>
        <scheme val="minor"/>
      </rPr>
      <t xml:space="preserve">5. </t>
    </r>
    <r>
      <rPr>
        <sz val="11"/>
        <rFont val="Calibri"/>
        <family val="2"/>
        <scheme val="minor"/>
      </rPr>
      <t xml:space="preserve">19 de febrero de 2024 - ACTA # 039
</t>
    </r>
    <r>
      <rPr>
        <b/>
        <sz val="11"/>
        <rFont val="Calibri"/>
        <family val="2"/>
        <scheme val="minor"/>
      </rPr>
      <t>6.</t>
    </r>
    <r>
      <rPr>
        <sz val="11"/>
        <rFont val="Calibri"/>
        <family val="2"/>
        <scheme val="minor"/>
      </rPr>
      <t xml:space="preserve"> 21 de febrero de 2024 - ACTA #040
</t>
    </r>
    <r>
      <rPr>
        <b/>
        <sz val="11"/>
        <rFont val="Calibri"/>
        <family val="2"/>
        <scheme val="minor"/>
      </rPr>
      <t>7</t>
    </r>
    <r>
      <rPr>
        <sz val="11"/>
        <rFont val="Calibri"/>
        <family val="2"/>
        <scheme val="minor"/>
      </rPr>
      <t xml:space="preserve">. 08 de marzo de 2024 - ACTA #045
</t>
    </r>
    <r>
      <rPr>
        <b/>
        <sz val="11"/>
        <rFont val="Calibri"/>
        <family val="2"/>
        <scheme val="minor"/>
      </rPr>
      <t xml:space="preserve">8. </t>
    </r>
    <r>
      <rPr>
        <sz val="11"/>
        <rFont val="Calibri"/>
        <family val="2"/>
        <scheme val="minor"/>
      </rPr>
      <t xml:space="preserve">14 de marzo de 2024 - ACTA #052
</t>
    </r>
    <r>
      <rPr>
        <b/>
        <sz val="11"/>
        <rFont val="Calibri"/>
        <family val="2"/>
        <scheme val="minor"/>
      </rPr>
      <t xml:space="preserve">9. </t>
    </r>
    <r>
      <rPr>
        <sz val="11"/>
        <rFont val="Calibri"/>
        <family val="2"/>
        <scheme val="minor"/>
      </rPr>
      <t xml:space="preserve">21 de marzo de 2024 - ACTA #074
</t>
    </r>
    <r>
      <rPr>
        <b/>
        <sz val="11"/>
        <rFont val="Calibri"/>
        <family val="2"/>
        <scheme val="minor"/>
      </rPr>
      <t xml:space="preserve">10. </t>
    </r>
    <r>
      <rPr>
        <sz val="11"/>
        <rFont val="Calibri"/>
        <family val="2"/>
        <scheme val="minor"/>
      </rPr>
      <t>21 de marzo de 2024 - ACTA #077</t>
    </r>
  </si>
  <si>
    <t>Actualizar el micrositio web de la Secretaría de Turismo, industria y comercio, incluyendo la oferta de servicios, eventos, cronograma y enlaces; en articulacion con las redes sociales, con el propósito de brindar informacion actualizada, pertinente y oportuna a los ciudadanos y personas juridicas en el Sector turismo, industria y comercio</t>
  </si>
  <si>
    <t>PRESTACIÒN DE 
SERVICIOS</t>
  </si>
  <si>
    <t>El micrositio web de la Secretaría de Turismo Industria y Comercio, no ha sido actualizado sin embargo desde sus redes sociales, se estàn generando contenidos  que son de interés para los  empresarios del sector y de la ciudadanía en general, tales como convocatorias, información de eventos y la promoción del destino.</t>
  </si>
  <si>
    <r>
      <rPr>
        <b/>
        <sz val="11"/>
        <rFont val="Calibri"/>
        <family val="2"/>
        <scheme val="minor"/>
      </rPr>
      <t>1.</t>
    </r>
    <r>
      <rPr>
        <sz val="11"/>
        <rFont val="Calibri"/>
        <family val="2"/>
        <scheme val="minor"/>
      </rPr>
      <t xml:space="preserve"> 17 de enero de 2024 - Vitrina Turistica de ANATO.
</t>
    </r>
    <r>
      <rPr>
        <b/>
        <sz val="11"/>
        <rFont val="Calibri"/>
        <family val="2"/>
        <scheme val="minor"/>
      </rPr>
      <t xml:space="preserve">2. </t>
    </r>
    <r>
      <rPr>
        <sz val="11"/>
        <rFont val="Calibri"/>
        <family val="2"/>
        <scheme val="minor"/>
      </rPr>
      <t xml:space="preserve">24 de enero de 2024- FITURMADRID 2024.
</t>
    </r>
    <r>
      <rPr>
        <b/>
        <sz val="11"/>
        <rFont val="Calibri"/>
        <family val="2"/>
        <scheme val="minor"/>
      </rPr>
      <t>3.</t>
    </r>
    <r>
      <rPr>
        <sz val="11"/>
        <rFont val="Calibri"/>
        <family val="2"/>
        <scheme val="minor"/>
      </rPr>
      <t xml:space="preserve"> 25 de enero de 2024 - transformación mirador de filandia.
</t>
    </r>
    <r>
      <rPr>
        <b/>
        <sz val="11"/>
        <rFont val="Calibri"/>
        <family val="2"/>
        <scheme val="minor"/>
      </rPr>
      <t>4.</t>
    </r>
    <r>
      <rPr>
        <sz val="11"/>
        <rFont val="Calibri"/>
        <family val="2"/>
        <scheme val="minor"/>
      </rPr>
      <t xml:space="preserve"> 1 de febrero de 2024- Participación en la formulación del Plan de Desarrollo 2024- 2027.
</t>
    </r>
    <r>
      <rPr>
        <b/>
        <sz val="11"/>
        <rFont val="Calibri"/>
        <family val="2"/>
        <scheme val="minor"/>
      </rPr>
      <t>5.</t>
    </r>
    <r>
      <rPr>
        <sz val="11"/>
        <rFont val="Calibri"/>
        <family val="2"/>
        <scheme val="minor"/>
      </rPr>
      <t xml:space="preserve"> 10 de febrero de 2024 - Anuncio de los empresarios turisticos del Quindío que fueron seleccionados para la vitrina turistica ANATO 2024.
</t>
    </r>
    <r>
      <rPr>
        <b/>
        <sz val="11"/>
        <rFont val="Calibri"/>
        <family val="2"/>
        <scheme val="minor"/>
      </rPr>
      <t xml:space="preserve">6. </t>
    </r>
    <r>
      <rPr>
        <sz val="11"/>
        <rFont val="Calibri"/>
        <family val="2"/>
        <scheme val="minor"/>
      </rPr>
      <t xml:space="preserve">13 y 16 de febrero de 2024 - PRE VITRINA TURISTICA ANATO 2024. 
</t>
    </r>
    <r>
      <rPr>
        <b/>
        <sz val="11"/>
        <rFont val="Calibri"/>
        <family val="2"/>
        <scheme val="minor"/>
      </rPr>
      <t xml:space="preserve">7. </t>
    </r>
    <r>
      <rPr>
        <sz val="11"/>
        <rFont val="Calibri"/>
        <family val="2"/>
        <scheme val="minor"/>
      </rPr>
      <t xml:space="preserve">21 de febrero de 2024- celebración día internacional del Guía de Turismo.
</t>
    </r>
    <r>
      <rPr>
        <b/>
        <sz val="11"/>
        <rFont val="Calibri"/>
        <family val="2"/>
        <scheme val="minor"/>
      </rPr>
      <t>8.</t>
    </r>
    <r>
      <rPr>
        <sz val="11"/>
        <rFont val="Calibri"/>
        <family val="2"/>
        <scheme val="minor"/>
      </rPr>
      <t xml:space="preserve"> 28 de febrero de 2024- Corazón de Colombia en la 43 vitrina turisitca de Anato 2024.
</t>
    </r>
    <r>
      <rPr>
        <b/>
        <sz val="11"/>
        <rFont val="Calibri"/>
        <family val="2"/>
        <scheme val="minor"/>
      </rPr>
      <t>9.</t>
    </r>
    <r>
      <rPr>
        <sz val="11"/>
        <rFont val="Calibri"/>
        <family val="2"/>
        <scheme val="minor"/>
      </rPr>
      <t xml:space="preserve"> 4 de marzo de 2024 - Tercera versión del Club de producto e innovación para la promoción turistica internacional de Colombia 2024. 
</t>
    </r>
    <r>
      <rPr>
        <b/>
        <sz val="11"/>
        <rFont val="Calibri"/>
        <family val="2"/>
        <scheme val="minor"/>
      </rPr>
      <t xml:space="preserve">10. </t>
    </r>
    <r>
      <rPr>
        <sz val="11"/>
        <rFont val="Calibri"/>
        <family val="2"/>
        <scheme val="minor"/>
      </rPr>
      <t xml:space="preserve">15 de marzo de 2024 - Quindío Corazón deportivo de Colombia. </t>
    </r>
  </si>
  <si>
    <r>
      <t xml:space="preserve">De acuerdo a la metodologìa implementada por el pograma CINNE (Centro de Innovaciòn Empresarial) se llevaron a cabo las siguientes asistencias tècnicas. 
</t>
    </r>
    <r>
      <rPr>
        <b/>
        <sz val="11"/>
        <color theme="1"/>
        <rFont val="Calibri"/>
        <family val="2"/>
        <scheme val="minor"/>
      </rPr>
      <t>-</t>
    </r>
    <r>
      <rPr>
        <sz val="11"/>
        <color theme="1"/>
        <rFont val="Calibri"/>
        <family val="2"/>
        <scheme val="minor"/>
      </rPr>
      <t xml:space="preserve"> </t>
    </r>
    <r>
      <rPr>
        <b/>
        <sz val="11"/>
        <color theme="1"/>
        <rFont val="Calibri"/>
        <family val="2"/>
        <scheme val="minor"/>
      </rPr>
      <t>23 de febrero de 2024</t>
    </r>
    <r>
      <rPr>
        <sz val="11"/>
        <color theme="1"/>
        <rFont val="Calibri"/>
        <family val="2"/>
        <scheme val="minor"/>
      </rPr>
      <t xml:space="preserve"> - Crear vinculos y alianzas para tener una correcta articulación y apoyo para los empresarios de Departamento del Quindío.  
</t>
    </r>
    <r>
      <rPr>
        <b/>
        <sz val="11"/>
        <color theme="1"/>
        <rFont val="Calibri"/>
        <family val="2"/>
        <scheme val="minor"/>
      </rPr>
      <t>-</t>
    </r>
    <r>
      <rPr>
        <sz val="11"/>
        <color theme="1"/>
        <rFont val="Calibri"/>
        <family val="2"/>
        <scheme val="minor"/>
      </rPr>
      <t xml:space="preserve"> </t>
    </r>
    <r>
      <rPr>
        <b/>
        <sz val="11"/>
        <color theme="1"/>
        <rFont val="Calibri"/>
        <family val="2"/>
        <scheme val="minor"/>
      </rPr>
      <t>20 de febrero de 2024</t>
    </r>
    <r>
      <rPr>
        <sz val="11"/>
        <color theme="1"/>
        <rFont val="Calibri"/>
        <family val="2"/>
        <scheme val="minor"/>
      </rPr>
      <t xml:space="preserve"> - Dar a conocer el servicio y las condiciones de uso del servicio de datafono ofrecido por la STUIC Quindío en convenio con credibanca. Registro en aplicativo virtual
de credibanca.
</t>
    </r>
    <r>
      <rPr>
        <b/>
        <sz val="11"/>
        <color theme="1"/>
        <rFont val="Calibri"/>
        <family val="2"/>
        <scheme val="minor"/>
      </rPr>
      <t>-20 de febrero de 2024</t>
    </r>
    <r>
      <rPr>
        <sz val="11"/>
        <color theme="1"/>
        <rFont val="Calibri"/>
        <family val="2"/>
        <scheme val="minor"/>
      </rPr>
      <t xml:space="preserve"> - lluvia de ideas para trabajo de la mano con la Asociación de Artesanos del Quindío.
-</t>
    </r>
    <r>
      <rPr>
        <b/>
        <sz val="11"/>
        <color theme="1"/>
        <rFont val="Calibri"/>
        <family val="2"/>
        <scheme val="minor"/>
      </rPr>
      <t>26 de febrero de 2024</t>
    </r>
    <r>
      <rPr>
        <sz val="11"/>
        <color theme="1"/>
        <rFont val="Calibri"/>
        <family val="2"/>
        <scheme val="minor"/>
      </rPr>
      <t xml:space="preserve"> - Asesoría para la estructuración de plan de negocios para la creación de club de networking en el Quindío.
</t>
    </r>
    <r>
      <rPr>
        <b/>
        <sz val="11"/>
        <color theme="1"/>
        <rFont val="Calibri"/>
        <family val="2"/>
        <scheme val="minor"/>
      </rPr>
      <t>-27 de febrero de 2024</t>
    </r>
    <r>
      <rPr>
        <sz val="11"/>
        <color theme="1"/>
        <rFont val="Calibri"/>
        <family val="2"/>
        <scheme val="minor"/>
      </rPr>
      <t xml:space="preserve"> - Brindar acompañamiento y asistencia técnica en temas de internacionalización a la empresa Qsofting.
</t>
    </r>
    <r>
      <rPr>
        <b/>
        <sz val="11"/>
        <color theme="1"/>
        <rFont val="Calibri"/>
        <family val="2"/>
        <scheme val="minor"/>
      </rPr>
      <t xml:space="preserve">-29 de febrero de 2024 </t>
    </r>
    <r>
      <rPr>
        <sz val="11"/>
        <color theme="1"/>
        <rFont val="Calibri"/>
        <family val="2"/>
        <scheme val="minor"/>
      </rPr>
      <t xml:space="preserve">- Determinar el nombre del emprendimiento, los objetivos del plan de negocios y los KPIS más relevantes del negocio.
</t>
    </r>
    <r>
      <rPr>
        <b/>
        <sz val="11"/>
        <color theme="1"/>
        <rFont val="Calibri"/>
        <family val="2"/>
        <scheme val="minor"/>
      </rPr>
      <t>-01 de marzo de 2024</t>
    </r>
    <r>
      <rPr>
        <sz val="11"/>
        <color theme="1"/>
        <rFont val="Calibri"/>
        <family val="2"/>
        <scheme val="minor"/>
      </rPr>
      <t xml:space="preserve"> - Coordinar actividades para la reactivación de la mesa de internacionalización (PROCOLOMBIA).
</t>
    </r>
    <r>
      <rPr>
        <b/>
        <sz val="11"/>
        <color theme="1"/>
        <rFont val="Calibri"/>
        <family val="2"/>
        <scheme val="minor"/>
      </rPr>
      <t>-04 de marzo de 2024</t>
    </r>
    <r>
      <rPr>
        <sz val="11"/>
        <color theme="1"/>
        <rFont val="Calibri"/>
        <family val="2"/>
        <scheme val="minor"/>
      </rPr>
      <t xml:space="preserve"> - Plan de trabajo en articulación con Cámara de Comercio y
Gobernación del Quindío en relación al Plan Regional de Competitividad e Innovación.
</t>
    </r>
    <r>
      <rPr>
        <b/>
        <sz val="11"/>
        <color theme="1"/>
        <rFont val="Calibri"/>
        <family val="2"/>
        <scheme val="minor"/>
      </rPr>
      <t>-05 de marzo de 2024</t>
    </r>
    <r>
      <rPr>
        <sz val="11"/>
        <color theme="1"/>
        <rFont val="Calibri"/>
        <family val="2"/>
        <scheme val="minor"/>
      </rPr>
      <t xml:space="preserve"> - Determinar preguntas para encuesta de recolección de información primaria, para investigación de mercado.
</t>
    </r>
    <r>
      <rPr>
        <b/>
        <sz val="11"/>
        <color theme="1"/>
        <rFont val="Calibri"/>
        <family val="2"/>
        <scheme val="minor"/>
      </rPr>
      <t>- 05 de marzo de 2024</t>
    </r>
    <r>
      <rPr>
        <sz val="11"/>
        <color theme="1"/>
        <rFont val="Calibri"/>
        <family val="2"/>
        <scheme val="minor"/>
      </rPr>
      <t xml:space="preserve"> - Conocer el estado del plan de internacionalización.
</t>
    </r>
    <r>
      <rPr>
        <b/>
        <sz val="11"/>
        <color theme="1"/>
        <rFont val="Calibri"/>
        <family val="2"/>
        <scheme val="minor"/>
      </rPr>
      <t xml:space="preserve">-06 de marzo de 2024 </t>
    </r>
    <r>
      <rPr>
        <sz val="11"/>
        <color theme="1"/>
        <rFont val="Calibri"/>
        <family val="2"/>
        <scheme val="minor"/>
      </rPr>
      <t xml:space="preserve">- Ultimar detalles de la presentación de la plenaria de la Comisión Regional de Competitividad que se efectuara el día jueves 07 de marzo de 2024.
</t>
    </r>
    <r>
      <rPr>
        <b/>
        <sz val="11"/>
        <color theme="1"/>
        <rFont val="Calibri"/>
        <family val="2"/>
        <scheme val="minor"/>
      </rPr>
      <t>-06 de marzo de 2024</t>
    </r>
    <r>
      <rPr>
        <sz val="11"/>
        <color theme="1"/>
        <rFont val="Calibri"/>
        <family val="2"/>
        <scheme val="minor"/>
      </rPr>
      <t xml:space="preserve"> - REUNIÓN SEGUIMIENTO CONVENIO INTERADMINISTRATIVO DE TASA COMPESADA N°054 DE 2021 Y PORTAFOLIO DE SERVICIOS DE BANCO AGRARIO.
</t>
    </r>
    <r>
      <rPr>
        <b/>
        <sz val="11"/>
        <color theme="1"/>
        <rFont val="Calibri"/>
        <family val="2"/>
        <scheme val="minor"/>
      </rPr>
      <t xml:space="preserve">-07 de marzo de 2024 </t>
    </r>
    <r>
      <rPr>
        <sz val="11"/>
        <color theme="1"/>
        <rFont val="Calibri"/>
        <family val="2"/>
        <scheme val="minor"/>
      </rPr>
      <t xml:space="preserve">- Asistencia Técnica Taller personalizado.
</t>
    </r>
    <r>
      <rPr>
        <b/>
        <sz val="11"/>
        <color theme="1"/>
        <rFont val="Calibri"/>
        <family val="2"/>
        <scheme val="minor"/>
      </rPr>
      <t>-11 de marzo de 2024</t>
    </r>
    <r>
      <rPr>
        <sz val="11"/>
        <color theme="1"/>
        <rFont val="Calibri"/>
        <family val="2"/>
        <scheme val="minor"/>
      </rPr>
      <t xml:space="preserve"> -Determinar posible pitch de presentación de la red de networking WALA.
</t>
    </r>
    <r>
      <rPr>
        <b/>
        <sz val="11"/>
        <color theme="1"/>
        <rFont val="Calibri"/>
        <family val="2"/>
        <scheme val="minor"/>
      </rPr>
      <t xml:space="preserve">-05 de marzo de 2024 </t>
    </r>
    <r>
      <rPr>
        <sz val="11"/>
        <color theme="1"/>
        <rFont val="Calibri"/>
        <family val="2"/>
        <scheme val="minor"/>
      </rPr>
      <t xml:space="preserve">- PROSPECCIÓN PROYECTOS DE INVERSIÓN INTERINSTITUCIONALES. </t>
    </r>
    <r>
      <rPr>
        <b/>
        <sz val="11"/>
        <color theme="1"/>
        <rFont val="Calibri"/>
        <family val="2"/>
        <scheme val="minor"/>
      </rPr>
      <t xml:space="preserve">
-07 de marzo de 2024 - </t>
    </r>
    <r>
      <rPr>
        <sz val="11"/>
        <color theme="1"/>
        <rFont val="Calibri"/>
        <family val="2"/>
        <scheme val="minor"/>
      </rPr>
      <t>Comite extraordinario de la RREQ.</t>
    </r>
    <r>
      <rPr>
        <b/>
        <sz val="11"/>
        <color theme="1"/>
        <rFont val="Calibri"/>
        <family val="2"/>
        <scheme val="minor"/>
      </rPr>
      <t xml:space="preserve">
-11 de marzo de 2024 - </t>
    </r>
    <r>
      <rPr>
        <sz val="11"/>
        <color theme="1"/>
        <rFont val="Calibri"/>
        <family val="2"/>
        <scheme val="minor"/>
      </rPr>
      <t xml:space="preserve">Reunion con dirección de almacen para el proceso entrega de capital semilla por parte de la Secretaria de Turismo, Industria y Comercio. 
</t>
    </r>
    <r>
      <rPr>
        <b/>
        <sz val="11"/>
        <color theme="1"/>
        <rFont val="Calibri"/>
        <family val="2"/>
        <scheme val="minor"/>
      </rPr>
      <t>-12 de marzo de 2024 -</t>
    </r>
    <r>
      <rPr>
        <sz val="11"/>
        <color theme="1"/>
        <rFont val="Calibri"/>
        <family val="2"/>
        <scheme val="minor"/>
      </rPr>
      <t xml:space="preserve"> Realizar asistencia técnica empresa eleven.
</t>
    </r>
    <r>
      <rPr>
        <b/>
        <sz val="11"/>
        <color theme="1"/>
        <rFont val="Calibri"/>
        <family val="2"/>
        <scheme val="minor"/>
      </rPr>
      <t>-14 de marzo de 2024</t>
    </r>
    <r>
      <rPr>
        <sz val="11"/>
        <color theme="1"/>
        <rFont val="Calibri"/>
        <family val="2"/>
        <scheme val="minor"/>
      </rPr>
      <t xml:space="preserve"> - Identificar necesidades empresa Yolis.
</t>
    </r>
    <r>
      <rPr>
        <b/>
        <sz val="11"/>
        <color theme="1"/>
        <rFont val="Calibri"/>
        <family val="2"/>
        <scheme val="minor"/>
      </rPr>
      <t xml:space="preserve">-14 de marzo de 2024 - </t>
    </r>
    <r>
      <rPr>
        <sz val="11"/>
        <color theme="1"/>
        <rFont val="Calibri"/>
        <family val="2"/>
        <scheme val="minor"/>
      </rPr>
      <t>Apoyo logístico Asociación de artesanos. 
-</t>
    </r>
    <r>
      <rPr>
        <b/>
        <sz val="11"/>
        <color theme="1"/>
        <rFont val="Calibri"/>
        <family val="2"/>
        <scheme val="minor"/>
      </rPr>
      <t xml:space="preserve">18 de marzo de 2024 - </t>
    </r>
    <r>
      <rPr>
        <sz val="11"/>
        <color theme="1"/>
        <rFont val="Calibri"/>
        <family val="2"/>
        <scheme val="minor"/>
      </rPr>
      <t xml:space="preserve">Reunión de planeación de formulación de proyecto para
emprendimiento “Luisa Rivera Marroquinería”.
</t>
    </r>
    <r>
      <rPr>
        <b/>
        <sz val="11"/>
        <color theme="1"/>
        <rFont val="Calibri"/>
        <family val="2"/>
        <scheme val="minor"/>
      </rPr>
      <t xml:space="preserve">- 21 de marzo de 2024 - </t>
    </r>
    <r>
      <rPr>
        <sz val="11"/>
        <color theme="1"/>
        <rFont val="Calibri"/>
        <family val="2"/>
        <scheme val="minor"/>
      </rPr>
      <t xml:space="preserve">Realización de Actividades encaminadas al fortalecimiento de
emprendimientos de Calarcá Quindío.
</t>
    </r>
    <r>
      <rPr>
        <b/>
        <sz val="11"/>
        <color theme="1"/>
        <rFont val="Calibri"/>
        <family val="2"/>
        <scheme val="minor"/>
      </rPr>
      <t xml:space="preserve">-20 de marzo de 2024 - </t>
    </r>
    <r>
      <rPr>
        <sz val="11"/>
        <color theme="1"/>
        <rFont val="Calibri"/>
        <family val="2"/>
        <scheme val="minor"/>
      </rPr>
      <t xml:space="preserve">Articularnos con las entidades externas, en este caso
Colpensiones, para socializar y dar difusión al programa Beps de la misma entidad.
</t>
    </r>
    <r>
      <rPr>
        <b/>
        <sz val="11"/>
        <color theme="1"/>
        <rFont val="Calibri"/>
        <family val="2"/>
        <scheme val="minor"/>
      </rPr>
      <t xml:space="preserve">-26 de marzo de 2024 - </t>
    </r>
    <r>
      <rPr>
        <sz val="11"/>
        <color theme="1"/>
        <rFont val="Calibri"/>
        <family val="2"/>
        <scheme val="minor"/>
      </rPr>
      <t xml:space="preserve">Asistencia técnica emprendedor - Pet Land.
</t>
    </r>
    <r>
      <rPr>
        <b/>
        <sz val="11"/>
        <color theme="1"/>
        <rFont val="Calibri"/>
        <family val="2"/>
        <scheme val="minor"/>
      </rPr>
      <t>-26 de marzo de 2024 -</t>
    </r>
    <r>
      <rPr>
        <sz val="11"/>
        <color theme="1"/>
        <rFont val="Calibri"/>
        <family val="2"/>
        <scheme val="minor"/>
      </rPr>
      <t xml:space="preserve"> Asistencia técnica emprendedor - Puntos Juntos.
</t>
    </r>
    <r>
      <rPr>
        <b/>
        <sz val="11"/>
        <color theme="1"/>
        <rFont val="Calibri"/>
        <family val="2"/>
        <scheme val="minor"/>
      </rPr>
      <t xml:space="preserve">- 22 de marzo de 2024 - </t>
    </r>
    <r>
      <rPr>
        <sz val="11"/>
        <color theme="1"/>
        <rFont val="Calibri"/>
        <family val="2"/>
        <scheme val="minor"/>
      </rPr>
      <t xml:space="preserve">PRIMER ENCUENTRO CON EMPRESARIOS QUE HACEN PARTE
DEL CLUB DE ALTO VALOR - </t>
    </r>
    <r>
      <rPr>
        <b/>
        <sz val="11"/>
        <color theme="1"/>
        <rFont val="Calibri"/>
        <family val="2"/>
        <scheme val="minor"/>
      </rPr>
      <t>FABIO QUINTERO</t>
    </r>
    <r>
      <rPr>
        <sz val="11"/>
        <color theme="1"/>
        <rFont val="Calibri"/>
        <family val="2"/>
        <scheme val="minor"/>
      </rPr>
      <t xml:space="preserve"> (GERENTE Y PROPIETARIO</t>
    </r>
    <r>
      <rPr>
        <b/>
        <sz val="11"/>
        <color theme="1"/>
        <rFont val="Calibri"/>
        <family val="2"/>
        <scheme val="minor"/>
      </rPr>
      <t xml:space="preserve"> HOTEL ALDEA)</t>
    </r>
    <r>
      <rPr>
        <sz val="11"/>
        <color theme="1"/>
        <rFont val="Calibri"/>
        <family val="2"/>
        <scheme val="minor"/>
      </rPr>
      <t xml:space="preserve">, </t>
    </r>
    <r>
      <rPr>
        <b/>
        <sz val="11"/>
        <color theme="1"/>
        <rFont val="Calibri"/>
        <family val="2"/>
        <scheme val="minor"/>
      </rPr>
      <t>CLAUDIA ZULUAGA</t>
    </r>
    <r>
      <rPr>
        <sz val="11"/>
        <color theme="1"/>
        <rFont val="Calibri"/>
        <family val="2"/>
        <scheme val="minor"/>
      </rPr>
      <t xml:space="preserve"> (ADMINISTRADORA ,</t>
    </r>
    <r>
      <rPr>
        <b/>
        <sz val="11"/>
        <color theme="1"/>
        <rFont val="Calibri"/>
        <family val="2"/>
        <scheme val="minor"/>
      </rPr>
      <t>RESTAURANTE CASA MAMÁ LUZ</t>
    </r>
    <r>
      <rPr>
        <sz val="11"/>
        <color theme="1"/>
        <rFont val="Calibri"/>
        <family val="2"/>
        <scheme val="minor"/>
      </rPr>
      <t xml:space="preserve">).
</t>
    </r>
    <r>
      <rPr>
        <b/>
        <sz val="11"/>
        <color theme="1"/>
        <rFont val="Calibri"/>
        <family val="2"/>
        <scheme val="minor"/>
      </rPr>
      <t>Asistencia Tecnica Sector Turismo</t>
    </r>
    <r>
      <rPr>
        <sz val="11"/>
        <color theme="1"/>
        <rFont val="Calibri"/>
        <family val="2"/>
        <scheme val="minor"/>
      </rPr>
      <t xml:space="preserve">
Teniendo en cuenta la estrategia de la Ruta de formalidad en el sector turismo, se llevaron a cabo las siguientes asìstencias tècnicas. 
</t>
    </r>
    <r>
      <rPr>
        <b/>
        <sz val="11"/>
        <color theme="1"/>
        <rFont val="Calibri"/>
        <family val="2"/>
        <scheme val="minor"/>
      </rPr>
      <t>-13 de febrero de 2024</t>
    </r>
    <r>
      <rPr>
        <sz val="11"/>
        <color theme="1"/>
        <rFont val="Calibri"/>
        <family val="2"/>
        <scheme val="minor"/>
      </rPr>
      <t xml:space="preserve"> - Mesa de trabajo sector turismo, avances de la sentencia STL 10716 del PNN los nevados
</t>
    </r>
    <r>
      <rPr>
        <b/>
        <sz val="11"/>
        <color theme="1"/>
        <rFont val="Calibri"/>
        <family val="2"/>
        <scheme val="minor"/>
      </rPr>
      <t>-28 de febrero de 2024</t>
    </r>
    <r>
      <rPr>
        <sz val="11"/>
        <color theme="1"/>
        <rFont val="Calibri"/>
        <family val="2"/>
        <scheme val="minor"/>
      </rPr>
      <t xml:space="preserve"> - Visita de verificación tarjeta TRA.
</t>
    </r>
    <r>
      <rPr>
        <b/>
        <sz val="11"/>
        <color theme="1"/>
        <rFont val="Calibri"/>
        <family val="2"/>
        <scheme val="minor"/>
      </rPr>
      <t>-20 de febrero de 2024</t>
    </r>
    <r>
      <rPr>
        <sz val="11"/>
        <color theme="1"/>
        <rFont val="Calibri"/>
        <family val="2"/>
        <scheme val="minor"/>
      </rPr>
      <t xml:space="preserve"> - PCCC CENTRO DE INTERPERTACION PARA EL PET.
</t>
    </r>
    <r>
      <rPr>
        <b/>
        <sz val="11"/>
        <color theme="1"/>
        <rFont val="Calibri"/>
        <family val="2"/>
        <scheme val="minor"/>
      </rPr>
      <t>-07 de marzo de 2024</t>
    </r>
    <r>
      <rPr>
        <sz val="11"/>
        <color theme="1"/>
        <rFont val="Calibri"/>
        <family val="2"/>
        <scheme val="minor"/>
      </rPr>
      <t xml:space="preserve"> - Grupo coordinador del PGIRS – R de la Política pública de producción, consumo, sostenible y gestión ambiental integral de aseo.
</t>
    </r>
    <r>
      <rPr>
        <b/>
        <sz val="11"/>
        <color theme="1"/>
        <rFont val="Calibri"/>
        <family val="2"/>
        <scheme val="minor"/>
      </rPr>
      <t xml:space="preserve">-19 de febrero de 2024- </t>
    </r>
    <r>
      <rPr>
        <sz val="11"/>
        <color theme="1"/>
        <rFont val="Calibri"/>
        <family val="2"/>
        <scheme val="minor"/>
      </rPr>
      <t xml:space="preserve">Apoyo técnico formulación proyecto FONTUR Fiesta Nacional del Café.
</t>
    </r>
    <r>
      <rPr>
        <b/>
        <sz val="11"/>
        <color theme="1"/>
        <rFont val="Calibri"/>
        <family val="2"/>
        <scheme val="minor"/>
      </rPr>
      <t>-21 de febrero de 2024</t>
    </r>
    <r>
      <rPr>
        <sz val="11"/>
        <color theme="1"/>
        <rFont val="Calibri"/>
        <family val="2"/>
        <scheme val="minor"/>
      </rPr>
      <t xml:space="preserve"> - DEFINIR CRONOGRAMA Y COMPROMISOS FRENTE PROYECTO FONTUR FIESTA NACIONAL
DEL CAFÉ.
</t>
    </r>
    <r>
      <rPr>
        <b/>
        <sz val="11"/>
        <color theme="1"/>
        <rFont val="Calibri"/>
        <family val="2"/>
        <scheme val="minor"/>
      </rPr>
      <t>-08 de marzo de 2024</t>
    </r>
    <r>
      <rPr>
        <sz val="11"/>
        <color theme="1"/>
        <rFont val="Calibri"/>
        <family val="2"/>
        <scheme val="minor"/>
      </rPr>
      <t xml:space="preserve"> - Reunión con Universidad Politécnica de Madrid España virtual, (Dialogar sobre la posibilidad de un convenio entre la Universidad Politécnica de Madrid y la Gobernación del Quindío para un curso especializado en turismo
sostenible).
-</t>
    </r>
    <r>
      <rPr>
        <b/>
        <sz val="11"/>
        <color theme="1"/>
        <rFont val="Calibri"/>
        <family val="2"/>
        <scheme val="minor"/>
      </rPr>
      <t xml:space="preserve">14 de marzo de 2024 - </t>
    </r>
    <r>
      <rPr>
        <sz val="11"/>
        <color theme="1"/>
        <rFont val="Calibri"/>
        <family val="2"/>
        <scheme val="minor"/>
      </rPr>
      <t>OFERTA DE SERVICIOS DE LA SECRETARIA DE TURISMO – PCCC – MARCA QUINDIO – NORMA TECNICA.</t>
    </r>
    <r>
      <rPr>
        <sz val="11"/>
        <color theme="1"/>
        <rFont val="Calibri"/>
        <family val="2"/>
        <scheme val="minor"/>
      </rPr>
      <t xml:space="preserve">
-</t>
    </r>
    <r>
      <rPr>
        <b/>
        <sz val="11"/>
        <color theme="1"/>
        <rFont val="Calibri"/>
        <family val="2"/>
        <scheme val="minor"/>
      </rPr>
      <t xml:space="preserve">21 de marzo de 2024 - </t>
    </r>
    <r>
      <rPr>
        <sz val="11"/>
        <color theme="1"/>
        <rFont val="Calibri"/>
        <family val="2"/>
        <scheme val="minor"/>
      </rPr>
      <t>CAPACITACION EMPRESARIOS TURISTICOS MUNICIPIO DE
FILANDIA EN PCCC, FORMALIDAD RNT, MARCA QUINDIO Y PROMOCION TURISTICA.
-</t>
    </r>
    <r>
      <rPr>
        <b/>
        <sz val="11"/>
        <color theme="1"/>
        <rFont val="Calibri"/>
        <family val="2"/>
        <scheme val="minor"/>
      </rPr>
      <t xml:space="preserve">21 de marzo de 2024 - </t>
    </r>
    <r>
      <rPr>
        <sz val="11"/>
        <color theme="1"/>
        <rFont val="Calibri"/>
        <family val="2"/>
        <scheme val="minor"/>
      </rPr>
      <t>CAPACITACION EMPRESARIOS TURISTICOS MONTENEGRO EN
PCCC, FORMALIDAD RNT, MARCA QUINDIO Y PROMOCION TURISTICA.</t>
    </r>
  </si>
  <si>
    <t>En el primer trimestre se realizaron socializaciones de rutas de prevención de trata de personas en la Institución Educativa Ciudadela del Sur de Armenia, Quindío donde se dio la capacitación a 12 directivos de la institución para iniciar con el primer filtro de atención y asistencia siendo el caso se presenten estos hechos víctimizantes.                                                                                                                   De igual manera se brindó socializaciones de rutas de prevención y protección a lideres y defensores de DDHH donde se abarco 220 personas en total entre 20 y 59 años de edad, donde 63 personas fueron de genero femenino y 157 genero masculino en los municipios de Armenia, Pijao, Circasia y Genova.                                                                                                                                                                                       Por último se socializó a 34 niños, niñas y adolescentes en la prevención del reclutamiento forzado.</t>
  </si>
  <si>
    <t>Durante el primer trimestre de 2024 se realizaron dos visitas de asistencia técnica, el día 13 de febrero  a las instalaciones de la Procuraduría de Armenia con el fin de verificar posibles afectaciones por el sismo ocurrido el pasado 19 de enero y el 14 de marzo se realiza la segunda  asistencia técnica en el barrio la floresta de Salento por presencia de talud expuesto.</t>
  </si>
  <si>
    <t>Para el primer trimestre de 2024 se elabora la Matriz de ParticipaciónCciudadana, con el consolidado de actividades programadas por las diferentes secretarias, donde se planificaron  mecanismos, espacios y estrategias que promueven la participación de los ciudadanos, se realiza la primera reunión para inclusiones y modificaciones, con el propósito de realizar el correspondiente seguimiento  y publicación de la misma.</t>
  </si>
  <si>
    <r>
      <t xml:space="preserve">Para el primer trimestre del 2024 se llevó a cabo la construcción de la Matriz Estratégica de Participación Ciudadana con le compromisos de remitir las evidencias por cada una de las Secretarías durante la primera semana del mes de mayo de 2024, luego de la concertación de las actividades programadas se realiza publicación en el botón participa: </t>
    </r>
    <r>
      <rPr>
        <sz val="11"/>
        <color theme="4" tint="-0.249977111117893"/>
        <rFont val="Calibri"/>
        <family val="2"/>
        <scheme val="minor"/>
      </rPr>
      <t xml:space="preserve">https://quindio.gov.co/participa?view=article&amp;id=24340:diagnostico-e-identificacion-de-problemas&amp;catid=1549#a-temas-de-interes </t>
    </r>
    <r>
      <rPr>
        <sz val="11"/>
        <color theme="1"/>
        <rFont val="Calibri"/>
        <family val="2"/>
        <scheme val="minor"/>
      </rPr>
      <t xml:space="preserve"> </t>
    </r>
  </si>
  <si>
    <t xml:space="preserve">Para el cumplimiento de esta meta, la direcciòn de Talento Humano realiza una estrategia de incentivos no monetarios a travès de  acto admnistrativo, realizando el reconocimiento a los mejores funcionarios, esto con el propòsito de  destacar el desempeño  al servicio prestado al ciudadano, como mecanismo de motivación para mejorar la prestación del servicio, mencionada activida se realizara el ùltimo cuatrimestre del 2024.
</t>
  </si>
  <si>
    <t xml:space="preserve">en este primer trimestre no se realizaron ferias, se tiene estimado hacer una feria para el tercer cuatrimestre de este año </t>
  </si>
  <si>
    <t>$ 43.500.000</t>
  </si>
  <si>
    <t xml:space="preserve">OBSERVACIONES I TRIMESTRE </t>
  </si>
  <si>
    <t>EVIDENCIAS I TRIMESTRE</t>
  </si>
  <si>
    <t>se remiten matrices las cuales, contienen los procesos judicales en lo que  hace parte el Deptarmento del Quindio como accionando en el primer trimeste del 2024, ACCION DE TUTELAS:  329 MEDIOS DE CONTROL : 14</t>
  </si>
  <si>
    <r>
      <rPr>
        <b/>
        <sz val="12"/>
        <color theme="1"/>
        <rFont val="Calibri"/>
        <family val="2"/>
        <scheme val="minor"/>
      </rPr>
      <t xml:space="preserve">I TRIMESTRE:                                                                                                                                                                                                                                                                                                                                                                                           </t>
    </r>
    <r>
      <rPr>
        <sz val="12"/>
        <color theme="1"/>
        <rFont val="Calibri"/>
        <family val="2"/>
        <scheme val="minor"/>
      </rPr>
      <t>Esta actividad se cumplió en la vigencia 2021, realizando 4 autodiagnósticos, en el edificio Roberto Gómez Jaramillo (INDEPORTES), entrada principal del Centro Administrativo Departamental, gestión documental y la oficina de pasaportes.</t>
    </r>
  </si>
  <si>
    <r>
      <rPr>
        <b/>
        <sz val="11"/>
        <color theme="1"/>
        <rFont val="Calibri"/>
        <family val="2"/>
        <scheme val="minor"/>
      </rPr>
      <t xml:space="preserve">I TRIMESTRE: </t>
    </r>
    <r>
      <rPr>
        <sz val="11"/>
        <color theme="1"/>
        <rFont val="Calibri"/>
        <family val="2"/>
        <scheme val="minor"/>
      </rPr>
      <t xml:space="preserve">
-Para esta actividad se adecuaron dos espacios en el año 2022, los cuales fueron, en la oficina de pasaportes y gestión documental. Un espacio en el año 2023 el cual fue Centro de Convenciones, y en el primer trimestre del año 2024 , se realizaron nuevas adecuaciones en el centro de convenciones.</t>
    </r>
  </si>
  <si>
    <r>
      <rPr>
        <b/>
        <sz val="11"/>
        <color theme="1"/>
        <rFont val="Calibri"/>
        <family val="2"/>
        <scheme val="minor"/>
      </rPr>
      <t xml:space="preserve">I TRIMESTRE:
</t>
    </r>
    <r>
      <rPr>
        <sz val="11"/>
        <color theme="1"/>
        <rFont val="Calibri"/>
        <family val="2"/>
        <scheme val="minor"/>
      </rPr>
      <t>-Esta actividad se cumplió en el año 2022, realizando módulos en el área de pasaportes. Cabe aclarar que en los espacios dispuestos para atención al ciudadano, este es el único lugar donde se pudo implementar la construcción de los módulos.</t>
    </r>
  </si>
  <si>
    <t>$ 11.100.000</t>
  </si>
  <si>
    <t xml:space="preserve">esta actividad en el momento no se puede llevar acabo, ya que no hay una actualizacion de los programas, y los equipos no tienne buen funcionamiento </t>
  </si>
  <si>
    <t xml:space="preserve">en el primer trimestre no se elaboro un pan de entrenamiento, se hara para el proximo seguimiento </t>
  </si>
  <si>
    <t>Para dar cumplimiento a esta meta se diseño una estrategia publicitaria de enfoque diferencial de la población vulnerable, de los sectores LGTBI  y del sector Étnico, y se envio a comunicaciones para su respectiva organización.</t>
  </si>
  <si>
    <t xml:space="preserve">en este primer trimestre no se hicieron reuniones con la comision intersectorial, esperamos que en los proximos podamos cumplir esta actividad </t>
  </si>
  <si>
    <t>$ 3.000.000</t>
  </si>
  <si>
    <t>Por pate de SDSC Se realizó la debida actualización a la Carta de Trato Digno al Ciudadano atendiendo los derechos constituciones y atendiendo lo establecido en el artículo 7 del código de procedimiento administrativo y de lo contencioso administrativo (ley 1437 de 2011. Conforme a ello se envió dicha carta a la oficina de comunicaciones para las correcciones pertinentes, de igual manera se envió a la Secretaria de Planeación al momento estamos esperando su debida aprobación. El día 18 de abril se realizó una mesa de trabajo con la secretaria de las tecnologías e información para la debida publicación de Carta al Trato Digno, una vez esta sea aprobada por la secretaria de planeación.</t>
  </si>
  <si>
    <t xml:space="preserve">Se anexa link e imágenes del micrositio de la Secretaría Jurídica y de Contratación en el cual se puede evidenciar la publicación de las rutas de los instructivos y/o manuales de consulta de las plataformas SECOP I, SECOP II y SIA Observa, en la mencionada sección de la página web del Departamento del Quindío. https://quindio.gov.co/inicio-secretaria-juridica
Una vez se ingresa al link anteriormente citado, a mano izquierda se encuentra el botón “Contratación” en el cual se encuentra el menú “Consulta Procesos de Contratación” y en este último se encuentran disponibles para la ciudadanía en general los siguientes instructivos: 
•Instructivo de consulta y ejecución de contratos SECOP I (https://quindio.gov.co/contratacion/consulta-secop/instructivos-de-consulta-y-ejecucion-de-contratos-secop-i)
• Instructivo de Consulta SECOP II
(https://quindio.gov.co/contratacion/consulta-secop/instructivo-de-consulta-secop-ii)
•Instructivo de Consulta SIA OBSERVA (https://quindio.gov.co/medios/imagenes/IMG-20211228-WA0026.jpg)                                De otra parte, se precisa que este despacho se encuentra en constante revisión y actualización de documentos teniendo en cuenta los cambios normativos y directrices de la Agencia Nacional de Contratación Publica Colombia Compra Eficiente y de la Contraloría General del Quindío, como entes rectores encargados de las plataformas en mención, por lo cual en caso de ajustes o cambios en las mismas se realizará las correspondientes actualizaciones a los instructivos publicados. 
</t>
  </si>
  <si>
    <t xml:space="preserve">Se anexa link e imágenes del micrositio de la Secretaría Jurídica y de Contratación en el cual se puede evidenciar la publicación del listado de documentos y procedimientos para inscripciones y actualizaciones de las entidades sin ánimo de lucro (ESAL) y los trámites para Inscripción de Personería Jurídica de asociaciones con fines educativos, científicos, tecnológicos, culturales y deportivos; Protocolizaciones y Registro de actualizaciones de las Ligas y Clubes Deportivos.
https://quindio.gov.co/personeria-juridica
https://quindio.gov.co/entidad-sin-animo-de-lucro
Una vez se ingresa al link anteriormente citado, a mano izquierda se encuentra los botones “Personerías Jurídicas” y “Inspección Vigilancia y Control de Entidades Sin Ánimo de Lucro” en los cuales se pueden consultar los documentos señalados anteriormente.  También se anexa copia del oficio mediante el cual se solicitó la actualización del micrositio de la Secretaría Jurídica y de Contratación en el tema de personerías jurídica e inspección vigilancia y control entidades sin ánimo de lucro (S.J.32.145.01-0024) y oficio mediante el cual se da respuesta de la respectiva actualización por parte de la secretaría de las TIC.  
Igualmente se precisa que el listado de documentos y procedimientos para inscripciones y actualizaciones de las entidades sin ánimo de lucro (ESAL) y los trámites para Inscripción de Personería Jurídica de asociaciones con fines educativos, científicos, tecnológicos, culturales y deportivos; Protocolizaciones y Registro de actualizaciones de las Ligas y Clubes Deportivos, se encuentra sujeto a actualización. </t>
  </si>
  <si>
    <t>0.5</t>
  </si>
  <si>
    <t>0.8</t>
  </si>
  <si>
    <t>Secretaría de Planeación- Secretaria Privada  Privada  - Secretarías Sectoriales</t>
  </si>
  <si>
    <t>Durante el primer trimestre de la vigencia 2024, no se realizó Rendición Publica de Cuentas, toda vez que la ley 1757 de 2015 en su artículo 52 establece que esta debe hacerse anualmente. Sin embargo, se proyectó los primeros 100 días de gobierno a realizarse el 20 de abril.</t>
  </si>
  <si>
    <t>Secretaría Administrativa (Dirección de Recursos Físicos) - Secretaria Privada (Comunicaciones)</t>
  </si>
  <si>
    <t>Desde la Secretaría Privada no se tiene destinado presupuesto especifico a esta labor, sin embargo se le puede dar cumplimiento de manera articulada con la Secretaria Administrativa, en donde la Dirección de Comunicaciones puede apoyar con el insumo comunicativo y de diseño.</t>
  </si>
  <si>
    <t xml:space="preserve">Para esta actividad como se mencionaba en el anterior seguimiento, la Secretaria Privada no cuenta con presupuesto asignado a esta acción, sin embargo desde la Dirección de Comunicaciones se puede brindar apoyo en la elaboración de diseños para pendones o material gráfico. </t>
  </si>
  <si>
    <t>Secretaria Privada - Comunicaciones</t>
  </si>
  <si>
    <t>El Manual de Identidad Visual del Gobierno del Quindío es una guía completa que establece los lineamientos para el uso correcto de los elementos visuales que representan a esta entidad gubernamental. Su objetivo principal es garantizar la coherencia, consistencia y reconocimiento de la identidad visual en todas las comunicaciones oficiales.se anexa la correspondiente evidencia.
 https://quindio.gov.co/comunicaciones/identidad-gobierno-quindio</t>
  </si>
  <si>
    <t>Secretaria  Privada - Dirección</t>
  </si>
  <si>
    <t xml:space="preserve">Se han realizado 4 encuentros ciudadanos, bajo la premisa de un "Gobierno de la Gente y para la Gente" la Secretaria Privada a través de las diferentes Direcciones apoyo y articulo diferentes espacios de concentración ciudadano tales como: 
1. Apoyo mesas de Plan de Desarrollo desde la Línea Estratégica de Gobierno y Emprendimiento, asistiendo a las 12 mesas municipales con una asistencia total de 2521 ciudadanos, y las 10 comunas de la ciudad de Armenia, con una asistencia de 436 ciudadanos. 
2. La Ruta de la Felicidad es una estrategia que permite generar acciones de bienestar de los quindianos, en ese sentido se celebró el día internacional de la felicidad en la Institución Educativa Hojas Anchas del municipio de Circasia y la Gobernación del Quindío, con el acompañamiento de la Gestora Social del Quindío con la Participación de 60 ciudadanos. Como también la articulación con INDEPORTES para la celebración en el marco del Festival de la Mujer Campesina. 
3.Encuentro con la Superintendencia de Servicios Públicos. 
4. Encuentros con 33 empresarios del Quindío con el fin de socializar las obras por impuestos y sus beneficios. Con la asistencia de 44 instituciones públicas y privadas se desarrollo del comité Regional de Competitividad, donde el gobernador del Quindío destino 6 mil millones de pesos de inversión.
Las evidencias reposan en el sigueinte link de evidencias: https://drive.google.com/drive/folders/1MNp53uePRJmOyxt2vQpoAj6HSmWUP-o8?usp=drive_link </t>
  </si>
  <si>
    <t xml:space="preserve">Se realizaron 28 producciones artísticas en las siguientes actividades: * consejos descentralizados culturales 2 en el Salento , 9 en Calarcá y 8 en Filandia eventos artísticos en ( cantantes , banda musical , grupo de poesía Luis Vidales , cuentos de Edward Bedoya, grupos de danza folclórica, hip hop, chirimías, grupos de música popular , grupo de teatro, coros entre otros );  visita de Vice ministro de las Culturas con 2 producciones artísticas  de Tuna y artista solista de saxofón ; una exhibición de la artista  Luza Quiceno Quiroga “ Territorio en café” ; una  en la sala Roberto Henao con la artista María del Carmen Torres “ Creada para Sentir” , una en el corredor del piso 12 de la secretaria de cultura con una obra artística por conmemoración del Terremoto de 25 de enero ;  se realizaron 2 recorridos en el  municipio de Salento resaltando la historia, visita a los monumentos , la iglesia y museos religioso; se realizó una muestra artística en el foro de Vulvarte “Mutilación genital femenina” en la sala Roberto Henao 
Se deio apertura a las convotorias de concertacion resolucion 1831/ 21 de marzo y estimulos resolucion 1832/ 21 de marzo de 2024 en el mes de marzo, en las resoluciones </t>
  </si>
  <si>
    <t xml:space="preserve">Se han comprometido recursos para su ejecución en el próximo trimestre </t>
  </si>
  <si>
    <t xml:space="preserve">Se capacitan a 235 personas en procesos de formación artística en las casas de la cultura con Música (instrumentos de vientos y guitarra) y de artes escénicas en los municipios de Calarcá, Tebaida, Córdoba, Montenegro, Filandia  , Quimbaya , Barcelona y Circasia ; se realizaron charlas a 44 personas entre  los concejos municipales de los municipios de córdoba y Barcelona en sostenibilidad ambiental y cultural en el territorio cafetero y patrimonio y en Calarcá en lo relacionado con los valores y atributos ambientales y culturales de PCCC; se realizó un foro con la escuela Valvuarte sobre mutilación genital. </t>
  </si>
  <si>
    <t xml:space="preserve">Se han atendido a 6676 personas en visitas a las Bibliotecas que conforman la  red departamental apoyándose  con la promoción de lectura y escritura en  las extinciones bibliotecarias  en diferentes espacios convencionales y no convencionales como la creación de Club de Lecturas en la Tebaida, Filandia, Buenavista y Montenegro, también se retoma  el programa “Leer es mi cuento” en Quimbaya, en la vereda puerto rico de mismo municipio ,  Montenegro y la Tebaida en que se aprovechan estos espacios para promocionar  la Biblioteca de Autores Quindianos ; se han realizado visitas de promoción de lectura al centro vida la sagrada familia de Filandia , el Hogar del anciano en Salento.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</si>
</sst>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_(&quot;$&quot;\ * #,##0.00_);_(&quot;$&quot;\ * \(#,##0.00\);_(&quot;$&quot;\ * &quot;-&quot;??_);_(@_)"/>
    <numFmt numFmtId="166" formatCode="_-&quot;$&quot;\ * #,##0_-;\-&quot;$&quot;\ * #,##0_-;_-&quot;$&quot;\ * &quot;-&quot;??_-;_-@_-"/>
    <numFmt numFmtId="167" formatCode="_-* #,##0_-;\-* #,##0_-;_-* &quot;-&quot;??_-;_-@_-"/>
    <numFmt numFmtId="168" formatCode="&quot;$&quot;\ #,##0"/>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Arial"/>
      <family val="2"/>
    </font>
    <font>
      <sz val="9"/>
      <color rgb="FF000000"/>
      <name val="Arial"/>
      <family val="2"/>
    </font>
    <font>
      <sz val="9"/>
      <name val="Arial"/>
      <family val="2"/>
    </font>
    <font>
      <sz val="11"/>
      <color rgb="FF000000"/>
      <name val="Calibri"/>
      <family val="2"/>
      <charset val="1"/>
    </font>
    <font>
      <b/>
      <sz val="9"/>
      <color indexed="81"/>
      <name val="Tahoma"/>
      <family val="2"/>
    </font>
    <font>
      <sz val="9"/>
      <color indexed="81"/>
      <name val="Tahoma"/>
      <family val="2"/>
    </font>
    <font>
      <sz val="14"/>
      <color rgb="FF000000"/>
      <name val="Arial"/>
      <family val="2"/>
    </font>
    <font>
      <sz val="11"/>
      <color theme="1"/>
      <name val="Baskerville Old Face"/>
      <family val="1"/>
    </font>
    <font>
      <b/>
      <sz val="12"/>
      <color theme="1"/>
      <name val="Arial"/>
      <family val="2"/>
    </font>
    <font>
      <b/>
      <sz val="10"/>
      <color theme="1"/>
      <name val="Arial"/>
      <family val="2"/>
    </font>
    <font>
      <b/>
      <sz val="14"/>
      <color theme="1"/>
      <name val="Arial"/>
      <family val="2"/>
    </font>
    <font>
      <sz val="10"/>
      <color theme="1"/>
      <name val="Arial"/>
      <family val="2"/>
    </font>
    <font>
      <sz val="10"/>
      <name val="Arial"/>
      <family val="2"/>
    </font>
    <font>
      <sz val="10"/>
      <color rgb="FF000000"/>
      <name val="Arial"/>
      <family val="2"/>
    </font>
    <font>
      <sz val="11"/>
      <color indexed="8"/>
      <name val="Calibri"/>
      <family val="2"/>
    </font>
    <font>
      <sz val="10"/>
      <color rgb="FF000000"/>
      <name val="Arial Narrow"/>
      <family val="2"/>
    </font>
    <font>
      <sz val="11"/>
      <color rgb="FF9C0006"/>
      <name val="Calibri"/>
      <family val="2"/>
      <scheme val="minor"/>
    </font>
    <font>
      <sz val="12"/>
      <color theme="1"/>
      <name val="Arial"/>
      <family val="2"/>
    </font>
    <font>
      <sz val="12"/>
      <color theme="1"/>
      <name val="Calibri"/>
      <family val="2"/>
      <scheme val="minor"/>
    </font>
    <font>
      <b/>
      <sz val="12"/>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sz val="11"/>
      <name val="Calibri"/>
      <family val="2"/>
      <scheme val="minor"/>
    </font>
    <font>
      <b/>
      <sz val="11"/>
      <name val="Calibri"/>
      <family val="2"/>
      <scheme val="minor"/>
    </font>
    <font>
      <sz val="11"/>
      <color theme="4" tint="-0.249977111117893"/>
      <name val="Calibri"/>
      <family val="2"/>
      <scheme val="minor"/>
    </font>
    <font>
      <sz val="11"/>
      <color rgb="FF9C5700"/>
      <name val="Calibri"/>
      <family val="2"/>
      <scheme val="minor"/>
    </font>
  </fonts>
  <fills count="37">
    <fill>
      <patternFill patternType="none"/>
    </fill>
    <fill>
      <patternFill patternType="gray125"/>
    </fill>
    <fill>
      <patternFill patternType="solid">
        <fgColor rgb="FFFFFFFF"/>
        <bgColor indexed="64"/>
      </patternFill>
    </fill>
    <fill>
      <patternFill patternType="solid">
        <fgColor rgb="FF00B050"/>
        <bgColor indexed="64"/>
      </patternFill>
    </fill>
    <fill>
      <patternFill patternType="solid">
        <fgColor rgb="FFFFC7CE"/>
      </patternFill>
    </fill>
    <fill>
      <patternFill patternType="solid">
        <fgColor theme="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30">
    <border>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right style="medium">
        <color indexed="64"/>
      </right>
      <top style="thin">
        <color auto="1"/>
      </top>
      <bottom style="medium">
        <color indexed="64"/>
      </bottom>
      <diagonal/>
    </border>
  </borders>
  <cellStyleXfs count="126">
    <xf numFmtId="0" fontId="0" fillId="0" borderId="0"/>
    <xf numFmtId="164" fontId="1" fillId="0" borderId="0" applyFont="0" applyFill="0" applyBorder="0" applyAlignment="0" applyProtection="0"/>
    <xf numFmtId="0" fontId="6" fillId="0" borderId="0"/>
    <xf numFmtId="4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0" fontId="19" fillId="4" borderId="0" applyNumberFormat="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3" fillId="0" borderId="0" applyNumberFormat="0" applyFill="0" applyBorder="0" applyAlignment="0" applyProtection="0"/>
    <xf numFmtId="0" fontId="24" fillId="0" borderId="13" applyNumberFormat="0" applyFill="0" applyAlignment="0" applyProtection="0"/>
    <xf numFmtId="0" fontId="25" fillId="0" borderId="14" applyNumberFormat="0" applyFill="0" applyAlignment="0" applyProtection="0"/>
    <xf numFmtId="0" fontId="26" fillId="0" borderId="15"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28" fillId="8" borderId="16" applyNumberFormat="0" applyAlignment="0" applyProtection="0"/>
    <xf numFmtId="0" fontId="29" fillId="9" borderId="17" applyNumberFormat="0" applyAlignment="0" applyProtection="0"/>
    <xf numFmtId="0" fontId="30" fillId="9" borderId="16" applyNumberFormat="0" applyAlignment="0" applyProtection="0"/>
    <xf numFmtId="0" fontId="31" fillId="0" borderId="18" applyNumberFormat="0" applyFill="0" applyAlignment="0" applyProtection="0"/>
    <xf numFmtId="0" fontId="32" fillId="10" borderId="19" applyNumberFormat="0" applyAlignment="0" applyProtection="0"/>
    <xf numFmtId="0" fontId="33" fillId="0" borderId="0" applyNumberFormat="0" applyFill="0" applyBorder="0" applyAlignment="0" applyProtection="0"/>
    <xf numFmtId="0" fontId="1" fillId="11" borderId="20" applyNumberFormat="0" applyFont="0" applyAlignment="0" applyProtection="0"/>
    <xf numFmtId="0" fontId="34" fillId="0" borderId="0" applyNumberFormat="0" applyFill="0" applyBorder="0" applyAlignment="0" applyProtection="0"/>
    <xf numFmtId="0" fontId="2" fillId="0" borderId="21" applyNumberFormat="0" applyFill="0" applyAlignment="0" applyProtection="0"/>
    <xf numFmtId="0" fontId="35"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5"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5"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5"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5"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5"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36"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0" fillId="7"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29">
    <xf numFmtId="0" fontId="0" fillId="0" borderId="0" xfId="0"/>
    <xf numFmtId="0" fontId="3" fillId="0" borderId="6" xfId="0" applyFont="1" applyFill="1" applyBorder="1" applyAlignment="1">
      <alignment horizontal="center" vertical="center"/>
    </xf>
    <xf numFmtId="0" fontId="4" fillId="0" borderId="6" xfId="0" applyFont="1" applyFill="1" applyBorder="1" applyAlignment="1">
      <alignment horizontal="justify" vertical="center" wrapText="1"/>
    </xf>
    <xf numFmtId="0" fontId="4" fillId="0" borderId="6" xfId="0" applyFont="1" applyFill="1" applyBorder="1" applyAlignment="1">
      <alignment horizontal="center" vertical="center" wrapText="1"/>
    </xf>
    <xf numFmtId="0" fontId="3" fillId="0" borderId="6" xfId="0" applyFont="1" applyFill="1" applyBorder="1"/>
    <xf numFmtId="0" fontId="3" fillId="0" borderId="6" xfId="0" applyFont="1" applyFill="1" applyBorder="1" applyAlignment="1">
      <alignment horizontal="justify" vertical="center" wrapText="1"/>
    </xf>
    <xf numFmtId="0" fontId="5" fillId="0" borderId="6" xfId="0" applyFont="1" applyFill="1" applyBorder="1" applyAlignment="1">
      <alignment horizontal="justify" vertical="center" wrapText="1"/>
    </xf>
    <xf numFmtId="0" fontId="5" fillId="0" borderId="6" xfId="2" applyFont="1" applyFill="1" applyBorder="1" applyAlignment="1">
      <alignment horizontal="justify" vertical="center" wrapText="1"/>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3" fillId="0" borderId="6" xfId="0" applyFont="1" applyFill="1" applyBorder="1" applyAlignment="1">
      <alignment vertical="center" wrapText="1"/>
    </xf>
    <xf numFmtId="0" fontId="4" fillId="0" borderId="6" xfId="0" applyFont="1" applyFill="1" applyBorder="1" applyAlignment="1">
      <alignment vertical="center" wrapText="1"/>
    </xf>
    <xf numFmtId="0" fontId="0" fillId="0" borderId="0" xfId="0"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vertical="center"/>
    </xf>
    <xf numFmtId="0" fontId="0" fillId="0" borderId="6" xfId="0" applyBorder="1"/>
    <xf numFmtId="0" fontId="0" fillId="0" borderId="6" xfId="0" applyBorder="1" applyAlignment="1">
      <alignment horizontal="center" vertical="center"/>
    </xf>
    <xf numFmtId="0" fontId="2" fillId="0" borderId="6" xfId="0" applyFont="1" applyBorder="1"/>
    <xf numFmtId="164" fontId="0" fillId="0" borderId="6" xfId="1" applyFont="1" applyBorder="1" applyAlignment="1">
      <alignment vertical="center"/>
    </xf>
    <xf numFmtId="0" fontId="2" fillId="0" borderId="6" xfId="0" applyFont="1" applyBorder="1" applyAlignment="1">
      <alignment horizontal="center" vertical="center"/>
    </xf>
    <xf numFmtId="0" fontId="2" fillId="0" borderId="8" xfId="0" applyFont="1" applyBorder="1" applyAlignment="1">
      <alignment horizontal="center"/>
    </xf>
    <xf numFmtId="0" fontId="5" fillId="0" borderId="6" xfId="2" applyFont="1" applyFill="1" applyBorder="1" applyAlignment="1">
      <alignment horizontal="left" vertical="center" wrapText="1"/>
    </xf>
    <xf numFmtId="0" fontId="4" fillId="0" borderId="6" xfId="0" applyFont="1" applyFill="1" applyBorder="1" applyAlignment="1">
      <alignment horizontal="justify" vertical="center"/>
    </xf>
    <xf numFmtId="0" fontId="4" fillId="0" borderId="6" xfId="0" applyFont="1" applyFill="1" applyBorder="1" applyAlignment="1">
      <alignment horizontal="center" vertical="center"/>
    </xf>
    <xf numFmtId="0" fontId="3" fillId="0" borderId="6" xfId="0" applyFont="1" applyFill="1" applyBorder="1" applyAlignment="1">
      <alignment horizontal="justify" vertical="center"/>
    </xf>
    <xf numFmtId="0" fontId="5" fillId="0" borderId="6" xfId="0" applyFont="1" applyFill="1" applyBorder="1"/>
    <xf numFmtId="0" fontId="5" fillId="0" borderId="6" xfId="0" applyFont="1" applyFill="1" applyBorder="1" applyAlignment="1">
      <alignment horizontal="justify" vertical="center"/>
    </xf>
    <xf numFmtId="0" fontId="4" fillId="0" borderId="6" xfId="0" applyFont="1" applyFill="1" applyBorder="1" applyAlignment="1">
      <alignment horizontal="left" vertical="center" wrapText="1"/>
    </xf>
    <xf numFmtId="0" fontId="5" fillId="0" borderId="6" xfId="0" applyFont="1" applyFill="1" applyBorder="1" applyAlignment="1">
      <alignment vertical="center"/>
    </xf>
    <xf numFmtId="14" fontId="5" fillId="0" borderId="6" xfId="0" applyNumberFormat="1" applyFont="1" applyFill="1" applyBorder="1" applyAlignment="1">
      <alignment horizontal="justify" vertical="center"/>
    </xf>
    <xf numFmtId="0" fontId="2" fillId="0" borderId="6" xfId="0" applyFont="1" applyBorder="1" applyAlignment="1">
      <alignment horizontal="center"/>
    </xf>
    <xf numFmtId="0" fontId="3" fillId="0" borderId="6" xfId="0" applyFont="1" applyFill="1" applyBorder="1" applyAlignment="1">
      <alignment horizontal="center" vertical="center" wrapText="1"/>
    </xf>
    <xf numFmtId="9" fontId="0" fillId="0" borderId="6" xfId="4" applyFont="1" applyBorder="1" applyAlignment="1">
      <alignment horizontal="center" vertical="center"/>
    </xf>
    <xf numFmtId="0" fontId="0" fillId="0" borderId="6" xfId="0" applyFill="1" applyBorder="1" applyAlignment="1">
      <alignment horizontal="center" vertical="center"/>
    </xf>
    <xf numFmtId="0" fontId="0" fillId="0" borderId="6" xfId="0" applyFill="1" applyBorder="1"/>
    <xf numFmtId="0" fontId="3" fillId="0" borderId="6" xfId="0" applyFont="1" applyFill="1" applyBorder="1" applyAlignment="1">
      <alignment horizontal="left" vertical="center"/>
    </xf>
    <xf numFmtId="44" fontId="3" fillId="0" borderId="6" xfId="3" applyFont="1" applyFill="1" applyBorder="1" applyAlignment="1">
      <alignment horizontal="right" vertical="center"/>
    </xf>
    <xf numFmtId="0" fontId="3" fillId="0" borderId="6" xfId="0" applyFont="1" applyFill="1" applyBorder="1" applyAlignment="1">
      <alignment horizontal="center" vertical="center"/>
    </xf>
    <xf numFmtId="0" fontId="12" fillId="2" borderId="6" xfId="0" applyFont="1" applyFill="1" applyBorder="1" applyAlignment="1">
      <alignment horizontal="center" vertical="center"/>
    </xf>
    <xf numFmtId="0" fontId="12" fillId="0" borderId="6" xfId="0" applyFont="1" applyBorder="1" applyAlignment="1">
      <alignment vertical="center"/>
    </xf>
    <xf numFmtId="0" fontId="14" fillId="0" borderId="6" xfId="0" applyFont="1" applyBorder="1" applyAlignment="1">
      <alignment horizontal="center" vertical="center"/>
    </xf>
    <xf numFmtId="15" fontId="14" fillId="0" borderId="6" xfId="0" applyNumberFormat="1" applyFont="1" applyBorder="1" applyAlignment="1">
      <alignment horizontal="center" vertical="center"/>
    </xf>
    <xf numFmtId="0" fontId="12" fillId="0" borderId="6" xfId="0" applyFont="1" applyBorder="1" applyAlignment="1">
      <alignment horizontal="center" vertical="center"/>
    </xf>
    <xf numFmtId="0" fontId="3" fillId="0" borderId="6" xfId="0" applyFont="1" applyFill="1" applyBorder="1" applyAlignment="1">
      <alignment horizontal="center" vertical="center"/>
    </xf>
    <xf numFmtId="166" fontId="0" fillId="0" borderId="6" xfId="3" applyNumberFormat="1" applyFont="1" applyBorder="1" applyAlignment="1">
      <alignment horizontal="center" vertical="center"/>
    </xf>
    <xf numFmtId="0" fontId="15" fillId="0" borderId="6" xfId="0" applyFont="1" applyBorder="1" applyAlignment="1">
      <alignment horizontal="center" vertical="center" wrapText="1"/>
    </xf>
    <xf numFmtId="0" fontId="16" fillId="0" borderId="6" xfId="0" applyFont="1" applyBorder="1" applyAlignment="1">
      <alignment horizontal="center" vertical="center" wrapText="1"/>
    </xf>
    <xf numFmtId="0" fontId="0" fillId="0" borderId="0" xfId="0" applyFill="1"/>
    <xf numFmtId="164" fontId="0" fillId="0" borderId="6" xfId="1" applyFont="1" applyFill="1" applyBorder="1" applyAlignment="1">
      <alignment vertical="center"/>
    </xf>
    <xf numFmtId="164" fontId="0" fillId="0" borderId="6" xfId="6" applyFont="1" applyBorder="1" applyAlignment="1">
      <alignment vertical="center"/>
    </xf>
    <xf numFmtId="164" fontId="0" fillId="0" borderId="6" xfId="6" applyFont="1" applyBorder="1" applyAlignment="1">
      <alignment vertical="center"/>
    </xf>
    <xf numFmtId="0" fontId="0" fillId="0" borderId="0" xfId="0"/>
    <xf numFmtId="0" fontId="18" fillId="0" borderId="6" xfId="0" applyFont="1" applyBorder="1" applyAlignment="1">
      <alignment horizontal="justify" vertical="center" wrapText="1"/>
    </xf>
    <xf numFmtId="0" fontId="5" fillId="3" borderId="6" xfId="0" applyFont="1" applyFill="1" applyBorder="1" applyAlignment="1">
      <alignment horizontal="center" vertical="center"/>
    </xf>
    <xf numFmtId="0" fontId="5" fillId="3" borderId="6" xfId="0" applyFont="1" applyFill="1" applyBorder="1" applyAlignment="1">
      <alignment horizontal="center" vertical="center"/>
    </xf>
    <xf numFmtId="0" fontId="0" fillId="0" borderId="6" xfId="0" applyBorder="1" applyAlignment="1">
      <alignment wrapText="1"/>
    </xf>
    <xf numFmtId="0" fontId="3" fillId="3" borderId="6" xfId="0" applyFont="1" applyFill="1" applyBorder="1" applyAlignment="1">
      <alignment horizontal="center" vertical="center"/>
    </xf>
    <xf numFmtId="164" fontId="0" fillId="0" borderId="6" xfId="1" applyFont="1" applyBorder="1" applyAlignment="1">
      <alignment vertical="center" wrapText="1"/>
    </xf>
    <xf numFmtId="0" fontId="0" fillId="0" borderId="6" xfId="0" applyBorder="1" applyAlignment="1">
      <alignment vertical="center" wrapText="1"/>
    </xf>
    <xf numFmtId="44" fontId="0" fillId="0" borderId="6" xfId="0" applyNumberFormat="1" applyBorder="1" applyAlignment="1">
      <alignment vertical="center" wrapText="1"/>
    </xf>
    <xf numFmtId="44" fontId="0" fillId="0" borderId="6" xfId="1" applyNumberFormat="1" applyFont="1" applyBorder="1" applyAlignment="1">
      <alignment vertical="center" wrapText="1"/>
    </xf>
    <xf numFmtId="0" fontId="0" fillId="0" borderId="6" xfId="0" applyBorder="1" applyAlignment="1">
      <alignment wrapText="1"/>
    </xf>
    <xf numFmtId="0" fontId="0" fillId="0" borderId="6" xfId="0" applyBorder="1" applyAlignment="1">
      <alignment wrapText="1"/>
    </xf>
    <xf numFmtId="44" fontId="0" fillId="0" borderId="6" xfId="0" applyNumberFormat="1" applyBorder="1" applyAlignment="1">
      <alignment vertical="center"/>
    </xf>
    <xf numFmtId="0" fontId="0" fillId="0" borderId="6" xfId="0" applyBorder="1" applyAlignment="1">
      <alignment wrapText="1"/>
    </xf>
    <xf numFmtId="44" fontId="0" fillId="0" borderId="6" xfId="0" applyNumberFormat="1" applyBorder="1" applyAlignment="1">
      <alignment vertical="center"/>
    </xf>
    <xf numFmtId="0" fontId="5" fillId="3" borderId="6" xfId="0" applyFont="1" applyFill="1" applyBorder="1" applyAlignment="1">
      <alignment horizontal="center" vertical="center"/>
    </xf>
    <xf numFmtId="44" fontId="0" fillId="0" borderId="6" xfId="1" applyNumberFormat="1" applyFont="1" applyBorder="1" applyAlignment="1">
      <alignment vertical="center"/>
    </xf>
    <xf numFmtId="0" fontId="21" fillId="0" borderId="6" xfId="0" applyFont="1" applyBorder="1" applyAlignment="1">
      <alignment vertical="center" wrapText="1"/>
    </xf>
    <xf numFmtId="0" fontId="11" fillId="5" borderId="6" xfId="0" applyFont="1" applyFill="1" applyBorder="1" applyAlignment="1">
      <alignment horizontal="center" vertical="center"/>
    </xf>
    <xf numFmtId="0" fontId="20" fillId="5" borderId="6" xfId="0" applyFont="1" applyFill="1" applyBorder="1" applyAlignment="1">
      <alignment horizontal="justify" vertical="center" wrapText="1"/>
    </xf>
    <xf numFmtId="0" fontId="20" fillId="5" borderId="6" xfId="0" applyFont="1" applyFill="1" applyBorder="1" applyAlignment="1">
      <alignment horizontal="justify" vertical="center"/>
    </xf>
    <xf numFmtId="0" fontId="20" fillId="5" borderId="6" xfId="0" applyFont="1" applyFill="1" applyBorder="1" applyAlignment="1">
      <alignment horizontal="center" vertical="center"/>
    </xf>
    <xf numFmtId="0" fontId="20" fillId="5" borderId="6" xfId="0" applyFont="1" applyFill="1" applyBorder="1"/>
    <xf numFmtId="0" fontId="20" fillId="5" borderId="6" xfId="0" applyFont="1" applyFill="1" applyBorder="1" applyAlignment="1">
      <alignment vertical="center" wrapText="1"/>
    </xf>
    <xf numFmtId="166" fontId="20" fillId="5" borderId="10" xfId="3" applyNumberFormat="1" applyFont="1" applyFill="1" applyBorder="1" applyAlignment="1">
      <alignment horizontal="center" vertical="center" wrapText="1"/>
    </xf>
    <xf numFmtId="166" fontId="20" fillId="5" borderId="11" xfId="3" applyNumberFormat="1" applyFont="1" applyFill="1" applyBorder="1" applyAlignment="1">
      <alignment horizontal="center" vertical="center" wrapText="1"/>
    </xf>
    <xf numFmtId="166" fontId="20" fillId="5" borderId="10" xfId="3" applyNumberFormat="1" applyFont="1" applyFill="1" applyBorder="1" applyAlignment="1">
      <alignment horizontal="center" vertical="center"/>
    </xf>
    <xf numFmtId="166" fontId="20" fillId="5" borderId="11" xfId="3" applyNumberFormat="1" applyFont="1" applyFill="1" applyBorder="1" applyAlignment="1">
      <alignment horizontal="center" vertical="center"/>
    </xf>
    <xf numFmtId="166" fontId="20" fillId="5" borderId="12" xfId="3" applyNumberFormat="1" applyFont="1" applyFill="1" applyBorder="1" applyAlignment="1">
      <alignment horizontal="center" vertical="center"/>
    </xf>
    <xf numFmtId="164" fontId="0" fillId="5" borderId="6" xfId="1" applyFont="1" applyFill="1" applyBorder="1" applyAlignment="1">
      <alignment vertical="center"/>
    </xf>
    <xf numFmtId="0" fontId="0" fillId="5" borderId="6" xfId="0" applyFill="1" applyBorder="1"/>
    <xf numFmtId="0" fontId="4" fillId="5" borderId="6" xfId="0" applyFont="1" applyFill="1" applyBorder="1" applyAlignment="1">
      <alignment horizontal="justify" vertical="center" wrapText="1"/>
    </xf>
    <xf numFmtId="0" fontId="0" fillId="5" borderId="6" xfId="0" applyFill="1" applyBorder="1" applyAlignment="1">
      <alignment horizontal="center" vertical="center" wrapText="1"/>
    </xf>
    <xf numFmtId="0" fontId="4" fillId="5" borderId="6" xfId="0" applyFont="1" applyFill="1" applyBorder="1" applyAlignment="1">
      <alignment horizontal="justify" vertical="center"/>
    </xf>
    <xf numFmtId="0" fontId="5" fillId="5" borderId="6" xfId="0" applyFont="1" applyFill="1" applyBorder="1" applyAlignment="1">
      <alignment horizontal="justify" vertical="center"/>
    </xf>
    <xf numFmtId="0" fontId="0" fillId="5" borderId="6" xfId="0" applyFill="1" applyBorder="1" applyAlignment="1">
      <alignment wrapText="1"/>
    </xf>
    <xf numFmtId="0" fontId="4" fillId="5" borderId="6" xfId="0" applyFont="1" applyFill="1" applyBorder="1" applyAlignment="1">
      <alignment horizontal="left" vertical="center" wrapText="1"/>
    </xf>
    <xf numFmtId="0" fontId="0" fillId="5" borderId="6" xfId="0" applyFill="1" applyBorder="1" applyAlignment="1">
      <alignment horizontal="center" vertical="center"/>
    </xf>
    <xf numFmtId="0" fontId="0" fillId="5" borderId="6" xfId="0" applyFill="1" applyBorder="1" applyAlignment="1">
      <alignment horizontal="center" wrapText="1"/>
    </xf>
    <xf numFmtId="14" fontId="20" fillId="5" borderId="6" xfId="0" applyNumberFormat="1" applyFont="1" applyFill="1" applyBorder="1" applyAlignment="1">
      <alignment horizontal="justify" vertical="center"/>
    </xf>
    <xf numFmtId="0" fontId="0" fillId="5" borderId="6" xfId="0" applyFill="1" applyBorder="1" applyAlignment="1">
      <alignment vertical="top" wrapText="1"/>
    </xf>
    <xf numFmtId="0" fontId="0" fillId="5" borderId="0" xfId="0" applyFill="1"/>
    <xf numFmtId="0" fontId="21" fillId="5" borderId="0" xfId="0" applyFont="1" applyFill="1" applyAlignment="1">
      <alignment vertical="center" wrapText="1"/>
    </xf>
    <xf numFmtId="0" fontId="21" fillId="5" borderId="6" xfId="0" applyFont="1" applyFill="1" applyBorder="1" applyAlignment="1">
      <alignment vertical="top" wrapText="1"/>
    </xf>
    <xf numFmtId="0" fontId="0" fillId="5" borderId="0" xfId="0" applyFill="1" applyAlignment="1">
      <alignment vertical="center" wrapText="1"/>
    </xf>
    <xf numFmtId="0" fontId="20" fillId="5" borderId="6" xfId="2" applyFont="1" applyFill="1" applyBorder="1" applyAlignment="1">
      <alignment horizontal="justify" vertical="center" wrapText="1"/>
    </xf>
    <xf numFmtId="0" fontId="0" fillId="5" borderId="6" xfId="0" applyFill="1" applyBorder="1" applyAlignment="1">
      <alignment vertical="center" wrapText="1"/>
    </xf>
    <xf numFmtId="166" fontId="20" fillId="5" borderId="11" xfId="3" applyNumberFormat="1" applyFont="1" applyFill="1" applyBorder="1" applyAlignment="1">
      <alignment horizontal="center" vertical="center" wrapText="1"/>
    </xf>
    <xf numFmtId="166" fontId="20" fillId="5" borderId="10" xfId="3" applyNumberFormat="1" applyFont="1" applyFill="1" applyBorder="1" applyAlignment="1">
      <alignment vertical="center"/>
    </xf>
    <xf numFmtId="166" fontId="20" fillId="5" borderId="11" xfId="3" applyNumberFormat="1" applyFont="1" applyFill="1" applyBorder="1" applyAlignment="1">
      <alignment vertical="center"/>
    </xf>
    <xf numFmtId="166" fontId="20" fillId="5" borderId="12" xfId="3" applyNumberFormat="1" applyFont="1" applyFill="1" applyBorder="1" applyAlignment="1">
      <alignment vertical="center"/>
    </xf>
    <xf numFmtId="166" fontId="20" fillId="5" borderId="11" xfId="3" applyNumberFormat="1" applyFont="1" applyFill="1" applyBorder="1" applyAlignment="1">
      <alignment horizontal="center" vertical="center" wrapText="1"/>
    </xf>
    <xf numFmtId="166" fontId="20" fillId="5" borderId="12" xfId="3" applyNumberFormat="1" applyFont="1" applyFill="1" applyBorder="1" applyAlignment="1">
      <alignment horizontal="center" vertical="center" wrapText="1"/>
    </xf>
    <xf numFmtId="0" fontId="3" fillId="0" borderId="6" xfId="0" applyFont="1" applyBorder="1" applyAlignment="1">
      <alignment horizontal="center" vertical="center"/>
    </xf>
    <xf numFmtId="0" fontId="3" fillId="0" borderId="6"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6" xfId="2" applyFont="1" applyBorder="1" applyAlignment="1">
      <alignment horizontal="justify" vertical="center" wrapText="1"/>
    </xf>
    <xf numFmtId="0" fontId="0" fillId="0" borderId="6" xfId="0" applyBorder="1"/>
    <xf numFmtId="0" fontId="4" fillId="0" borderId="6" xfId="0" applyFont="1" applyBorder="1" applyAlignment="1">
      <alignment horizontal="justify" vertical="center"/>
    </xf>
    <xf numFmtId="164" fontId="3" fillId="0" borderId="6" xfId="1" applyFont="1" applyFill="1" applyBorder="1" applyAlignment="1">
      <alignment vertical="center"/>
    </xf>
    <xf numFmtId="0" fontId="3" fillId="0" borderId="6" xfId="5" applyNumberFormat="1" applyFont="1" applyFill="1" applyBorder="1" applyAlignment="1">
      <alignment horizontal="center" vertical="center"/>
    </xf>
    <xf numFmtId="0" fontId="0" fillId="0" borderId="6" xfId="0" applyBorder="1" applyAlignment="1">
      <alignment wrapText="1"/>
    </xf>
    <xf numFmtId="167" fontId="3" fillId="0" borderId="6" xfId="72" applyNumberFormat="1" applyFont="1" applyFill="1" applyBorder="1" applyAlignment="1">
      <alignment horizontal="center" vertical="center"/>
    </xf>
    <xf numFmtId="167" fontId="3" fillId="0" borderId="6" xfId="72" applyNumberFormat="1" applyFont="1" applyFill="1" applyBorder="1" applyAlignment="1">
      <alignment vertical="center"/>
    </xf>
    <xf numFmtId="167" fontId="0" fillId="0" borderId="6" xfId="72" applyNumberFormat="1" applyFont="1" applyBorder="1" applyAlignment="1">
      <alignment horizontal="center" vertical="center"/>
    </xf>
    <xf numFmtId="0" fontId="3" fillId="3" borderId="6"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6" xfId="0" applyFont="1" applyBorder="1" applyAlignment="1">
      <alignment horizontal="justify" vertical="center" wrapText="1"/>
    </xf>
    <xf numFmtId="0" fontId="0" fillId="0" borderId="6" xfId="0" applyBorder="1" applyAlignment="1">
      <alignment horizontal="center" vertical="center"/>
    </xf>
    <xf numFmtId="164" fontId="0" fillId="0" borderId="6" xfId="1" applyFont="1" applyBorder="1" applyAlignment="1">
      <alignment vertical="center"/>
    </xf>
    <xf numFmtId="0" fontId="3" fillId="0" borderId="6" xfId="0" applyFont="1"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vertical="center" wrapText="1"/>
    </xf>
    <xf numFmtId="0" fontId="0" fillId="0" borderId="12" xfId="0" applyBorder="1" applyAlignment="1">
      <alignment vertical="center" wrapText="1"/>
    </xf>
    <xf numFmtId="0" fontId="0" fillId="0" borderId="6" xfId="0" applyBorder="1" applyAlignment="1">
      <alignment horizontal="center" vertical="center" wrapText="1"/>
    </xf>
    <xf numFmtId="0" fontId="0" fillId="5" borderId="6" xfId="0" applyFill="1" applyBorder="1" applyAlignment="1">
      <alignment vertical="center" wrapText="1"/>
    </xf>
    <xf numFmtId="0" fontId="0" fillId="5" borderId="28" xfId="0" applyFill="1" applyBorder="1" applyAlignment="1">
      <alignment horizontal="left" vertical="center" wrapText="1"/>
    </xf>
    <xf numFmtId="0" fontId="3" fillId="0" borderId="6" xfId="0" applyFont="1" applyBorder="1" applyAlignment="1">
      <alignment horizontal="justify" vertical="center" wrapText="1"/>
    </xf>
    <xf numFmtId="0" fontId="5" fillId="0" borderId="6" xfId="2" applyFont="1" applyBorder="1" applyAlignment="1">
      <alignment horizontal="justify" vertical="center" wrapText="1"/>
    </xf>
    <xf numFmtId="0" fontId="3" fillId="0" borderId="6" xfId="0" applyFont="1" applyBorder="1" applyAlignment="1">
      <alignment horizontal="center" vertical="center"/>
    </xf>
    <xf numFmtId="0" fontId="0" fillId="0" borderId="6" xfId="0" applyBorder="1" applyAlignment="1">
      <alignment horizontal="center" vertical="center"/>
    </xf>
    <xf numFmtId="0" fontId="0" fillId="0" borderId="6" xfId="0" applyBorder="1"/>
    <xf numFmtId="0" fontId="3" fillId="0" borderId="6" xfId="0" applyFont="1" applyBorder="1" applyAlignment="1">
      <alignment vertical="center"/>
    </xf>
    <xf numFmtId="42" fontId="0" fillId="0" borderId="6" xfId="74" applyFont="1" applyBorder="1" applyAlignment="1">
      <alignment vertical="center"/>
    </xf>
    <xf numFmtId="168" fontId="0" fillId="0" borderId="6" xfId="0" applyNumberFormat="1" applyBorder="1" applyAlignment="1">
      <alignment vertical="center"/>
    </xf>
    <xf numFmtId="0" fontId="0" fillId="0" borderId="6" xfId="0" applyBorder="1" applyAlignment="1">
      <alignment horizontal="left" wrapText="1"/>
    </xf>
    <xf numFmtId="0" fontId="5" fillId="0" borderId="6" xfId="0" applyFont="1" applyBorder="1" applyAlignment="1">
      <alignment horizontal="center" vertical="center" wrapText="1"/>
    </xf>
    <xf numFmtId="0" fontId="4" fillId="0" borderId="6" xfId="0" applyFont="1" applyBorder="1" applyAlignment="1">
      <alignment horizontal="justify" vertical="center" wrapText="1"/>
    </xf>
    <xf numFmtId="0" fontId="5" fillId="0" borderId="6" xfId="0" applyFont="1" applyBorder="1" applyAlignment="1">
      <alignment horizontal="justify"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166" fontId="0" fillId="0" borderId="6" xfId="77" applyNumberFormat="1" applyFont="1" applyBorder="1" applyAlignment="1">
      <alignment horizontal="center" vertical="center"/>
    </xf>
    <xf numFmtId="0" fontId="0" fillId="0" borderId="6" xfId="0" applyBorder="1" applyAlignment="1">
      <alignment vertical="top" wrapText="1"/>
    </xf>
    <xf numFmtId="0" fontId="4" fillId="0" borderId="6" xfId="0" applyFont="1" applyBorder="1" applyAlignment="1">
      <alignment horizontal="center" vertical="center" wrapText="1"/>
    </xf>
    <xf numFmtId="0" fontId="9" fillId="0" borderId="6" xfId="0" applyFont="1" applyBorder="1" applyAlignment="1">
      <alignment horizontal="center" vertical="center" wrapText="1"/>
    </xf>
    <xf numFmtId="0" fontId="4" fillId="0" borderId="6" xfId="0" applyFont="1" applyBorder="1" applyAlignment="1">
      <alignment vertical="center" wrapText="1"/>
    </xf>
    <xf numFmtId="0" fontId="3" fillId="0" borderId="6" xfId="0" applyFont="1" applyBorder="1" applyAlignment="1">
      <alignment horizontal="left" vertical="center" wrapText="1"/>
    </xf>
    <xf numFmtId="168" fontId="0" fillId="0" borderId="6" xfId="0" applyNumberFormat="1" applyBorder="1" applyAlignment="1">
      <alignment horizontal="center" vertical="center"/>
    </xf>
    <xf numFmtId="41" fontId="37" fillId="5" borderId="22" xfId="32" applyFont="1" applyFill="1" applyBorder="1" applyAlignment="1">
      <alignment vertical="center"/>
    </xf>
    <xf numFmtId="41" fontId="37" fillId="5" borderId="24" xfId="32" applyFont="1" applyFill="1" applyBorder="1" applyAlignment="1">
      <alignment vertical="center"/>
    </xf>
    <xf numFmtId="164" fontId="37" fillId="5" borderId="8" xfId="1" applyFont="1" applyFill="1" applyBorder="1" applyAlignment="1">
      <alignment vertical="center"/>
    </xf>
    <xf numFmtId="164" fontId="37" fillId="5" borderId="25" xfId="1" applyFont="1" applyFill="1" applyBorder="1" applyAlignment="1">
      <alignment vertical="center"/>
    </xf>
    <xf numFmtId="0" fontId="5" fillId="5" borderId="22" xfId="0" applyFont="1" applyFill="1" applyBorder="1" applyAlignment="1">
      <alignment vertical="center" wrapText="1"/>
    </xf>
    <xf numFmtId="0" fontId="5" fillId="5" borderId="24" xfId="0" applyFont="1" applyFill="1" applyBorder="1" applyAlignment="1">
      <alignment vertical="center" wrapText="1"/>
    </xf>
    <xf numFmtId="0" fontId="20" fillId="5" borderId="6" xfId="0" applyFont="1" applyFill="1" applyBorder="1" applyAlignment="1">
      <alignment horizontal="left" vertical="center" wrapText="1"/>
    </xf>
    <xf numFmtId="0" fontId="0" fillId="0" borderId="6" xfId="0" applyFill="1" applyBorder="1" applyAlignment="1">
      <alignment horizontal="left" vertical="center" wrapText="1"/>
    </xf>
    <xf numFmtId="0" fontId="21" fillId="0" borderId="6" xfId="0" applyFont="1" applyFill="1" applyBorder="1" applyAlignment="1">
      <alignment vertical="center" wrapText="1"/>
    </xf>
    <xf numFmtId="0" fontId="11" fillId="3" borderId="6" xfId="0" applyFont="1" applyFill="1" applyBorder="1" applyAlignment="1">
      <alignment horizontal="center" vertical="center"/>
    </xf>
    <xf numFmtId="0" fontId="37" fillId="5" borderId="6" xfId="30" applyFont="1" applyFill="1" applyBorder="1" applyAlignment="1">
      <alignment horizontal="left" vertical="center" wrapText="1"/>
    </xf>
    <xf numFmtId="0" fontId="3" fillId="0" borderId="6" xfId="0" applyFont="1" applyBorder="1" applyAlignment="1">
      <alignment horizontal="center" vertical="center"/>
    </xf>
    <xf numFmtId="0" fontId="3" fillId="0" borderId="6" xfId="0" applyFont="1" applyBorder="1" applyAlignment="1">
      <alignment horizontal="justify" vertical="center" wrapText="1"/>
    </xf>
    <xf numFmtId="0" fontId="5" fillId="0" borderId="6" xfId="0" applyFont="1" applyBorder="1" applyAlignment="1">
      <alignment horizontal="justify" vertical="center" wrapText="1"/>
    </xf>
    <xf numFmtId="0" fontId="0" fillId="0" borderId="6" xfId="0" applyBorder="1"/>
    <xf numFmtId="0" fontId="0" fillId="0" borderId="6" xfId="0" applyBorder="1" applyAlignment="1">
      <alignment horizontal="center" vertical="center"/>
    </xf>
    <xf numFmtId="164" fontId="0" fillId="0" borderId="6" xfId="1" applyFont="1" applyBorder="1" applyAlignment="1">
      <alignment vertical="center"/>
    </xf>
    <xf numFmtId="0" fontId="5" fillId="0" borderId="6" xfId="0" applyFont="1" applyBorder="1" applyAlignment="1">
      <alignment horizontal="justify" vertical="center"/>
    </xf>
    <xf numFmtId="0" fontId="0" fillId="0" borderId="6" xfId="0" applyBorder="1" applyAlignment="1">
      <alignment horizontal="left" vertical="top" wrapText="1"/>
    </xf>
    <xf numFmtId="3" fontId="0" fillId="0" borderId="6" xfId="1" applyNumberFormat="1" applyFont="1" applyBorder="1" applyAlignment="1">
      <alignment horizontal="center" vertical="center"/>
    </xf>
    <xf numFmtId="0" fontId="6" fillId="5" borderId="6" xfId="2" applyFill="1" applyBorder="1" applyAlignment="1">
      <alignment vertical="center" wrapText="1"/>
    </xf>
    <xf numFmtId="0" fontId="0" fillId="5" borderId="6" xfId="0" applyFont="1" applyFill="1" applyBorder="1" applyAlignment="1">
      <alignment vertical="center" wrapText="1"/>
    </xf>
    <xf numFmtId="0" fontId="4" fillId="0" borderId="6" xfId="0" applyFont="1" applyFill="1" applyBorder="1" applyAlignment="1">
      <alignment horizontal="justify" vertical="center" wrapText="1"/>
    </xf>
    <xf numFmtId="0" fontId="0" fillId="0" borderId="6" xfId="0" applyBorder="1" applyAlignment="1">
      <alignment wrapText="1"/>
    </xf>
    <xf numFmtId="0" fontId="0" fillId="0" borderId="6" xfId="0" applyBorder="1" applyAlignment="1">
      <alignment wrapText="1"/>
    </xf>
    <xf numFmtId="0" fontId="3" fillId="3" borderId="6" xfId="0" applyFont="1" applyFill="1" applyBorder="1" applyAlignment="1">
      <alignment horizontal="center" vertical="center"/>
    </xf>
    <xf numFmtId="0" fontId="0" fillId="0" borderId="6" xfId="0" applyBorder="1" applyAlignment="1">
      <alignmen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vertical="center"/>
    </xf>
    <xf numFmtId="0" fontId="10" fillId="2" borderId="6" xfId="0" applyFont="1" applyFill="1" applyBorder="1" applyAlignment="1">
      <alignment horizontal="center" vertical="center"/>
    </xf>
    <xf numFmtId="0" fontId="11" fillId="2" borderId="6" xfId="0" applyFont="1" applyFill="1" applyBorder="1" applyAlignment="1">
      <alignment horizontal="center" vertical="center"/>
    </xf>
    <xf numFmtId="0" fontId="13" fillId="0" borderId="6" xfId="0" applyFont="1" applyBorder="1" applyAlignment="1">
      <alignment horizontal="center" vertical="center"/>
    </xf>
    <xf numFmtId="0" fontId="2" fillId="0" borderId="6" xfId="0" applyFont="1" applyBorder="1" applyAlignment="1">
      <alignment horizontal="center"/>
    </xf>
    <xf numFmtId="0" fontId="0" fillId="5" borderId="10" xfId="0" applyFill="1" applyBorder="1" applyAlignment="1">
      <alignment horizontal="center" vertical="center" wrapText="1"/>
    </xf>
    <xf numFmtId="0" fontId="0" fillId="5" borderId="12" xfId="0" applyFill="1" applyBorder="1" applyAlignment="1">
      <alignment horizontal="center" vertical="center" wrapText="1"/>
    </xf>
    <xf numFmtId="0" fontId="4" fillId="0" borderId="6" xfId="0" applyFont="1" applyFill="1" applyBorder="1" applyAlignment="1">
      <alignment horizontal="justify" vertical="center" wrapText="1"/>
    </xf>
    <xf numFmtId="0" fontId="0" fillId="5" borderId="11" xfId="0" applyFill="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2" fontId="0" fillId="0" borderId="10" xfId="0" applyNumberFormat="1" applyBorder="1" applyAlignment="1">
      <alignment horizontal="center" vertical="center"/>
    </xf>
    <xf numFmtId="2" fontId="0" fillId="0" borderId="11" xfId="0" applyNumberFormat="1" applyBorder="1" applyAlignment="1">
      <alignment horizontal="center" vertical="center"/>
    </xf>
    <xf numFmtId="2" fontId="0" fillId="0" borderId="12" xfId="0" applyNumberFormat="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3" xfId="0" applyFont="1" applyBorder="1" applyAlignment="1">
      <alignment horizontal="center" vertical="center" wrapText="1"/>
    </xf>
    <xf numFmtId="0" fontId="37" fillId="0" borderId="6" xfId="75" applyFont="1" applyBorder="1" applyAlignment="1">
      <alignment horizontal="left" vertical="center" wrapText="1"/>
    </xf>
    <xf numFmtId="0" fontId="36" fillId="0" borderId="23" xfId="75" applyBorder="1" applyAlignment="1">
      <alignment horizontal="left" vertical="center" wrapText="1"/>
    </xf>
    <xf numFmtId="0" fontId="37" fillId="5" borderId="25" xfId="75" applyFont="1" applyFill="1" applyBorder="1" applyAlignment="1">
      <alignment horizontal="left" vertical="center" wrapText="1"/>
    </xf>
    <xf numFmtId="0" fontId="36" fillId="5" borderId="29" xfId="75" applyFill="1" applyBorder="1" applyAlignment="1">
      <alignment horizontal="left" vertical="center"/>
    </xf>
    <xf numFmtId="0" fontId="2" fillId="0" borderId="26" xfId="0" applyFont="1" applyBorder="1" applyAlignment="1">
      <alignment horizontal="center" vertical="center"/>
    </xf>
    <xf numFmtId="166" fontId="20" fillId="5" borderId="10" xfId="3" applyNumberFormat="1" applyFont="1" applyFill="1" applyBorder="1" applyAlignment="1">
      <alignment horizontal="center" vertical="center" wrapText="1"/>
    </xf>
    <xf numFmtId="166" fontId="20" fillId="5" borderId="11" xfId="3" applyNumberFormat="1" applyFont="1" applyFill="1" applyBorder="1" applyAlignment="1">
      <alignment horizontal="center" vertical="center" wrapText="1"/>
    </xf>
    <xf numFmtId="166" fontId="20" fillId="5" borderId="12" xfId="3" applyNumberFormat="1" applyFont="1" applyFill="1" applyBorder="1" applyAlignment="1">
      <alignment horizontal="center" vertical="center" wrapText="1"/>
    </xf>
    <xf numFmtId="43" fontId="20" fillId="5" borderId="10" xfId="31" applyFont="1" applyFill="1" applyBorder="1" applyAlignment="1">
      <alignment horizontal="center" vertical="center" wrapText="1"/>
    </xf>
    <xf numFmtId="43" fontId="20" fillId="5" borderId="11" xfId="31" applyFont="1" applyFill="1" applyBorder="1" applyAlignment="1">
      <alignment horizontal="center" vertical="center" wrapText="1"/>
    </xf>
    <xf numFmtId="43" fontId="20" fillId="5" borderId="12" xfId="31" applyFont="1" applyFill="1" applyBorder="1" applyAlignment="1">
      <alignment horizontal="center" vertical="center" wrapText="1"/>
    </xf>
    <xf numFmtId="2" fontId="20" fillId="5" borderId="10" xfId="1" applyNumberFormat="1" applyFont="1" applyFill="1" applyBorder="1" applyAlignment="1">
      <alignment horizontal="center" vertical="center" wrapText="1"/>
    </xf>
    <xf numFmtId="2" fontId="20" fillId="5" borderId="11" xfId="1" applyNumberFormat="1" applyFont="1" applyFill="1" applyBorder="1" applyAlignment="1">
      <alignment horizontal="center" vertical="center" wrapText="1"/>
    </xf>
    <xf numFmtId="2" fontId="20" fillId="5" borderId="12" xfId="1" applyNumberFormat="1" applyFont="1" applyFill="1" applyBorder="1" applyAlignment="1">
      <alignment horizontal="center" vertical="center" wrapText="1"/>
    </xf>
    <xf numFmtId="166" fontId="0" fillId="36" borderId="6" xfId="3" applyNumberFormat="1" applyFont="1" applyFill="1" applyBorder="1" applyAlignment="1">
      <alignment horizontal="center" vertical="center"/>
    </xf>
    <xf numFmtId="41" fontId="3" fillId="0" borderId="6" xfId="111" applyFont="1" applyFill="1" applyBorder="1" applyAlignment="1">
      <alignment horizontal="center" vertical="center"/>
    </xf>
    <xf numFmtId="4" fontId="0" fillId="0" borderId="6" xfId="0" applyNumberFormat="1" applyBorder="1" applyAlignment="1">
      <alignment horizontal="center" vertical="center"/>
    </xf>
    <xf numFmtId="4" fontId="3" fillId="0" borderId="6" xfId="1" applyNumberFormat="1" applyFont="1" applyFill="1" applyBorder="1" applyAlignment="1">
      <alignment horizontal="center" vertical="center"/>
    </xf>
    <xf numFmtId="0" fontId="5" fillId="5" borderId="6" xfId="0" applyFont="1" applyFill="1" applyBorder="1" applyAlignment="1">
      <alignment horizontal="center" vertical="center"/>
    </xf>
  </cellXfs>
  <cellStyles count="126">
    <cellStyle name="20% - Énfasis1" xfId="49" builtinId="30" customBuiltin="1"/>
    <cellStyle name="20% - Énfasis2" xfId="52" builtinId="34" customBuiltin="1"/>
    <cellStyle name="20% - Énfasis3" xfId="55" builtinId="38" customBuiltin="1"/>
    <cellStyle name="20% - Énfasis4" xfId="58" builtinId="42" customBuiltin="1"/>
    <cellStyle name="20% - Énfasis5" xfId="61" builtinId="46" customBuiltin="1"/>
    <cellStyle name="20% - Énfasis6" xfId="64" builtinId="50" customBuiltin="1"/>
    <cellStyle name="40% - Énfasis1" xfId="50" builtinId="31" customBuiltin="1"/>
    <cellStyle name="40% - Énfasis2" xfId="53" builtinId="35" customBuiltin="1"/>
    <cellStyle name="40% - Énfasis3" xfId="56" builtinId="39" customBuiltin="1"/>
    <cellStyle name="40% - Énfasis4" xfId="59" builtinId="43" customBuiltin="1"/>
    <cellStyle name="40% - Énfasis5" xfId="62" builtinId="47" customBuiltin="1"/>
    <cellStyle name="40% - Énfasis6" xfId="65" builtinId="51" customBuiltin="1"/>
    <cellStyle name="60% - Énfasis1 2" xfId="80"/>
    <cellStyle name="60% - Énfasis2 2" xfId="81"/>
    <cellStyle name="60% - Énfasis3 2" xfId="82"/>
    <cellStyle name="60% - Énfasis4 2" xfId="83"/>
    <cellStyle name="60% - Énfasis5 2" xfId="84"/>
    <cellStyle name="60% - Énfasis6 2" xfId="85"/>
    <cellStyle name="Bueno" xfId="38" builtinId="26" customBuiltin="1"/>
    <cellStyle name="Cálculo" xfId="41" builtinId="22" customBuiltin="1"/>
    <cellStyle name="Celda de comprobación" xfId="43" builtinId="23" customBuiltin="1"/>
    <cellStyle name="Celda vinculada" xfId="42" builtinId="24" customBuiltin="1"/>
    <cellStyle name="Encabezado 1" xfId="34" builtinId="16" customBuiltin="1"/>
    <cellStyle name="Encabezado 4" xfId="37" builtinId="19" customBuiltin="1"/>
    <cellStyle name="Énfasis1" xfId="48" builtinId="29" customBuiltin="1"/>
    <cellStyle name="Énfasis2" xfId="51" builtinId="33" customBuiltin="1"/>
    <cellStyle name="Énfasis3" xfId="54" builtinId="37" customBuiltin="1"/>
    <cellStyle name="Énfasis4" xfId="57" builtinId="41" customBuiltin="1"/>
    <cellStyle name="Énfasis5" xfId="60" builtinId="45" customBuiltin="1"/>
    <cellStyle name="Énfasis6" xfId="63" builtinId="49" customBuiltin="1"/>
    <cellStyle name="Entrada" xfId="39" builtinId="20" customBuiltin="1"/>
    <cellStyle name="Hipervínculo" xfId="75" builtinId="8"/>
    <cellStyle name="Incorrecto" xfId="30" builtinId="27" customBuiltin="1"/>
    <cellStyle name="Millares" xfId="31" builtinId="3"/>
    <cellStyle name="Millares [0]" xfId="32" builtinId="6"/>
    <cellStyle name="Millares [0] 2" xfId="111"/>
    <cellStyle name="Millares 2" xfId="8"/>
    <cellStyle name="Millares 2 2" xfId="11"/>
    <cellStyle name="Millares 2 2 2" xfId="71"/>
    <cellStyle name="Millares 2 2 2 2" xfId="118"/>
    <cellStyle name="Millares 2 2 3" xfId="7"/>
    <cellStyle name="Millares 2 2 3 2" xfId="10"/>
    <cellStyle name="Millares 2 2 3 2 2" xfId="70"/>
    <cellStyle name="Millares 2 2 3 2 2 2" xfId="117"/>
    <cellStyle name="Millares 2 2 3 2 3" xfId="90"/>
    <cellStyle name="Millares 2 2 3 3" xfId="17"/>
    <cellStyle name="Millares 2 2 3 3 2" xfId="97"/>
    <cellStyle name="Millares 2 2 3 4" xfId="28"/>
    <cellStyle name="Millares 2 2 3 4 2" xfId="108"/>
    <cellStyle name="Millares 2 2 3 5" xfId="67"/>
    <cellStyle name="Millares 2 2 3 5 2" xfId="114"/>
    <cellStyle name="Millares 2 2 3 6" xfId="87"/>
    <cellStyle name="Millares 2 2 4" xfId="91"/>
    <cellStyle name="Millares 2 3" xfId="18"/>
    <cellStyle name="Millares 2 3 2" xfId="98"/>
    <cellStyle name="Millares 2 4" xfId="29"/>
    <cellStyle name="Millares 2 4 2" xfId="109"/>
    <cellStyle name="Millares 2 5" xfId="68"/>
    <cellStyle name="Millares 2 5 2" xfId="115"/>
    <cellStyle name="Millares 2 6" xfId="88"/>
    <cellStyle name="Millares 3" xfId="72"/>
    <cellStyle name="Millares 3 2" xfId="119"/>
    <cellStyle name="Millares 4" xfId="110"/>
    <cellStyle name="Millares 5" xfId="125"/>
    <cellStyle name="Moneda" xfId="3" builtinId="4"/>
    <cellStyle name="Moneda [0]" xfId="1" builtinId="7"/>
    <cellStyle name="Moneda [0] 2" xfId="6"/>
    <cellStyle name="Moneda [0] 3" xfId="74"/>
    <cellStyle name="Moneda [0] 3 2" xfId="121"/>
    <cellStyle name="Moneda 10" xfId="22"/>
    <cellStyle name="Moneda 10 2" xfId="102"/>
    <cellStyle name="Moneda 11" xfId="16"/>
    <cellStyle name="Moneda 11 2" xfId="96"/>
    <cellStyle name="Moneda 12" xfId="20"/>
    <cellStyle name="Moneda 12 2" xfId="100"/>
    <cellStyle name="Moneda 13" xfId="26"/>
    <cellStyle name="Moneda 13 2" xfId="106"/>
    <cellStyle name="Moneda 14" xfId="27"/>
    <cellStyle name="Moneda 14 2" xfId="107"/>
    <cellStyle name="Moneda 15" xfId="24"/>
    <cellStyle name="Moneda 15 2" xfId="104"/>
    <cellStyle name="Moneda 16" xfId="25"/>
    <cellStyle name="Moneda 16 2" xfId="105"/>
    <cellStyle name="Moneda 17" xfId="23"/>
    <cellStyle name="Moneda 17 2" xfId="103"/>
    <cellStyle name="Moneda 18" xfId="66"/>
    <cellStyle name="Moneda 18 2" xfId="113"/>
    <cellStyle name="Moneda 19" xfId="73"/>
    <cellStyle name="Moneda 19 2" xfId="120"/>
    <cellStyle name="Moneda 2" xfId="5"/>
    <cellStyle name="Moneda 20" xfId="76"/>
    <cellStyle name="Moneda 20 2" xfId="122"/>
    <cellStyle name="Moneda 21" xfId="77"/>
    <cellStyle name="Moneda 21 2" xfId="123"/>
    <cellStyle name="Moneda 22" xfId="78"/>
    <cellStyle name="Moneda 22 2" xfId="124"/>
    <cellStyle name="Moneda 23" xfId="86"/>
    <cellStyle name="Moneda 24" xfId="112"/>
    <cellStyle name="Moneda 3" xfId="9"/>
    <cellStyle name="Moneda 3 2" xfId="69"/>
    <cellStyle name="Moneda 3 2 2" xfId="116"/>
    <cellStyle name="Moneda 3 3" xfId="89"/>
    <cellStyle name="Moneda 4" xfId="14"/>
    <cellStyle name="Moneda 4 2" xfId="94"/>
    <cellStyle name="Moneda 5" xfId="15"/>
    <cellStyle name="Moneda 5 2" xfId="95"/>
    <cellStyle name="Moneda 6" xfId="12"/>
    <cellStyle name="Moneda 6 2" xfId="92"/>
    <cellStyle name="Moneda 7" xfId="13"/>
    <cellStyle name="Moneda 7 2" xfId="93"/>
    <cellStyle name="Moneda 8" xfId="19"/>
    <cellStyle name="Moneda 8 2" xfId="99"/>
    <cellStyle name="Moneda 9" xfId="21"/>
    <cellStyle name="Moneda 9 2" xfId="101"/>
    <cellStyle name="Neutral 2" xfId="79"/>
    <cellStyle name="Normal" xfId="0" builtinId="0"/>
    <cellStyle name="Normal 2" xfId="2"/>
    <cellStyle name="Notas" xfId="45" builtinId="10" customBuiltin="1"/>
    <cellStyle name="Porcentaje" xfId="4" builtinId="5"/>
    <cellStyle name="Salida" xfId="40" builtinId="21" customBuiltin="1"/>
    <cellStyle name="Texto de advertencia" xfId="44" builtinId="11" customBuiltin="1"/>
    <cellStyle name="Texto explicativo" xfId="46" builtinId="53" customBuiltin="1"/>
    <cellStyle name="Título" xfId="33" builtinId="15" customBuiltin="1"/>
    <cellStyle name="Título 2" xfId="35" builtinId="17" customBuiltin="1"/>
    <cellStyle name="Título 3" xfId="36" builtinId="18" customBuiltin="1"/>
    <cellStyle name="Total" xfId="4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781269</xdr:colOff>
      <xdr:row>0</xdr:row>
      <xdr:rowOff>31326</xdr:rowOff>
    </xdr:from>
    <xdr:to>
      <xdr:col>4</xdr:col>
      <xdr:colOff>1704136</xdr:colOff>
      <xdr:row>3</xdr:row>
      <xdr:rowOff>224701</xdr:rowOff>
    </xdr:to>
    <xdr:pic>
      <xdr:nvPicPr>
        <xdr:cNvPr id="2" name="Imagen 1">
          <a:extLst>
            <a:ext uri="{FF2B5EF4-FFF2-40B4-BE49-F238E27FC236}">
              <a16:creationId xmlns:a16="http://schemas.microsoft.com/office/drawing/2014/main" id="{E815ADB7-2738-48E7-B383-D634432D8E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4235" y="31326"/>
          <a:ext cx="922867" cy="9553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288290</xdr:colOff>
      <xdr:row>0</xdr:row>
      <xdr:rowOff>1</xdr:rowOff>
    </xdr:from>
    <xdr:to>
      <xdr:col>4</xdr:col>
      <xdr:colOff>960120</xdr:colOff>
      <xdr:row>3</xdr:row>
      <xdr:rowOff>114301</xdr:rowOff>
    </xdr:to>
    <xdr:pic>
      <xdr:nvPicPr>
        <xdr:cNvPr id="2" name="Imagen 1">
          <a:extLst>
            <a:ext uri="{FF2B5EF4-FFF2-40B4-BE49-F238E27FC236}">
              <a16:creationId xmlns:a16="http://schemas.microsoft.com/office/drawing/2014/main" id="{E735EFDA-2151-4DF9-A200-B2431FCD80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3070" y="1"/>
          <a:ext cx="671830" cy="67818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737870</xdr:colOff>
      <xdr:row>0</xdr:row>
      <xdr:rowOff>22861</xdr:rowOff>
    </xdr:from>
    <xdr:to>
      <xdr:col>4</xdr:col>
      <xdr:colOff>1409700</xdr:colOff>
      <xdr:row>3</xdr:row>
      <xdr:rowOff>152401</xdr:rowOff>
    </xdr:to>
    <xdr:pic>
      <xdr:nvPicPr>
        <xdr:cNvPr id="2" name="Imagen 1">
          <a:extLst>
            <a:ext uri="{FF2B5EF4-FFF2-40B4-BE49-F238E27FC236}">
              <a16:creationId xmlns:a16="http://schemas.microsoft.com/office/drawing/2014/main" id="{9B27B387-3F1B-4206-BA86-8A315C70B7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45150" y="22861"/>
          <a:ext cx="671830" cy="69342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690244</xdr:colOff>
      <xdr:row>0</xdr:row>
      <xdr:rowOff>22861</xdr:rowOff>
    </xdr:from>
    <xdr:to>
      <xdr:col>4</xdr:col>
      <xdr:colOff>1447799</xdr:colOff>
      <xdr:row>3</xdr:row>
      <xdr:rowOff>104775</xdr:rowOff>
    </xdr:to>
    <xdr:pic>
      <xdr:nvPicPr>
        <xdr:cNvPr id="2" name="Imagen 1">
          <a:extLst>
            <a:ext uri="{FF2B5EF4-FFF2-40B4-BE49-F238E27FC236}">
              <a16:creationId xmlns:a16="http://schemas.microsoft.com/office/drawing/2014/main" id="{2E5FB603-9413-47AA-B846-F19F097B86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7094" y="22861"/>
          <a:ext cx="757555" cy="748664"/>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504826</xdr:colOff>
      <xdr:row>0</xdr:row>
      <xdr:rowOff>22861</xdr:rowOff>
    </xdr:from>
    <xdr:to>
      <xdr:col>4</xdr:col>
      <xdr:colOff>1409700</xdr:colOff>
      <xdr:row>3</xdr:row>
      <xdr:rowOff>161925</xdr:rowOff>
    </xdr:to>
    <xdr:pic>
      <xdr:nvPicPr>
        <xdr:cNvPr id="2" name="Imagen 1">
          <a:extLst>
            <a:ext uri="{FF2B5EF4-FFF2-40B4-BE49-F238E27FC236}">
              <a16:creationId xmlns:a16="http://schemas.microsoft.com/office/drawing/2014/main" id="{0900CC97-A8B2-4B25-AE90-507F8672EF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6776" y="22861"/>
          <a:ext cx="904874" cy="882014"/>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1123951</xdr:colOff>
      <xdr:row>0</xdr:row>
      <xdr:rowOff>0</xdr:rowOff>
    </xdr:from>
    <xdr:to>
      <xdr:col>4</xdr:col>
      <xdr:colOff>2028825</xdr:colOff>
      <xdr:row>3</xdr:row>
      <xdr:rowOff>139064</xdr:rowOff>
    </xdr:to>
    <xdr:pic>
      <xdr:nvPicPr>
        <xdr:cNvPr id="2" name="Imagen 1">
          <a:extLst>
            <a:ext uri="{FF2B5EF4-FFF2-40B4-BE49-F238E27FC236}">
              <a16:creationId xmlns:a16="http://schemas.microsoft.com/office/drawing/2014/main" id="{0643599A-C62F-4DB9-80CB-FF09C9BBB4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1" y="0"/>
          <a:ext cx="904874" cy="882014"/>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514351</xdr:colOff>
      <xdr:row>0</xdr:row>
      <xdr:rowOff>0</xdr:rowOff>
    </xdr:from>
    <xdr:to>
      <xdr:col>4</xdr:col>
      <xdr:colOff>1325880</xdr:colOff>
      <xdr:row>3</xdr:row>
      <xdr:rowOff>160020</xdr:rowOff>
    </xdr:to>
    <xdr:pic>
      <xdr:nvPicPr>
        <xdr:cNvPr id="2" name="Imagen 1">
          <a:extLst>
            <a:ext uri="{FF2B5EF4-FFF2-40B4-BE49-F238E27FC236}">
              <a16:creationId xmlns:a16="http://schemas.microsoft.com/office/drawing/2014/main" id="{12BB3906-B5D8-4816-8643-D154A880A1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131" y="0"/>
          <a:ext cx="811529" cy="8458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457200</xdr:colOff>
      <xdr:row>0</xdr:row>
      <xdr:rowOff>31326</xdr:rowOff>
    </xdr:from>
    <xdr:to>
      <xdr:col>4</xdr:col>
      <xdr:colOff>1380067</xdr:colOff>
      <xdr:row>3</xdr:row>
      <xdr:rowOff>209549</xdr:rowOff>
    </xdr:to>
    <xdr:pic>
      <xdr:nvPicPr>
        <xdr:cNvPr id="2" name="Imagen 1">
          <a:extLst>
            <a:ext uri="{FF2B5EF4-FFF2-40B4-BE49-F238E27FC236}">
              <a16:creationId xmlns:a16="http://schemas.microsoft.com/office/drawing/2014/main" id="{F54FE03E-746A-4CD5-9004-8AE758E02A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52975" y="31326"/>
          <a:ext cx="922867" cy="92117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673313</xdr:colOff>
      <xdr:row>0</xdr:row>
      <xdr:rowOff>31327</xdr:rowOff>
    </xdr:from>
    <xdr:to>
      <xdr:col>4</xdr:col>
      <xdr:colOff>1380067</xdr:colOff>
      <xdr:row>3</xdr:row>
      <xdr:rowOff>176107</xdr:rowOff>
    </xdr:to>
    <xdr:pic>
      <xdr:nvPicPr>
        <xdr:cNvPr id="2" name="Imagen 1">
          <a:extLst>
            <a:ext uri="{FF2B5EF4-FFF2-40B4-BE49-F238E27FC236}">
              <a16:creationId xmlns:a16="http://schemas.microsoft.com/office/drawing/2014/main" id="{6D851774-797C-4776-A0C2-3BECBE26C1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00913" y="31327"/>
          <a:ext cx="706754" cy="71204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360047</xdr:colOff>
      <xdr:row>0</xdr:row>
      <xdr:rowOff>22860</xdr:rowOff>
    </xdr:from>
    <xdr:to>
      <xdr:col>4</xdr:col>
      <xdr:colOff>1066801</xdr:colOff>
      <xdr:row>3</xdr:row>
      <xdr:rowOff>152400</xdr:rowOff>
    </xdr:to>
    <xdr:pic>
      <xdr:nvPicPr>
        <xdr:cNvPr id="2" name="Imagen 1">
          <a:extLst>
            <a:ext uri="{FF2B5EF4-FFF2-40B4-BE49-F238E27FC236}">
              <a16:creationId xmlns:a16="http://schemas.microsoft.com/office/drawing/2014/main" id="{2133D0A2-A435-4985-A233-084B0D89DA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4827" y="22860"/>
          <a:ext cx="706754" cy="69342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466726</xdr:colOff>
      <xdr:row>0</xdr:row>
      <xdr:rowOff>38100</xdr:rowOff>
    </xdr:from>
    <xdr:to>
      <xdr:col>4</xdr:col>
      <xdr:colOff>1282065</xdr:colOff>
      <xdr:row>3</xdr:row>
      <xdr:rowOff>129540</xdr:rowOff>
    </xdr:to>
    <xdr:pic>
      <xdr:nvPicPr>
        <xdr:cNvPr id="2" name="Imagen 1">
          <a:extLst>
            <a:ext uri="{FF2B5EF4-FFF2-40B4-BE49-F238E27FC236}">
              <a16:creationId xmlns:a16="http://schemas.microsoft.com/office/drawing/2014/main" id="{B532DB85-5F17-4647-ABA1-2F4E3A8022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1" y="38100"/>
          <a:ext cx="815339" cy="83439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257810</xdr:colOff>
      <xdr:row>0</xdr:row>
      <xdr:rowOff>0</xdr:rowOff>
    </xdr:from>
    <xdr:to>
      <xdr:col>4</xdr:col>
      <xdr:colOff>960120</xdr:colOff>
      <xdr:row>3</xdr:row>
      <xdr:rowOff>152400</xdr:rowOff>
    </xdr:to>
    <xdr:pic>
      <xdr:nvPicPr>
        <xdr:cNvPr id="4" name="Imagen 3">
          <a:extLst>
            <a:ext uri="{FF2B5EF4-FFF2-40B4-BE49-F238E27FC236}">
              <a16:creationId xmlns:a16="http://schemas.microsoft.com/office/drawing/2014/main" id="{B1FA6E0F-AB1B-40D7-BC6D-7AF03CEA53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7370" y="0"/>
          <a:ext cx="702310" cy="71628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600710</xdr:colOff>
      <xdr:row>0</xdr:row>
      <xdr:rowOff>38100</xdr:rowOff>
    </xdr:from>
    <xdr:to>
      <xdr:col>4</xdr:col>
      <xdr:colOff>1303020</xdr:colOff>
      <xdr:row>3</xdr:row>
      <xdr:rowOff>114300</xdr:rowOff>
    </xdr:to>
    <xdr:pic>
      <xdr:nvPicPr>
        <xdr:cNvPr id="2" name="Imagen 1">
          <a:extLst>
            <a:ext uri="{FF2B5EF4-FFF2-40B4-BE49-F238E27FC236}">
              <a16:creationId xmlns:a16="http://schemas.microsoft.com/office/drawing/2014/main" id="{E7F7520A-624C-47A2-A93B-FFB2579DD1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5490" y="38100"/>
          <a:ext cx="702310" cy="73152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305435</xdr:colOff>
      <xdr:row>0</xdr:row>
      <xdr:rowOff>0</xdr:rowOff>
    </xdr:from>
    <xdr:to>
      <xdr:col>4</xdr:col>
      <xdr:colOff>1011555</xdr:colOff>
      <xdr:row>4</xdr:row>
      <xdr:rowOff>0</xdr:rowOff>
    </xdr:to>
    <xdr:pic>
      <xdr:nvPicPr>
        <xdr:cNvPr id="2" name="Imagen 1">
          <a:extLst>
            <a:ext uri="{FF2B5EF4-FFF2-40B4-BE49-F238E27FC236}">
              <a16:creationId xmlns:a16="http://schemas.microsoft.com/office/drawing/2014/main" id="{22FD9789-0F43-4397-AF5E-C365B337DD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58310" y="0"/>
          <a:ext cx="706120" cy="7429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676910</xdr:colOff>
      <xdr:row>0</xdr:row>
      <xdr:rowOff>0</xdr:rowOff>
    </xdr:from>
    <xdr:to>
      <xdr:col>4</xdr:col>
      <xdr:colOff>1383030</xdr:colOff>
      <xdr:row>3</xdr:row>
      <xdr:rowOff>196215</xdr:rowOff>
    </xdr:to>
    <xdr:pic>
      <xdr:nvPicPr>
        <xdr:cNvPr id="2" name="Imagen 1">
          <a:extLst>
            <a:ext uri="{FF2B5EF4-FFF2-40B4-BE49-F238E27FC236}">
              <a16:creationId xmlns:a16="http://schemas.microsoft.com/office/drawing/2014/main" id="{C85F2835-BAA5-445C-AF6B-F018120628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4585" y="0"/>
          <a:ext cx="706120" cy="75819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2.%20Planeacion%20-%20Plan%20de%20Ac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3.%20TIC%20-%20Plan%20de%20Accion%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4.%20Agricultura%20-%20Plan%20de%20Ac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5.%20Aguas%20e%20Infraestructura%20-%20Plan%20de%20Accion%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0.%20Salud%20-%20Plan%20de%20Ac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2.%20Administrativa%20-%20Plan%20de%20Acc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3.%20Hacienda%20-%20Plan%20de%20Acc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4.%20Juridica%20y%20contratacion%20-%20Plan%20de%20Ac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
    </sheetNames>
    <sheetDataSet>
      <sheetData sheetId="0">
        <row r="8">
          <cell r="J8">
            <v>4</v>
          </cell>
          <cell r="K8">
            <v>4</v>
          </cell>
          <cell r="L8">
            <v>4</v>
          </cell>
        </row>
        <row r="14">
          <cell r="Q14">
            <v>0</v>
          </cell>
        </row>
        <row r="15">
          <cell r="Q15">
            <v>0</v>
          </cell>
        </row>
        <row r="17">
          <cell r="I17">
            <v>0</v>
          </cell>
          <cell r="J17">
            <v>1</v>
          </cell>
          <cell r="K17">
            <v>1</v>
          </cell>
          <cell r="L17">
            <v>1</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 Tic"/>
      <sheetName val="PLAN DE ACCION"/>
      <sheetName val="SGTO PLAN "/>
    </sheetNames>
    <sheetDataSet>
      <sheetData sheetId="0"/>
      <sheetData sheetId="1">
        <row r="8">
          <cell r="I8">
            <v>1</v>
          </cell>
          <cell r="J8">
            <v>1</v>
          </cell>
          <cell r="K8">
            <v>1</v>
          </cell>
          <cell r="L8">
            <v>1</v>
          </cell>
          <cell r="P8">
            <v>26400000</v>
          </cell>
          <cell r="Q8">
            <v>27192000</v>
          </cell>
          <cell r="R8">
            <v>28007760</v>
          </cell>
          <cell r="S8">
            <v>28847992.800000001</v>
          </cell>
        </row>
        <row r="9">
          <cell r="I9">
            <v>0</v>
          </cell>
          <cell r="J9">
            <v>1</v>
          </cell>
          <cell r="K9">
            <v>1</v>
          </cell>
          <cell r="L9">
            <v>1</v>
          </cell>
          <cell r="P9">
            <v>0</v>
          </cell>
          <cell r="Q9">
            <v>0</v>
          </cell>
          <cell r="R9">
            <v>0</v>
          </cell>
          <cell r="S9">
            <v>0</v>
          </cell>
        </row>
        <row r="10">
          <cell r="I10">
            <v>0</v>
          </cell>
          <cell r="J10">
            <v>1</v>
          </cell>
          <cell r="K10">
            <v>0</v>
          </cell>
          <cell r="L10">
            <v>0</v>
          </cell>
          <cell r="P10">
            <v>0</v>
          </cell>
          <cell r="Q10" t="str">
            <v>$ 28.500.000</v>
          </cell>
          <cell r="R10" t="str">
            <v>$ 48.255.000</v>
          </cell>
          <cell r="S10" t="str">
            <v>$58.398.000</v>
          </cell>
        </row>
        <row r="11">
          <cell r="I11">
            <v>0</v>
          </cell>
          <cell r="J11">
            <v>1</v>
          </cell>
          <cell r="K11">
            <v>2</v>
          </cell>
          <cell r="L11">
            <v>1</v>
          </cell>
          <cell r="P11">
            <v>0</v>
          </cell>
          <cell r="Q11">
            <v>0</v>
          </cell>
          <cell r="R11">
            <v>0</v>
          </cell>
          <cell r="S11">
            <v>0</v>
          </cell>
        </row>
        <row r="12">
          <cell r="I12">
            <v>0</v>
          </cell>
          <cell r="J12">
            <v>1</v>
          </cell>
          <cell r="K12">
            <v>1</v>
          </cell>
          <cell r="L12">
            <v>1</v>
          </cell>
          <cell r="P12">
            <v>0</v>
          </cell>
          <cell r="Q12">
            <v>0</v>
          </cell>
          <cell r="R12">
            <v>0</v>
          </cell>
          <cell r="S12">
            <v>0</v>
          </cell>
        </row>
        <row r="13">
          <cell r="I13">
            <v>0</v>
          </cell>
          <cell r="J13">
            <v>1</v>
          </cell>
          <cell r="K13">
            <v>1</v>
          </cell>
          <cell r="L13">
            <v>1</v>
          </cell>
          <cell r="P13">
            <v>0</v>
          </cell>
          <cell r="Q13">
            <v>33600000</v>
          </cell>
          <cell r="R13">
            <v>34608000</v>
          </cell>
          <cell r="S13">
            <v>35646240</v>
          </cell>
        </row>
        <row r="14">
          <cell r="I14">
            <v>0</v>
          </cell>
          <cell r="J14">
            <v>1</v>
          </cell>
          <cell r="K14">
            <v>1</v>
          </cell>
          <cell r="L14">
            <v>1</v>
          </cell>
          <cell r="P14">
            <v>0</v>
          </cell>
          <cell r="Q14">
            <v>2800000</v>
          </cell>
          <cell r="R14">
            <v>2884000</v>
          </cell>
          <cell r="S14">
            <v>2970520</v>
          </cell>
        </row>
        <row r="16">
          <cell r="I16">
            <v>0</v>
          </cell>
          <cell r="J16">
            <v>1</v>
          </cell>
          <cell r="K16">
            <v>1</v>
          </cell>
          <cell r="L16">
            <v>1</v>
          </cell>
          <cell r="P16">
            <v>0</v>
          </cell>
          <cell r="Q16">
            <v>11200000</v>
          </cell>
          <cell r="R16">
            <v>11536000</v>
          </cell>
          <cell r="S16">
            <v>11882080</v>
          </cell>
        </row>
        <row r="17">
          <cell r="I17">
            <v>0</v>
          </cell>
          <cell r="J17">
            <v>1</v>
          </cell>
          <cell r="K17">
            <v>1</v>
          </cell>
          <cell r="L17">
            <v>1</v>
          </cell>
          <cell r="P17">
            <v>1</v>
          </cell>
          <cell r="Q17">
            <v>11200000</v>
          </cell>
          <cell r="R17">
            <v>11536000</v>
          </cell>
          <cell r="S17">
            <v>11882080</v>
          </cell>
        </row>
        <row r="18">
          <cell r="I18">
            <v>0</v>
          </cell>
          <cell r="J18">
            <v>2</v>
          </cell>
          <cell r="K18">
            <v>3</v>
          </cell>
          <cell r="L18">
            <v>3</v>
          </cell>
          <cell r="P18">
            <v>0</v>
          </cell>
          <cell r="Q18">
            <v>120000000</v>
          </cell>
          <cell r="R18">
            <v>85000000</v>
          </cell>
          <cell r="S18">
            <v>87000000</v>
          </cell>
        </row>
        <row r="19">
          <cell r="I19">
            <v>0</v>
          </cell>
          <cell r="J19">
            <v>1</v>
          </cell>
          <cell r="K19">
            <v>1</v>
          </cell>
          <cell r="L19">
            <v>1</v>
          </cell>
          <cell r="P19">
            <v>0</v>
          </cell>
          <cell r="Q19">
            <v>0</v>
          </cell>
          <cell r="R19">
            <v>0</v>
          </cell>
          <cell r="S19">
            <v>0</v>
          </cell>
        </row>
        <row r="20">
          <cell r="I20">
            <v>0</v>
          </cell>
          <cell r="J20">
            <v>1</v>
          </cell>
          <cell r="K20">
            <v>1</v>
          </cell>
          <cell r="L20">
            <v>1</v>
          </cell>
          <cell r="P20">
            <v>0</v>
          </cell>
          <cell r="Q20">
            <v>0</v>
          </cell>
          <cell r="R20">
            <v>0</v>
          </cell>
          <cell r="S20">
            <v>0</v>
          </cell>
        </row>
        <row r="21">
          <cell r="I21">
            <v>0</v>
          </cell>
          <cell r="J21">
            <v>15</v>
          </cell>
          <cell r="K21">
            <v>15</v>
          </cell>
          <cell r="L21">
            <v>15</v>
          </cell>
          <cell r="P21">
            <v>0</v>
          </cell>
          <cell r="Q21">
            <v>25000000</v>
          </cell>
          <cell r="R21">
            <v>10223000</v>
          </cell>
          <cell r="S21">
            <v>33935000</v>
          </cell>
        </row>
        <row r="22">
          <cell r="I22">
            <v>0</v>
          </cell>
          <cell r="J22">
            <v>300</v>
          </cell>
          <cell r="K22">
            <v>300</v>
          </cell>
          <cell r="L22">
            <v>400</v>
          </cell>
          <cell r="P22">
            <v>0</v>
          </cell>
          <cell r="Q22">
            <v>20000000</v>
          </cell>
          <cell r="R22">
            <v>36000000</v>
          </cell>
          <cell r="S22">
            <v>36140000</v>
          </cell>
        </row>
        <row r="23">
          <cell r="I23">
            <v>500</v>
          </cell>
          <cell r="J23">
            <v>2500</v>
          </cell>
          <cell r="K23">
            <v>7000</v>
          </cell>
          <cell r="L23">
            <v>7000</v>
          </cell>
          <cell r="P23">
            <v>25000000</v>
          </cell>
          <cell r="Q23">
            <v>36000000</v>
          </cell>
          <cell r="R23">
            <v>10738000</v>
          </cell>
          <cell r="S23">
            <v>32730000</v>
          </cell>
        </row>
        <row r="24">
          <cell r="I24">
            <v>0</v>
          </cell>
          <cell r="J24">
            <v>1</v>
          </cell>
          <cell r="K24">
            <v>1</v>
          </cell>
          <cell r="L24">
            <v>1</v>
          </cell>
          <cell r="P24">
            <v>0</v>
          </cell>
          <cell r="Q24">
            <v>0</v>
          </cell>
          <cell r="R24">
            <v>0</v>
          </cell>
          <cell r="S24">
            <v>0</v>
          </cell>
        </row>
        <row r="25">
          <cell r="I25">
            <v>0</v>
          </cell>
          <cell r="J25">
            <v>1</v>
          </cell>
          <cell r="K25">
            <v>1</v>
          </cell>
          <cell r="L25">
            <v>1</v>
          </cell>
          <cell r="P25">
            <v>0</v>
          </cell>
          <cell r="Q25">
            <v>0</v>
          </cell>
          <cell r="R25">
            <v>0</v>
          </cell>
          <cell r="S25">
            <v>0</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I8">
            <v>30</v>
          </cell>
          <cell r="J8">
            <v>30</v>
          </cell>
          <cell r="K8">
            <v>30</v>
          </cell>
          <cell r="L8">
            <v>30</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efreshError="1">
        <row r="8">
          <cell r="I8">
            <v>0</v>
          </cell>
          <cell r="P8">
            <v>0</v>
          </cell>
          <cell r="S8" t="str">
            <v>$58.398.000</v>
          </cell>
        </row>
        <row r="9">
          <cell r="I9">
            <v>0</v>
          </cell>
          <cell r="P9">
            <v>0</v>
          </cell>
          <cell r="S9">
            <v>0</v>
          </cell>
        </row>
        <row r="10">
          <cell r="I10">
            <v>0</v>
          </cell>
          <cell r="P10">
            <v>0</v>
          </cell>
          <cell r="S10">
            <v>0</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P8">
            <v>0</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ROPUESTA SGTO PLAN "/>
    </sheetNames>
    <sheetDataSet>
      <sheetData sheetId="0">
        <row r="8">
          <cell r="I8">
            <v>4</v>
          </cell>
          <cell r="J8">
            <v>4</v>
          </cell>
          <cell r="K8">
            <v>4</v>
          </cell>
          <cell r="L8">
            <v>4</v>
          </cell>
        </row>
        <row r="9">
          <cell r="I9">
            <v>0</v>
          </cell>
          <cell r="J9">
            <v>1</v>
          </cell>
          <cell r="K9">
            <v>1</v>
          </cell>
          <cell r="L9">
            <v>1</v>
          </cell>
        </row>
        <row r="10">
          <cell r="I10">
            <v>0</v>
          </cell>
          <cell r="J10">
            <v>1</v>
          </cell>
          <cell r="K10">
            <v>1</v>
          </cell>
          <cell r="L10">
            <v>1</v>
          </cell>
        </row>
        <row r="11">
          <cell r="I11">
            <v>0</v>
          </cell>
          <cell r="J11">
            <v>1</v>
          </cell>
          <cell r="K11">
            <v>1</v>
          </cell>
          <cell r="L11">
            <v>1</v>
          </cell>
        </row>
        <row r="12">
          <cell r="I12">
            <v>0</v>
          </cell>
          <cell r="J12">
            <v>1</v>
          </cell>
          <cell r="K12">
            <v>1</v>
          </cell>
          <cell r="L12">
            <v>1</v>
          </cell>
        </row>
        <row r="13">
          <cell r="I13">
            <v>0</v>
          </cell>
          <cell r="J13">
            <v>1</v>
          </cell>
          <cell r="K13">
            <v>1</v>
          </cell>
          <cell r="L13">
            <v>1</v>
          </cell>
        </row>
        <row r="14">
          <cell r="I14">
            <v>0</v>
          </cell>
          <cell r="J14">
            <v>1</v>
          </cell>
          <cell r="K14">
            <v>0</v>
          </cell>
          <cell r="L14">
            <v>0</v>
          </cell>
        </row>
        <row r="15">
          <cell r="I15">
            <v>0</v>
          </cell>
          <cell r="J15">
            <v>1</v>
          </cell>
          <cell r="K15">
            <v>2</v>
          </cell>
          <cell r="L15">
            <v>1</v>
          </cell>
        </row>
        <row r="16">
          <cell r="I16">
            <v>0</v>
          </cell>
          <cell r="J16">
            <v>1</v>
          </cell>
          <cell r="K16">
            <v>1</v>
          </cell>
          <cell r="L16">
            <v>1</v>
          </cell>
        </row>
        <row r="17">
          <cell r="I17">
            <v>0</v>
          </cell>
          <cell r="J17">
            <v>2</v>
          </cell>
          <cell r="K17">
            <v>2</v>
          </cell>
          <cell r="L17">
            <v>2</v>
          </cell>
        </row>
        <row r="18">
          <cell r="I18">
            <v>0</v>
          </cell>
        </row>
        <row r="19">
          <cell r="I19">
            <v>0</v>
          </cell>
          <cell r="J19">
            <v>1</v>
          </cell>
          <cell r="K19">
            <v>1</v>
          </cell>
          <cell r="L19">
            <v>1</v>
          </cell>
        </row>
        <row r="20">
          <cell r="I20">
            <v>0</v>
          </cell>
          <cell r="J20">
            <v>17</v>
          </cell>
          <cell r="K20">
            <v>17</v>
          </cell>
          <cell r="L20">
            <v>17</v>
          </cell>
        </row>
        <row r="21">
          <cell r="I21">
            <v>0</v>
          </cell>
          <cell r="J21">
            <v>1</v>
          </cell>
          <cell r="K21">
            <v>1</v>
          </cell>
          <cell r="L21">
            <v>1</v>
          </cell>
        </row>
        <row r="22">
          <cell r="I22">
            <v>0</v>
          </cell>
          <cell r="J22">
            <v>1</v>
          </cell>
          <cell r="K22">
            <v>1</v>
          </cell>
          <cell r="L22">
            <v>1</v>
          </cell>
        </row>
        <row r="23">
          <cell r="I23">
            <v>0</v>
          </cell>
          <cell r="J23">
            <v>1</v>
          </cell>
          <cell r="K23">
            <v>1</v>
          </cell>
          <cell r="L23">
            <v>1</v>
          </cell>
        </row>
        <row r="24">
          <cell r="I24">
            <v>17</v>
          </cell>
          <cell r="J24">
            <v>17</v>
          </cell>
          <cell r="K24">
            <v>17</v>
          </cell>
          <cell r="L24">
            <v>17</v>
          </cell>
        </row>
        <row r="25">
          <cell r="I25">
            <v>0</v>
          </cell>
          <cell r="J25">
            <v>17</v>
          </cell>
          <cell r="K25">
            <v>17</v>
          </cell>
          <cell r="L25">
            <v>17</v>
          </cell>
        </row>
        <row r="26">
          <cell r="I26">
            <v>0</v>
          </cell>
          <cell r="J26">
            <v>1</v>
          </cell>
          <cell r="K26">
            <v>0</v>
          </cell>
          <cell r="L26">
            <v>0</v>
          </cell>
        </row>
        <row r="27">
          <cell r="I27">
            <v>0</v>
          </cell>
          <cell r="J27">
            <v>4</v>
          </cell>
          <cell r="K27">
            <v>4</v>
          </cell>
          <cell r="L27">
            <v>4</v>
          </cell>
        </row>
        <row r="28">
          <cell r="I28">
            <v>0</v>
          </cell>
          <cell r="J28">
            <v>2</v>
          </cell>
          <cell r="K28">
            <v>2</v>
          </cell>
          <cell r="L28">
            <v>2</v>
          </cell>
        </row>
        <row r="30">
          <cell r="I30">
            <v>0</v>
          </cell>
          <cell r="J30">
            <v>1</v>
          </cell>
          <cell r="K30">
            <v>1</v>
          </cell>
          <cell r="L30">
            <v>1</v>
          </cell>
        </row>
        <row r="31">
          <cell r="I31">
            <v>0</v>
          </cell>
          <cell r="J31">
            <v>1</v>
          </cell>
          <cell r="K31">
            <v>1</v>
          </cell>
          <cell r="L31">
            <v>1</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
    </sheetNames>
    <sheetDataSet>
      <sheetData sheetId="0" refreshError="1">
        <row r="8">
          <cell r="P8">
            <v>0</v>
          </cell>
        </row>
        <row r="12">
          <cell r="P12">
            <v>0</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ROPUESTA SGTO PLAN "/>
    </sheetNames>
    <sheetDataSet>
      <sheetData sheetId="0" refreshError="1">
        <row r="8">
          <cell r="I8">
            <v>0</v>
          </cell>
          <cell r="Q8">
            <v>0</v>
          </cell>
          <cell r="R8">
            <v>0</v>
          </cell>
          <cell r="S8">
            <v>0</v>
          </cell>
        </row>
        <row r="9">
          <cell r="P9">
            <v>0</v>
          </cell>
          <cell r="Q9">
            <v>0</v>
          </cell>
          <cell r="R9">
            <v>0</v>
          </cell>
          <cell r="S9">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2.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3.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13"/>
  <sheetViews>
    <sheetView topLeftCell="I1" zoomScale="87" zoomScaleNormal="87" workbookViewId="0">
      <selection activeCell="Y9" sqref="Y9"/>
    </sheetView>
  </sheetViews>
  <sheetFormatPr baseColWidth="10" defaultRowHeight="15" x14ac:dyDescent="0.25"/>
  <cols>
    <col min="1" max="1" width="1.85546875" customWidth="1"/>
    <col min="2" max="2" width="5.85546875" customWidth="1"/>
    <col min="3" max="3" width="28.85546875" customWidth="1"/>
    <col min="4" max="4" width="44.28515625" customWidth="1"/>
    <col min="5" max="5" width="35.42578125" customWidth="1"/>
    <col min="6" max="6" width="14.5703125" customWidth="1"/>
    <col min="7" max="7" width="13.85546875" bestFit="1" customWidth="1"/>
    <col min="8" max="8" width="21.42578125" customWidth="1"/>
    <col min="9" max="9" width="8.7109375" style="12" customWidth="1"/>
    <col min="10" max="10" width="9.85546875" style="12" customWidth="1"/>
    <col min="11" max="11" width="8.28515625" style="12" customWidth="1"/>
    <col min="12" max="12" width="10.140625" style="12" customWidth="1"/>
    <col min="13" max="13" width="8.140625" style="12" customWidth="1"/>
    <col min="14" max="14" width="9.42578125" style="12" customWidth="1"/>
    <col min="15" max="15" width="7.42578125" style="12" customWidth="1"/>
    <col min="16" max="16" width="9.7109375" style="12" customWidth="1"/>
    <col min="17" max="17" width="22.140625" bestFit="1" customWidth="1"/>
    <col min="18" max="18" width="19.28515625" bestFit="1" customWidth="1"/>
    <col min="19" max="19" width="12.140625" bestFit="1" customWidth="1"/>
    <col min="20" max="21" width="14" customWidth="1"/>
    <col min="22" max="22" width="15" bestFit="1" customWidth="1"/>
    <col min="23" max="23" width="14" customWidth="1"/>
    <col min="24" max="24" width="15" bestFit="1" customWidth="1"/>
    <col min="25" max="27" width="14" customWidth="1"/>
    <col min="28" max="28" width="27.85546875" customWidth="1"/>
    <col min="29" max="29" width="28.42578125" customWidth="1"/>
  </cols>
  <sheetData>
    <row r="1" spans="2:29" ht="19.899999999999999" customHeight="1" x14ac:dyDescent="0.25">
      <c r="E1" s="186"/>
      <c r="F1" s="187" t="s">
        <v>325</v>
      </c>
      <c r="G1" s="187"/>
      <c r="H1" s="187"/>
      <c r="I1" s="187"/>
      <c r="J1" s="187"/>
      <c r="K1" s="187"/>
      <c r="L1" s="187"/>
      <c r="M1" s="187"/>
      <c r="N1" s="187"/>
      <c r="O1" s="187"/>
      <c r="P1" s="187"/>
      <c r="Q1" s="187"/>
      <c r="R1" s="187"/>
      <c r="S1" s="187"/>
      <c r="T1" s="39" t="s">
        <v>320</v>
      </c>
      <c r="U1" s="39" t="s">
        <v>326</v>
      </c>
    </row>
    <row r="2" spans="2:29" ht="19.899999999999999" customHeight="1" x14ac:dyDescent="0.25">
      <c r="E2" s="186"/>
      <c r="F2" s="188" t="s">
        <v>327</v>
      </c>
      <c r="G2" s="188"/>
      <c r="H2" s="188"/>
      <c r="I2" s="188"/>
      <c r="J2" s="188"/>
      <c r="K2" s="188"/>
      <c r="L2" s="188"/>
      <c r="M2" s="188"/>
      <c r="N2" s="188"/>
      <c r="O2" s="188"/>
      <c r="P2" s="188"/>
      <c r="Q2" s="188"/>
      <c r="R2" s="188"/>
      <c r="S2" s="188"/>
      <c r="T2" s="40" t="s">
        <v>321</v>
      </c>
      <c r="U2" s="41">
        <v>1</v>
      </c>
    </row>
    <row r="3" spans="2:29" ht="19.899999999999999" customHeight="1" x14ac:dyDescent="0.25">
      <c r="E3" s="186"/>
      <c r="F3" s="188"/>
      <c r="G3" s="188"/>
      <c r="H3" s="188"/>
      <c r="I3" s="188"/>
      <c r="J3" s="188"/>
      <c r="K3" s="188"/>
      <c r="L3" s="188"/>
      <c r="M3" s="188"/>
      <c r="N3" s="188"/>
      <c r="O3" s="188"/>
      <c r="P3" s="188"/>
      <c r="Q3" s="188"/>
      <c r="R3" s="188"/>
      <c r="S3" s="188"/>
      <c r="T3" s="40" t="s">
        <v>322</v>
      </c>
      <c r="U3" s="42">
        <v>44651</v>
      </c>
    </row>
    <row r="4" spans="2:29" ht="19.899999999999999" customHeight="1" x14ac:dyDescent="0.25">
      <c r="E4" s="186"/>
      <c r="F4" s="188"/>
      <c r="G4" s="188"/>
      <c r="H4" s="188"/>
      <c r="I4" s="188"/>
      <c r="J4" s="188"/>
      <c r="K4" s="188"/>
      <c r="L4" s="188"/>
      <c r="M4" s="188"/>
      <c r="N4" s="188"/>
      <c r="O4" s="188"/>
      <c r="P4" s="188"/>
      <c r="Q4" s="188"/>
      <c r="R4" s="188"/>
      <c r="S4" s="188"/>
      <c r="T4" s="40" t="s">
        <v>323</v>
      </c>
      <c r="U4" s="43" t="s">
        <v>324</v>
      </c>
    </row>
    <row r="6" spans="2:29" x14ac:dyDescent="0.25">
      <c r="B6" s="177" t="s">
        <v>0</v>
      </c>
      <c r="C6" s="177" t="s">
        <v>1</v>
      </c>
      <c r="D6" s="177" t="s">
        <v>2</v>
      </c>
      <c r="E6" s="177" t="s">
        <v>3</v>
      </c>
      <c r="F6" s="177" t="s">
        <v>4</v>
      </c>
      <c r="G6" s="177" t="s">
        <v>5</v>
      </c>
      <c r="H6" s="177" t="s">
        <v>6</v>
      </c>
      <c r="I6" s="181" t="s">
        <v>7</v>
      </c>
      <c r="J6" s="181"/>
      <c r="K6" s="177"/>
      <c r="L6" s="177"/>
      <c r="M6" s="177"/>
      <c r="N6" s="177"/>
      <c r="O6" s="177"/>
      <c r="P6" s="13"/>
      <c r="Q6" s="182" t="s">
        <v>8</v>
      </c>
      <c r="R6" s="183"/>
      <c r="S6" s="183"/>
      <c r="T6" s="183"/>
      <c r="U6" s="183"/>
      <c r="V6" s="183"/>
      <c r="W6" s="183"/>
      <c r="X6" s="183"/>
      <c r="Y6" s="183"/>
      <c r="Z6" s="183"/>
      <c r="AA6" s="184"/>
      <c r="AB6" s="177" t="s">
        <v>9</v>
      </c>
      <c r="AC6" s="177" t="s">
        <v>10</v>
      </c>
    </row>
    <row r="7" spans="2:29" x14ac:dyDescent="0.25">
      <c r="B7" s="177"/>
      <c r="C7" s="177"/>
      <c r="D7" s="177"/>
      <c r="E7" s="177"/>
      <c r="F7" s="177"/>
      <c r="G7" s="177"/>
      <c r="H7" s="177"/>
      <c r="I7" s="178">
        <v>2024</v>
      </c>
      <c r="J7" s="179"/>
      <c r="K7" s="178">
        <v>2025</v>
      </c>
      <c r="L7" s="179"/>
      <c r="M7" s="180">
        <v>2026</v>
      </c>
      <c r="N7" s="181"/>
      <c r="O7" s="177">
        <v>2027</v>
      </c>
      <c r="P7" s="177"/>
      <c r="Q7" s="180" t="s">
        <v>42</v>
      </c>
      <c r="R7" s="185"/>
      <c r="S7" s="181"/>
      <c r="T7" s="177">
        <v>2024</v>
      </c>
      <c r="U7" s="177"/>
      <c r="V7" s="177">
        <v>2025</v>
      </c>
      <c r="W7" s="177"/>
      <c r="X7" s="177">
        <v>2026</v>
      </c>
      <c r="Y7" s="177"/>
      <c r="Z7" s="177">
        <v>2027</v>
      </c>
      <c r="AA7" s="177"/>
      <c r="AB7" s="177"/>
      <c r="AC7" s="177"/>
    </row>
    <row r="8" spans="2:29" x14ac:dyDescent="0.25">
      <c r="B8" s="177"/>
      <c r="C8" s="177"/>
      <c r="D8" s="177"/>
      <c r="E8" s="177"/>
      <c r="F8" s="177"/>
      <c r="G8" s="177"/>
      <c r="H8" s="177"/>
      <c r="I8" s="14" t="s">
        <v>43</v>
      </c>
      <c r="J8" s="14" t="s">
        <v>44</v>
      </c>
      <c r="K8" s="14" t="s">
        <v>43</v>
      </c>
      <c r="L8" s="14" t="s">
        <v>44</v>
      </c>
      <c r="M8" s="14"/>
      <c r="N8" s="14" t="s">
        <v>44</v>
      </c>
      <c r="O8" s="14" t="s">
        <v>43</v>
      </c>
      <c r="P8" s="14" t="s">
        <v>44</v>
      </c>
      <c r="Q8" s="15" t="s">
        <v>11</v>
      </c>
      <c r="R8" s="18" t="s">
        <v>12</v>
      </c>
      <c r="S8" s="18" t="s">
        <v>13</v>
      </c>
      <c r="T8" s="14" t="s">
        <v>43</v>
      </c>
      <c r="U8" s="14" t="s">
        <v>44</v>
      </c>
      <c r="V8" s="14" t="s">
        <v>43</v>
      </c>
      <c r="W8" s="14" t="s">
        <v>44</v>
      </c>
      <c r="X8" s="14" t="s">
        <v>43</v>
      </c>
      <c r="Y8" s="14" t="s">
        <v>44</v>
      </c>
      <c r="Z8" s="14" t="s">
        <v>43</v>
      </c>
      <c r="AA8" s="14" t="s">
        <v>44</v>
      </c>
      <c r="AB8" s="177"/>
      <c r="AC8" s="177"/>
    </row>
    <row r="9" spans="2:29" ht="150" x14ac:dyDescent="0.25">
      <c r="B9" s="44">
        <v>1</v>
      </c>
      <c r="C9" s="172" t="s">
        <v>14</v>
      </c>
      <c r="D9" s="172" t="s">
        <v>17</v>
      </c>
      <c r="E9" s="172" t="s">
        <v>18</v>
      </c>
      <c r="F9" s="172" t="s">
        <v>19</v>
      </c>
      <c r="G9" s="44" t="s">
        <v>15</v>
      </c>
      <c r="H9" s="172" t="s">
        <v>20</v>
      </c>
      <c r="I9" s="165">
        <v>12</v>
      </c>
      <c r="J9" s="165"/>
      <c r="K9" s="165">
        <v>12</v>
      </c>
      <c r="L9" s="165"/>
      <c r="M9" s="165">
        <v>12</v>
      </c>
      <c r="N9" s="165"/>
      <c r="O9" s="165">
        <v>12</v>
      </c>
      <c r="P9" s="165"/>
      <c r="Q9" s="44" t="s">
        <v>16</v>
      </c>
      <c r="R9" s="44" t="s">
        <v>16</v>
      </c>
      <c r="S9" s="4"/>
      <c r="T9" s="45">
        <v>26400000</v>
      </c>
      <c r="U9" s="45"/>
      <c r="V9" s="45">
        <v>35000000</v>
      </c>
      <c r="W9" s="45"/>
      <c r="X9" s="45">
        <v>36050000</v>
      </c>
      <c r="Y9" s="45"/>
      <c r="Z9" s="224">
        <v>37131500</v>
      </c>
      <c r="AA9" s="45"/>
      <c r="AB9" s="172" t="s">
        <v>404</v>
      </c>
      <c r="AC9" s="168" t="s">
        <v>405</v>
      </c>
    </row>
    <row r="10" spans="2:29" ht="119.45" customHeight="1" x14ac:dyDescent="0.25">
      <c r="B10" s="44">
        <v>2</v>
      </c>
      <c r="C10" s="11" t="s">
        <v>22</v>
      </c>
      <c r="D10" s="5" t="s">
        <v>23</v>
      </c>
      <c r="E10" s="10" t="s">
        <v>24</v>
      </c>
      <c r="F10" s="6" t="s">
        <v>25</v>
      </c>
      <c r="G10" s="44" t="s">
        <v>15</v>
      </c>
      <c r="H10" s="6" t="s">
        <v>26</v>
      </c>
      <c r="I10" s="165">
        <v>0</v>
      </c>
      <c r="J10" s="165"/>
      <c r="K10" s="165">
        <v>2</v>
      </c>
      <c r="L10" s="165"/>
      <c r="M10" s="165">
        <v>2</v>
      </c>
      <c r="N10" s="165"/>
      <c r="O10" s="165">
        <v>2</v>
      </c>
      <c r="P10" s="165"/>
      <c r="Q10" s="44" t="s">
        <v>16</v>
      </c>
      <c r="R10" s="4"/>
      <c r="S10" s="4"/>
      <c r="T10" s="45">
        <v>0</v>
      </c>
      <c r="U10" s="45"/>
      <c r="V10" s="45">
        <v>0</v>
      </c>
      <c r="W10" s="45"/>
      <c r="X10" s="45">
        <v>0</v>
      </c>
      <c r="Y10" s="45"/>
      <c r="Z10" s="45">
        <v>0</v>
      </c>
      <c r="AA10" s="45"/>
      <c r="AB10" s="5" t="s">
        <v>406</v>
      </c>
      <c r="AC10" s="174" t="s">
        <v>407</v>
      </c>
    </row>
    <row r="11" spans="2:29" ht="76.900000000000006" customHeight="1" x14ac:dyDescent="0.25">
      <c r="B11" s="44">
        <v>3</v>
      </c>
      <c r="C11" s="172" t="s">
        <v>14</v>
      </c>
      <c r="D11" s="5" t="s">
        <v>28</v>
      </c>
      <c r="E11" s="5" t="s">
        <v>29</v>
      </c>
      <c r="F11" s="7" t="s">
        <v>30</v>
      </c>
      <c r="G11" s="44" t="s">
        <v>15</v>
      </c>
      <c r="H11" s="7" t="s">
        <v>31</v>
      </c>
      <c r="I11" s="46">
        <v>0</v>
      </c>
      <c r="J11" s="46"/>
      <c r="K11" s="46">
        <v>4</v>
      </c>
      <c r="L11" s="46"/>
      <c r="M11" s="165">
        <v>4</v>
      </c>
      <c r="N11" s="165"/>
      <c r="O11" s="165">
        <v>4</v>
      </c>
      <c r="P11" s="165"/>
      <c r="Q11" s="44"/>
      <c r="R11" s="44" t="s">
        <v>16</v>
      </c>
      <c r="S11" s="44"/>
      <c r="T11" s="45">
        <v>0</v>
      </c>
      <c r="U11" s="45"/>
      <c r="V11" s="45">
        <v>0</v>
      </c>
      <c r="W11" s="45"/>
      <c r="X11" s="45">
        <v>0</v>
      </c>
      <c r="Y11" s="45"/>
      <c r="Z11" s="45">
        <v>0</v>
      </c>
      <c r="AA11" s="45"/>
      <c r="AB11" s="5" t="s">
        <v>406</v>
      </c>
      <c r="AC11" s="174" t="s">
        <v>408</v>
      </c>
    </row>
    <row r="12" spans="2:29" ht="285" x14ac:dyDescent="0.25">
      <c r="B12" s="9">
        <v>4</v>
      </c>
      <c r="C12" s="5" t="s">
        <v>32</v>
      </c>
      <c r="D12" s="5" t="s">
        <v>33</v>
      </c>
      <c r="E12" s="5" t="s">
        <v>34</v>
      </c>
      <c r="F12" s="6" t="s">
        <v>35</v>
      </c>
      <c r="G12" s="8" t="s">
        <v>15</v>
      </c>
      <c r="H12" s="6" t="s">
        <v>36</v>
      </c>
      <c r="I12" s="46">
        <v>0</v>
      </c>
      <c r="J12" s="46"/>
      <c r="K12" s="46">
        <v>1</v>
      </c>
      <c r="L12" s="46"/>
      <c r="M12" s="165">
        <v>1</v>
      </c>
      <c r="N12" s="165"/>
      <c r="O12" s="165">
        <v>1</v>
      </c>
      <c r="P12" s="165"/>
      <c r="Q12" s="9" t="s">
        <v>16</v>
      </c>
      <c r="R12" s="6"/>
      <c r="S12" s="9"/>
      <c r="T12" s="45">
        <v>0</v>
      </c>
      <c r="U12" s="45"/>
      <c r="V12" s="45">
        <v>0</v>
      </c>
      <c r="W12" s="45"/>
      <c r="X12" s="45">
        <v>0</v>
      </c>
      <c r="Y12" s="45"/>
      <c r="Z12" s="45">
        <v>0</v>
      </c>
      <c r="AA12" s="45"/>
      <c r="AB12" s="6" t="s">
        <v>409</v>
      </c>
      <c r="AC12" s="174" t="s">
        <v>410</v>
      </c>
    </row>
    <row r="13" spans="2:29" ht="409.5" x14ac:dyDescent="0.25">
      <c r="B13" s="3">
        <v>5</v>
      </c>
      <c r="C13" s="172" t="s">
        <v>37</v>
      </c>
      <c r="D13" s="172" t="s">
        <v>38</v>
      </c>
      <c r="E13" s="172" t="s">
        <v>39</v>
      </c>
      <c r="F13" s="172" t="s">
        <v>40</v>
      </c>
      <c r="G13" s="3" t="s">
        <v>15</v>
      </c>
      <c r="H13" s="172" t="s">
        <v>41</v>
      </c>
      <c r="I13" s="47">
        <v>30</v>
      </c>
      <c r="J13" s="47"/>
      <c r="K13" s="47">
        <v>30</v>
      </c>
      <c r="L13" s="47"/>
      <c r="M13" s="165">
        <v>30</v>
      </c>
      <c r="N13" s="165"/>
      <c r="O13" s="165">
        <v>30</v>
      </c>
      <c r="P13" s="165"/>
      <c r="Q13" s="172"/>
      <c r="R13" s="172"/>
      <c r="S13" s="3" t="s">
        <v>16</v>
      </c>
      <c r="T13" s="45">
        <v>0</v>
      </c>
      <c r="U13" s="45"/>
      <c r="V13" s="45">
        <v>145000000</v>
      </c>
      <c r="W13" s="45"/>
      <c r="X13" s="45">
        <v>149350000</v>
      </c>
      <c r="Y13" s="45"/>
      <c r="Z13" s="45">
        <v>153002887.28</v>
      </c>
      <c r="AA13" s="45">
        <v>3700000</v>
      </c>
      <c r="AB13" s="172" t="s">
        <v>411</v>
      </c>
      <c r="AC13" s="174" t="s">
        <v>412</v>
      </c>
    </row>
  </sheetData>
  <mergeCells count="23">
    <mergeCell ref="E1:E4"/>
    <mergeCell ref="F1:S1"/>
    <mergeCell ref="F2:S4"/>
    <mergeCell ref="B6:B8"/>
    <mergeCell ref="C6:C8"/>
    <mergeCell ref="D6:D8"/>
    <mergeCell ref="E6:E8"/>
    <mergeCell ref="F6:F8"/>
    <mergeCell ref="G6:G8"/>
    <mergeCell ref="H6:H8"/>
    <mergeCell ref="AB6:AB8"/>
    <mergeCell ref="AC6:AC8"/>
    <mergeCell ref="I7:J7"/>
    <mergeCell ref="K7:L7"/>
    <mergeCell ref="M7:N7"/>
    <mergeCell ref="O7:P7"/>
    <mergeCell ref="I6:O6"/>
    <mergeCell ref="Q6:AA6"/>
    <mergeCell ref="Q7:S7"/>
    <mergeCell ref="T7:U7"/>
    <mergeCell ref="V7:W7"/>
    <mergeCell ref="X7:Y7"/>
    <mergeCell ref="Z7:AA7"/>
  </mergeCell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9"/>
  <sheetViews>
    <sheetView workbookViewId="0">
      <selection activeCell="AC9" sqref="AC9"/>
    </sheetView>
  </sheetViews>
  <sheetFormatPr baseColWidth="10" defaultRowHeight="15" x14ac:dyDescent="0.25"/>
  <cols>
    <col min="1" max="1" width="1.85546875" customWidth="1"/>
    <col min="2" max="2" width="5.85546875" customWidth="1"/>
    <col min="3" max="3" width="28.85546875" customWidth="1"/>
    <col min="4" max="4" width="21" customWidth="1"/>
    <col min="5" max="5" width="17.42578125" customWidth="1"/>
    <col min="6" max="6" width="14.5703125" customWidth="1"/>
    <col min="7" max="7" width="13.85546875" bestFit="1" customWidth="1"/>
    <col min="8"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1.28515625" bestFit="1" customWidth="1"/>
    <col min="18" max="18" width="18.28515625" bestFit="1" customWidth="1"/>
    <col min="19" max="19" width="11.28515625" bestFit="1" customWidth="1"/>
    <col min="20" max="27" width="14" customWidth="1"/>
    <col min="28" max="28" width="24.5703125" bestFit="1" customWidth="1"/>
    <col min="29" max="29" width="28.42578125" customWidth="1"/>
  </cols>
  <sheetData>
    <row r="1" spans="2:29" ht="15.75" x14ac:dyDescent="0.25">
      <c r="E1" s="186"/>
      <c r="F1" s="187" t="s">
        <v>325</v>
      </c>
      <c r="G1" s="187"/>
      <c r="H1" s="187"/>
      <c r="I1" s="187"/>
      <c r="J1" s="187"/>
      <c r="K1" s="187"/>
      <c r="L1" s="187"/>
      <c r="M1" s="187"/>
      <c r="N1" s="187"/>
      <c r="O1" s="187"/>
      <c r="P1" s="187"/>
      <c r="Q1" s="187"/>
      <c r="R1" s="187"/>
      <c r="S1" s="187"/>
      <c r="T1" s="39" t="s">
        <v>320</v>
      </c>
      <c r="U1" s="39" t="s">
        <v>326</v>
      </c>
    </row>
    <row r="2" spans="2:29" x14ac:dyDescent="0.25">
      <c r="E2" s="186"/>
      <c r="F2" s="188" t="s">
        <v>327</v>
      </c>
      <c r="G2" s="188"/>
      <c r="H2" s="188"/>
      <c r="I2" s="188"/>
      <c r="J2" s="188"/>
      <c r="K2" s="188"/>
      <c r="L2" s="188"/>
      <c r="M2" s="188"/>
      <c r="N2" s="188"/>
      <c r="O2" s="188"/>
      <c r="P2" s="188"/>
      <c r="Q2" s="188"/>
      <c r="R2" s="188"/>
      <c r="S2" s="188"/>
      <c r="T2" s="40" t="s">
        <v>321</v>
      </c>
      <c r="U2" s="41">
        <v>1</v>
      </c>
    </row>
    <row r="3" spans="2:29" x14ac:dyDescent="0.25">
      <c r="E3" s="186"/>
      <c r="F3" s="188"/>
      <c r="G3" s="188"/>
      <c r="H3" s="188"/>
      <c r="I3" s="188"/>
      <c r="J3" s="188"/>
      <c r="K3" s="188"/>
      <c r="L3" s="188"/>
      <c r="M3" s="188"/>
      <c r="N3" s="188"/>
      <c r="O3" s="188"/>
      <c r="P3" s="188"/>
      <c r="Q3" s="188"/>
      <c r="R3" s="188"/>
      <c r="S3" s="188"/>
      <c r="T3" s="40" t="s">
        <v>322</v>
      </c>
      <c r="U3" s="42">
        <v>44651</v>
      </c>
    </row>
    <row r="4" spans="2:29" x14ac:dyDescent="0.25">
      <c r="E4" s="186"/>
      <c r="F4" s="188"/>
      <c r="G4" s="188"/>
      <c r="H4" s="188"/>
      <c r="I4" s="188"/>
      <c r="J4" s="188"/>
      <c r="K4" s="188"/>
      <c r="L4" s="188"/>
      <c r="M4" s="188"/>
      <c r="N4" s="188"/>
      <c r="O4" s="188"/>
      <c r="P4" s="188"/>
      <c r="Q4" s="188"/>
      <c r="R4" s="188"/>
      <c r="S4" s="188"/>
      <c r="T4" s="40" t="s">
        <v>323</v>
      </c>
      <c r="U4" s="43" t="s">
        <v>324</v>
      </c>
    </row>
    <row r="6" spans="2:29" x14ac:dyDescent="0.25">
      <c r="B6" s="177" t="s">
        <v>0</v>
      </c>
      <c r="C6" s="177" t="s">
        <v>1</v>
      </c>
      <c r="D6" s="177" t="s">
        <v>2</v>
      </c>
      <c r="E6" s="177" t="s">
        <v>3</v>
      </c>
      <c r="F6" s="177" t="s">
        <v>4</v>
      </c>
      <c r="G6" s="177" t="s">
        <v>5</v>
      </c>
      <c r="H6" s="177" t="s">
        <v>6</v>
      </c>
      <c r="I6" s="184" t="s">
        <v>7</v>
      </c>
      <c r="J6" s="184"/>
      <c r="K6" s="189"/>
      <c r="L6" s="189"/>
      <c r="M6" s="189"/>
      <c r="N6" s="189"/>
      <c r="O6" s="189"/>
      <c r="P6" s="21"/>
      <c r="Q6" s="182" t="s">
        <v>8</v>
      </c>
      <c r="R6" s="183"/>
      <c r="S6" s="183"/>
      <c r="T6" s="183"/>
      <c r="U6" s="183"/>
      <c r="V6" s="183"/>
      <c r="W6" s="183"/>
      <c r="X6" s="183"/>
      <c r="Y6" s="183"/>
      <c r="Z6" s="183"/>
      <c r="AA6" s="184"/>
      <c r="AB6" s="177" t="s">
        <v>9</v>
      </c>
      <c r="AC6" s="177" t="s">
        <v>10</v>
      </c>
    </row>
    <row r="7" spans="2:29" x14ac:dyDescent="0.25">
      <c r="B7" s="177"/>
      <c r="C7" s="177"/>
      <c r="D7" s="177"/>
      <c r="E7" s="177"/>
      <c r="F7" s="177"/>
      <c r="G7" s="177"/>
      <c r="H7" s="177"/>
      <c r="I7" s="178">
        <v>2024</v>
      </c>
      <c r="J7" s="179"/>
      <c r="K7" s="178">
        <v>2025</v>
      </c>
      <c r="L7" s="179"/>
      <c r="M7" s="180">
        <v>2026</v>
      </c>
      <c r="N7" s="181"/>
      <c r="O7" s="177">
        <v>2027</v>
      </c>
      <c r="P7" s="177"/>
      <c r="Q7" s="180" t="s">
        <v>42</v>
      </c>
      <c r="R7" s="185"/>
      <c r="S7" s="181"/>
      <c r="T7" s="177">
        <v>2020</v>
      </c>
      <c r="U7" s="177"/>
      <c r="V7" s="177">
        <v>2025</v>
      </c>
      <c r="W7" s="177"/>
      <c r="X7" s="177">
        <v>2026</v>
      </c>
      <c r="Y7" s="177"/>
      <c r="Z7" s="177">
        <v>2027</v>
      </c>
      <c r="AA7" s="177"/>
      <c r="AB7" s="177"/>
      <c r="AC7" s="177"/>
    </row>
    <row r="8" spans="2:29" x14ac:dyDescent="0.25">
      <c r="B8" s="177"/>
      <c r="C8" s="177"/>
      <c r="D8" s="177"/>
      <c r="E8" s="177"/>
      <c r="F8" s="177"/>
      <c r="G8" s="177"/>
      <c r="H8" s="177"/>
      <c r="I8" s="20" t="s">
        <v>43</v>
      </c>
      <c r="J8" s="20" t="s">
        <v>44</v>
      </c>
      <c r="K8" s="20" t="s">
        <v>43</v>
      </c>
      <c r="L8" s="20" t="s">
        <v>44</v>
      </c>
      <c r="M8" s="20" t="s">
        <v>43</v>
      </c>
      <c r="N8" s="20" t="s">
        <v>44</v>
      </c>
      <c r="O8" s="20" t="s">
        <v>43</v>
      </c>
      <c r="P8" s="20" t="s">
        <v>44</v>
      </c>
      <c r="Q8" s="15" t="s">
        <v>11</v>
      </c>
      <c r="R8" s="18" t="s">
        <v>12</v>
      </c>
      <c r="S8" s="18" t="s">
        <v>13</v>
      </c>
      <c r="T8" s="20" t="s">
        <v>43</v>
      </c>
      <c r="U8" s="20" t="s">
        <v>44</v>
      </c>
      <c r="V8" s="20" t="s">
        <v>43</v>
      </c>
      <c r="W8" s="20" t="s">
        <v>44</v>
      </c>
      <c r="X8" s="20" t="s">
        <v>43</v>
      </c>
      <c r="Y8" s="20" t="s">
        <v>44</v>
      </c>
      <c r="Z8" s="20" t="s">
        <v>43</v>
      </c>
      <c r="AA8" s="20" t="s">
        <v>44</v>
      </c>
      <c r="AB8" s="177"/>
      <c r="AC8" s="177"/>
    </row>
    <row r="9" spans="2:29" ht="165" x14ac:dyDescent="0.25">
      <c r="B9" s="55">
        <v>1</v>
      </c>
      <c r="C9" s="5" t="s">
        <v>14</v>
      </c>
      <c r="D9" s="7" t="s">
        <v>258</v>
      </c>
      <c r="E9" s="7" t="s">
        <v>259</v>
      </c>
      <c r="F9" s="5" t="s">
        <v>260</v>
      </c>
      <c r="G9" s="1" t="s">
        <v>15</v>
      </c>
      <c r="H9" s="6" t="s">
        <v>261</v>
      </c>
      <c r="I9" s="17">
        <v>0</v>
      </c>
      <c r="J9" s="17"/>
      <c r="K9" s="17">
        <v>1</v>
      </c>
      <c r="L9" s="17"/>
      <c r="M9" s="17">
        <v>1</v>
      </c>
      <c r="N9" s="17"/>
      <c r="O9" s="17">
        <v>1</v>
      </c>
      <c r="P9" s="17"/>
      <c r="Q9" s="16"/>
      <c r="R9" s="17" t="s">
        <v>16</v>
      </c>
      <c r="S9" s="16"/>
      <c r="T9" s="19">
        <f>+'[5]PLAN DE ACCION'!P8</f>
        <v>0</v>
      </c>
      <c r="U9" s="19"/>
      <c r="V9" s="19">
        <v>0</v>
      </c>
      <c r="W9" s="19"/>
      <c r="X9" s="19">
        <v>0</v>
      </c>
      <c r="Y9" s="19"/>
      <c r="Z9" s="19">
        <v>0</v>
      </c>
      <c r="AA9" s="19"/>
      <c r="AB9" s="36" t="s">
        <v>262</v>
      </c>
      <c r="AC9" s="56" t="s">
        <v>330</v>
      </c>
    </row>
  </sheetData>
  <mergeCells count="23">
    <mergeCell ref="B6:B8"/>
    <mergeCell ref="C6:C8"/>
    <mergeCell ref="D6:D8"/>
    <mergeCell ref="E6:E8"/>
    <mergeCell ref="F6:F8"/>
    <mergeCell ref="G6:G8"/>
    <mergeCell ref="H6:H8"/>
    <mergeCell ref="E1:E4"/>
    <mergeCell ref="F1:S1"/>
    <mergeCell ref="F2:S4"/>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10"/>
  <sheetViews>
    <sheetView workbookViewId="0">
      <selection activeCell="AF9" sqref="AF9"/>
    </sheetView>
  </sheetViews>
  <sheetFormatPr baseColWidth="10" defaultRowHeight="15" x14ac:dyDescent="0.25"/>
  <cols>
    <col min="1" max="1" width="1.85546875" customWidth="1"/>
    <col min="2" max="2" width="5.85546875" customWidth="1"/>
    <col min="3" max="3" width="28.85546875" customWidth="1"/>
    <col min="4" max="4" width="34.85546875" customWidth="1"/>
    <col min="5" max="5" width="31" customWidth="1"/>
    <col min="6" max="6" width="14.5703125" customWidth="1"/>
    <col min="7" max="7" width="13.85546875" bestFit="1" customWidth="1"/>
    <col min="8"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16.140625" customWidth="1"/>
    <col min="18" max="18" width="10.7109375" customWidth="1"/>
    <col min="19" max="19" width="14.42578125" customWidth="1"/>
    <col min="20" max="21" width="14" customWidth="1"/>
    <col min="22" max="22" width="7.140625" customWidth="1"/>
    <col min="23" max="23" width="7.7109375" customWidth="1"/>
    <col min="24" max="24" width="5.85546875" customWidth="1"/>
    <col min="25" max="25" width="7.42578125" customWidth="1"/>
    <col min="26" max="26" width="7.85546875" customWidth="1"/>
    <col min="27" max="27" width="6.5703125" customWidth="1"/>
    <col min="28" max="28" width="27.85546875" customWidth="1"/>
    <col min="29" max="29" width="28.42578125" customWidth="1"/>
    <col min="31" max="31" width="20.28515625" customWidth="1"/>
  </cols>
  <sheetData>
    <row r="1" spans="2:31" ht="15.75" x14ac:dyDescent="0.25">
      <c r="E1" s="186"/>
      <c r="F1" s="187" t="s">
        <v>325</v>
      </c>
      <c r="G1" s="187"/>
      <c r="H1" s="187"/>
      <c r="I1" s="187"/>
      <c r="J1" s="187"/>
      <c r="K1" s="187"/>
      <c r="L1" s="187"/>
      <c r="M1" s="187"/>
      <c r="N1" s="187"/>
      <c r="O1" s="187"/>
      <c r="P1" s="187"/>
      <c r="Q1" s="187"/>
      <c r="R1" s="187"/>
      <c r="S1" s="187"/>
      <c r="T1" s="39" t="s">
        <v>320</v>
      </c>
      <c r="U1" s="39" t="s">
        <v>326</v>
      </c>
    </row>
    <row r="2" spans="2:31" x14ac:dyDescent="0.25">
      <c r="E2" s="186"/>
      <c r="F2" s="188" t="s">
        <v>328</v>
      </c>
      <c r="G2" s="188"/>
      <c r="H2" s="188"/>
      <c r="I2" s="188"/>
      <c r="J2" s="188"/>
      <c r="K2" s="188"/>
      <c r="L2" s="188"/>
      <c r="M2" s="188"/>
      <c r="N2" s="188"/>
      <c r="O2" s="188"/>
      <c r="P2" s="188"/>
      <c r="Q2" s="188"/>
      <c r="R2" s="188"/>
      <c r="S2" s="188"/>
      <c r="T2" s="40" t="s">
        <v>321</v>
      </c>
      <c r="U2" s="41">
        <v>1</v>
      </c>
    </row>
    <row r="3" spans="2:31" x14ac:dyDescent="0.25">
      <c r="E3" s="186"/>
      <c r="F3" s="188"/>
      <c r="G3" s="188"/>
      <c r="H3" s="188"/>
      <c r="I3" s="188"/>
      <c r="J3" s="188"/>
      <c r="K3" s="188"/>
      <c r="L3" s="188"/>
      <c r="M3" s="188"/>
      <c r="N3" s="188"/>
      <c r="O3" s="188"/>
      <c r="P3" s="188"/>
      <c r="Q3" s="188"/>
      <c r="R3" s="188"/>
      <c r="S3" s="188"/>
      <c r="T3" s="40" t="s">
        <v>322</v>
      </c>
      <c r="U3" s="42">
        <v>44651</v>
      </c>
    </row>
    <row r="4" spans="2:31" x14ac:dyDescent="0.25">
      <c r="E4" s="186"/>
      <c r="F4" s="188"/>
      <c r="G4" s="188"/>
      <c r="H4" s="188"/>
      <c r="I4" s="188"/>
      <c r="J4" s="188"/>
      <c r="K4" s="188"/>
      <c r="L4" s="188"/>
      <c r="M4" s="188"/>
      <c r="N4" s="188"/>
      <c r="O4" s="188"/>
      <c r="P4" s="188"/>
      <c r="Q4" s="188"/>
      <c r="R4" s="188"/>
      <c r="S4" s="188"/>
      <c r="T4" s="40" t="s">
        <v>323</v>
      </c>
      <c r="U4" s="43" t="s">
        <v>324</v>
      </c>
    </row>
    <row r="5" spans="2:31" ht="15.75" thickBot="1" x14ac:dyDescent="0.3"/>
    <row r="6" spans="2:31" x14ac:dyDescent="0.25">
      <c r="B6" s="177" t="s">
        <v>0</v>
      </c>
      <c r="C6" s="177" t="s">
        <v>1</v>
      </c>
      <c r="D6" s="177" t="s">
        <v>2</v>
      </c>
      <c r="E6" s="177" t="s">
        <v>3</v>
      </c>
      <c r="F6" s="177" t="s">
        <v>4</v>
      </c>
      <c r="G6" s="177" t="s">
        <v>5</v>
      </c>
      <c r="H6" s="177" t="s">
        <v>6</v>
      </c>
      <c r="I6" s="184" t="s">
        <v>7</v>
      </c>
      <c r="J6" s="184"/>
      <c r="K6" s="189"/>
      <c r="L6" s="189"/>
      <c r="M6" s="189"/>
      <c r="N6" s="189"/>
      <c r="O6" s="189"/>
      <c r="P6" s="21"/>
      <c r="Q6" s="182" t="s">
        <v>8</v>
      </c>
      <c r="R6" s="183"/>
      <c r="S6" s="183"/>
      <c r="T6" s="183"/>
      <c r="U6" s="183"/>
      <c r="V6" s="183"/>
      <c r="W6" s="183"/>
      <c r="X6" s="183"/>
      <c r="Y6" s="183"/>
      <c r="Z6" s="183"/>
      <c r="AA6" s="184"/>
      <c r="AB6" s="177" t="s">
        <v>9</v>
      </c>
      <c r="AC6" s="214" t="s">
        <v>387</v>
      </c>
      <c r="AD6" s="206" t="s">
        <v>388</v>
      </c>
      <c r="AE6" s="207"/>
    </row>
    <row r="7" spans="2:31" x14ac:dyDescent="0.25">
      <c r="B7" s="177"/>
      <c r="C7" s="177"/>
      <c r="D7" s="177"/>
      <c r="E7" s="177"/>
      <c r="F7" s="177"/>
      <c r="G7" s="177"/>
      <c r="H7" s="177"/>
      <c r="I7" s="178">
        <v>2024</v>
      </c>
      <c r="J7" s="179"/>
      <c r="K7" s="178">
        <v>2025</v>
      </c>
      <c r="L7" s="179"/>
      <c r="M7" s="180">
        <v>2026</v>
      </c>
      <c r="N7" s="181"/>
      <c r="O7" s="177">
        <v>2027</v>
      </c>
      <c r="P7" s="177"/>
      <c r="Q7" s="180" t="s">
        <v>42</v>
      </c>
      <c r="R7" s="185"/>
      <c r="S7" s="181"/>
      <c r="T7" s="177">
        <v>2024</v>
      </c>
      <c r="U7" s="177"/>
      <c r="V7" s="177">
        <v>2025</v>
      </c>
      <c r="W7" s="177"/>
      <c r="X7" s="177">
        <v>2026</v>
      </c>
      <c r="Y7" s="177"/>
      <c r="Z7" s="177">
        <v>2027</v>
      </c>
      <c r="AA7" s="177"/>
      <c r="AB7" s="177"/>
      <c r="AC7" s="177"/>
      <c r="AD7" s="208"/>
      <c r="AE7" s="209"/>
    </row>
    <row r="8" spans="2:31" x14ac:dyDescent="0.25">
      <c r="B8" s="177"/>
      <c r="C8" s="177"/>
      <c r="D8" s="177"/>
      <c r="E8" s="177"/>
      <c r="F8" s="177"/>
      <c r="G8" s="177"/>
      <c r="H8" s="177"/>
      <c r="I8" s="20" t="s">
        <v>43</v>
      </c>
      <c r="J8" s="20" t="s">
        <v>44</v>
      </c>
      <c r="K8" s="20" t="s">
        <v>43</v>
      </c>
      <c r="L8" s="20" t="s">
        <v>44</v>
      </c>
      <c r="M8" s="20" t="s">
        <v>43</v>
      </c>
      <c r="N8" s="20" t="s">
        <v>44</v>
      </c>
      <c r="O8" s="20" t="s">
        <v>43</v>
      </c>
      <c r="P8" s="20" t="s">
        <v>44</v>
      </c>
      <c r="Q8" s="15" t="s">
        <v>11</v>
      </c>
      <c r="R8" s="18" t="s">
        <v>12</v>
      </c>
      <c r="S8" s="18" t="s">
        <v>13</v>
      </c>
      <c r="T8" s="20" t="s">
        <v>43</v>
      </c>
      <c r="U8" s="20" t="s">
        <v>44</v>
      </c>
      <c r="V8" s="20" t="s">
        <v>43</v>
      </c>
      <c r="W8" s="20" t="s">
        <v>44</v>
      </c>
      <c r="X8" s="20" t="s">
        <v>43</v>
      </c>
      <c r="Y8" s="20" t="s">
        <v>44</v>
      </c>
      <c r="Z8" s="20" t="s">
        <v>43</v>
      </c>
      <c r="AA8" s="20" t="s">
        <v>44</v>
      </c>
      <c r="AB8" s="177"/>
      <c r="AC8" s="177"/>
      <c r="AD8" s="208"/>
      <c r="AE8" s="209"/>
    </row>
    <row r="9" spans="2:31" ht="300.75" customHeight="1" x14ac:dyDescent="0.25">
      <c r="B9" s="57">
        <v>1</v>
      </c>
      <c r="C9" s="126" t="s">
        <v>14</v>
      </c>
      <c r="D9" s="119" t="s">
        <v>375</v>
      </c>
      <c r="E9" s="119" t="s">
        <v>375</v>
      </c>
      <c r="F9" s="123" t="s">
        <v>180</v>
      </c>
      <c r="G9" s="122" t="s">
        <v>15</v>
      </c>
      <c r="H9" s="126" t="s">
        <v>180</v>
      </c>
      <c r="I9" s="120">
        <v>1</v>
      </c>
      <c r="J9" s="120">
        <v>0.15</v>
      </c>
      <c r="K9" s="120"/>
      <c r="L9" s="120"/>
      <c r="M9" s="120"/>
      <c r="N9" s="120"/>
      <c r="O9" s="120"/>
      <c r="P9" s="120"/>
      <c r="Q9" s="124" t="s">
        <v>376</v>
      </c>
      <c r="R9" s="124"/>
      <c r="S9" s="131" t="s">
        <v>16</v>
      </c>
      <c r="T9" s="150">
        <v>25000000</v>
      </c>
      <c r="U9" s="152">
        <v>8250000</v>
      </c>
      <c r="V9" s="121"/>
      <c r="W9" s="121"/>
      <c r="X9" s="121"/>
      <c r="Y9" s="121"/>
      <c r="Z9" s="121"/>
      <c r="AA9" s="121"/>
      <c r="AB9" s="154" t="s">
        <v>253</v>
      </c>
      <c r="AC9" s="127" t="s">
        <v>377</v>
      </c>
      <c r="AD9" s="210" t="s">
        <v>378</v>
      </c>
      <c r="AE9" s="211"/>
    </row>
    <row r="10" spans="2:31" ht="264.75" customHeight="1" thickBot="1" x14ac:dyDescent="0.3">
      <c r="B10" s="118">
        <v>2</v>
      </c>
      <c r="C10" s="125" t="s">
        <v>14</v>
      </c>
      <c r="D10" s="119" t="s">
        <v>254</v>
      </c>
      <c r="E10" s="119" t="s">
        <v>255</v>
      </c>
      <c r="F10" s="119" t="s">
        <v>256</v>
      </c>
      <c r="G10" s="122" t="s">
        <v>15</v>
      </c>
      <c r="H10" s="125" t="s">
        <v>257</v>
      </c>
      <c r="I10" s="120">
        <v>1</v>
      </c>
      <c r="J10" s="120">
        <v>0.25</v>
      </c>
      <c r="K10" s="120"/>
      <c r="L10" s="120"/>
      <c r="M10" s="120"/>
      <c r="N10" s="120"/>
      <c r="O10" s="120"/>
      <c r="P10" s="120"/>
      <c r="Q10" s="124" t="s">
        <v>376</v>
      </c>
      <c r="R10" s="124"/>
      <c r="S10" s="131" t="s">
        <v>16</v>
      </c>
      <c r="T10" s="151">
        <v>35000000</v>
      </c>
      <c r="U10" s="153">
        <v>9000000</v>
      </c>
      <c r="V10" s="121"/>
      <c r="W10" s="121"/>
      <c r="X10" s="121"/>
      <c r="Y10" s="121"/>
      <c r="Z10" s="121"/>
      <c r="AA10" s="121"/>
      <c r="AB10" s="155" t="s">
        <v>253</v>
      </c>
      <c r="AC10" s="128" t="s">
        <v>379</v>
      </c>
      <c r="AD10" s="212" t="s">
        <v>374</v>
      </c>
      <c r="AE10" s="213"/>
    </row>
  </sheetData>
  <mergeCells count="26">
    <mergeCell ref="B6:B8"/>
    <mergeCell ref="C6:C8"/>
    <mergeCell ref="D6:D8"/>
    <mergeCell ref="E6:E8"/>
    <mergeCell ref="F6:F8"/>
    <mergeCell ref="G6:G8"/>
    <mergeCell ref="H6:H8"/>
    <mergeCell ref="E1:E4"/>
    <mergeCell ref="F1:S1"/>
    <mergeCell ref="F2:S4"/>
    <mergeCell ref="T7:U7"/>
    <mergeCell ref="V7:W7"/>
    <mergeCell ref="X7:Y7"/>
    <mergeCell ref="Z7:AA7"/>
    <mergeCell ref="I6:O6"/>
    <mergeCell ref="Q6:AA6"/>
    <mergeCell ref="I7:J7"/>
    <mergeCell ref="K7:L7"/>
    <mergeCell ref="M7:N7"/>
    <mergeCell ref="O7:P7"/>
    <mergeCell ref="Q7:S7"/>
    <mergeCell ref="AD6:AE8"/>
    <mergeCell ref="AD9:AE9"/>
    <mergeCell ref="AD10:AE10"/>
    <mergeCell ref="AB6:AB8"/>
    <mergeCell ref="AC6:AC8"/>
  </mergeCells>
  <pageMargins left="0.7" right="0.7" top="0.75" bottom="0.75" header="0.3" footer="0.3"/>
  <pageSetup paperSize="9" orientation="portrait" horizontalDpi="0" verticalDpi="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31"/>
  <sheetViews>
    <sheetView topLeftCell="A4" zoomScale="78" zoomScaleNormal="78" workbookViewId="0">
      <selection activeCell="Y9" sqref="Y9:Y31"/>
    </sheetView>
  </sheetViews>
  <sheetFormatPr baseColWidth="10" defaultRowHeight="15" x14ac:dyDescent="0.25"/>
  <cols>
    <col min="1" max="1" width="1.85546875" customWidth="1"/>
    <col min="2" max="2" width="5.85546875" customWidth="1"/>
    <col min="3" max="3" width="28.85546875" customWidth="1"/>
    <col min="4" max="4" width="40.28515625" customWidth="1"/>
    <col min="5" max="5" width="29.42578125" customWidth="1"/>
    <col min="6" max="6" width="14.5703125" customWidth="1"/>
    <col min="7"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2.140625" bestFit="1" customWidth="1"/>
    <col min="18" max="18" width="19.28515625" bestFit="1" customWidth="1"/>
    <col min="19" max="19" width="12.140625" bestFit="1" customWidth="1"/>
    <col min="20" max="21" width="16" customWidth="1"/>
    <col min="22" max="26" width="14" customWidth="1"/>
    <col min="27" max="27" width="12.140625" customWidth="1"/>
    <col min="28" max="28" width="32.42578125" customWidth="1"/>
    <col min="29" max="29" width="46.5703125" customWidth="1"/>
  </cols>
  <sheetData>
    <row r="1" spans="2:29" ht="18" customHeight="1" x14ac:dyDescent="0.25">
      <c r="E1" s="186"/>
      <c r="F1" s="187" t="s">
        <v>325</v>
      </c>
      <c r="G1" s="187"/>
      <c r="H1" s="187"/>
      <c r="I1" s="187"/>
      <c r="J1" s="187"/>
      <c r="K1" s="187"/>
      <c r="L1" s="187"/>
      <c r="M1" s="187"/>
      <c r="N1" s="187"/>
      <c r="O1" s="187"/>
      <c r="P1" s="187"/>
      <c r="Q1" s="187"/>
      <c r="R1" s="187"/>
      <c r="S1" s="187"/>
      <c r="T1" s="39" t="s">
        <v>320</v>
      </c>
      <c r="U1" s="39" t="s">
        <v>326</v>
      </c>
    </row>
    <row r="2" spans="2:29" ht="17.45" customHeight="1" x14ac:dyDescent="0.25">
      <c r="E2" s="186"/>
      <c r="F2" s="188" t="s">
        <v>327</v>
      </c>
      <c r="G2" s="188"/>
      <c r="H2" s="188"/>
      <c r="I2" s="188"/>
      <c r="J2" s="188"/>
      <c r="K2" s="188"/>
      <c r="L2" s="188"/>
      <c r="M2" s="188"/>
      <c r="N2" s="188"/>
      <c r="O2" s="188"/>
      <c r="P2" s="188"/>
      <c r="Q2" s="188"/>
      <c r="R2" s="188"/>
      <c r="S2" s="188"/>
      <c r="T2" s="40" t="s">
        <v>321</v>
      </c>
      <c r="U2" s="41">
        <v>1</v>
      </c>
    </row>
    <row r="3" spans="2:29" ht="17.45" customHeight="1" x14ac:dyDescent="0.25">
      <c r="E3" s="186"/>
      <c r="F3" s="188"/>
      <c r="G3" s="188"/>
      <c r="H3" s="188"/>
      <c r="I3" s="188"/>
      <c r="J3" s="188"/>
      <c r="K3" s="188"/>
      <c r="L3" s="188"/>
      <c r="M3" s="188"/>
      <c r="N3" s="188"/>
      <c r="O3" s="188"/>
      <c r="P3" s="188"/>
      <c r="Q3" s="188"/>
      <c r="R3" s="188"/>
      <c r="S3" s="188"/>
      <c r="T3" s="40" t="s">
        <v>322</v>
      </c>
      <c r="U3" s="42">
        <v>44651</v>
      </c>
    </row>
    <row r="4" spans="2:29" x14ac:dyDescent="0.25">
      <c r="E4" s="186"/>
      <c r="F4" s="188"/>
      <c r="G4" s="188"/>
      <c r="H4" s="188"/>
      <c r="I4" s="188"/>
      <c r="J4" s="188"/>
      <c r="K4" s="188"/>
      <c r="L4" s="188"/>
      <c r="M4" s="188"/>
      <c r="N4" s="188"/>
      <c r="O4" s="188"/>
      <c r="P4" s="188"/>
      <c r="Q4" s="188"/>
      <c r="R4" s="188"/>
      <c r="S4" s="188"/>
      <c r="T4" s="40" t="s">
        <v>323</v>
      </c>
      <c r="U4" s="43" t="s">
        <v>324</v>
      </c>
    </row>
    <row r="6" spans="2:29" x14ac:dyDescent="0.25">
      <c r="B6" s="177" t="s">
        <v>0</v>
      </c>
      <c r="C6" s="177" t="s">
        <v>1</v>
      </c>
      <c r="D6" s="177" t="s">
        <v>2</v>
      </c>
      <c r="E6" s="177" t="s">
        <v>3</v>
      </c>
      <c r="F6" s="177" t="s">
        <v>4</v>
      </c>
      <c r="G6" s="177" t="s">
        <v>5</v>
      </c>
      <c r="H6" s="177" t="s">
        <v>6</v>
      </c>
      <c r="I6" s="184" t="s">
        <v>7</v>
      </c>
      <c r="J6" s="184"/>
      <c r="K6" s="189"/>
      <c r="L6" s="189"/>
      <c r="M6" s="189"/>
      <c r="N6" s="189"/>
      <c r="O6" s="189"/>
      <c r="P6" s="21"/>
      <c r="Q6" s="182" t="s">
        <v>8</v>
      </c>
      <c r="R6" s="183"/>
      <c r="S6" s="183"/>
      <c r="T6" s="183"/>
      <c r="U6" s="183"/>
      <c r="V6" s="183"/>
      <c r="W6" s="183"/>
      <c r="X6" s="183"/>
      <c r="Y6" s="183"/>
      <c r="Z6" s="183"/>
      <c r="AA6" s="184"/>
      <c r="AB6" s="177" t="s">
        <v>9</v>
      </c>
      <c r="AC6" s="177" t="s">
        <v>10</v>
      </c>
    </row>
    <row r="7" spans="2:29" x14ac:dyDescent="0.25">
      <c r="B7" s="177"/>
      <c r="C7" s="177"/>
      <c r="D7" s="177"/>
      <c r="E7" s="177"/>
      <c r="F7" s="177"/>
      <c r="G7" s="177"/>
      <c r="H7" s="177"/>
      <c r="I7" s="178">
        <v>2024</v>
      </c>
      <c r="J7" s="179"/>
      <c r="K7" s="178">
        <v>2025</v>
      </c>
      <c r="L7" s="179"/>
      <c r="M7" s="180">
        <v>2026</v>
      </c>
      <c r="N7" s="181"/>
      <c r="O7" s="177">
        <v>2027</v>
      </c>
      <c r="P7" s="177"/>
      <c r="Q7" s="180" t="s">
        <v>42</v>
      </c>
      <c r="R7" s="185"/>
      <c r="S7" s="181"/>
      <c r="T7" s="177">
        <v>2024</v>
      </c>
      <c r="U7" s="177"/>
      <c r="V7" s="177">
        <v>2025</v>
      </c>
      <c r="W7" s="177"/>
      <c r="X7" s="177">
        <v>2026</v>
      </c>
      <c r="Y7" s="177"/>
      <c r="Z7" s="177">
        <v>2027</v>
      </c>
      <c r="AA7" s="177"/>
      <c r="AB7" s="177"/>
      <c r="AC7" s="177"/>
    </row>
    <row r="8" spans="2:29" x14ac:dyDescent="0.25">
      <c r="B8" s="177"/>
      <c r="C8" s="177"/>
      <c r="D8" s="177"/>
      <c r="E8" s="177"/>
      <c r="F8" s="177"/>
      <c r="G8" s="177"/>
      <c r="H8" s="177"/>
      <c r="I8" s="20" t="s">
        <v>43</v>
      </c>
      <c r="J8" s="20" t="s">
        <v>44</v>
      </c>
      <c r="K8" s="20" t="s">
        <v>43</v>
      </c>
      <c r="L8" s="20" t="s">
        <v>44</v>
      </c>
      <c r="M8" s="20" t="s">
        <v>43</v>
      </c>
      <c r="N8" s="20" t="s">
        <v>44</v>
      </c>
      <c r="O8" s="20" t="s">
        <v>43</v>
      </c>
      <c r="P8" s="20" t="s">
        <v>44</v>
      </c>
      <c r="Q8" s="15" t="s">
        <v>11</v>
      </c>
      <c r="R8" s="18" t="s">
        <v>12</v>
      </c>
      <c r="S8" s="18" t="s">
        <v>13</v>
      </c>
      <c r="T8" s="20" t="s">
        <v>43</v>
      </c>
      <c r="U8" s="20" t="s">
        <v>44</v>
      </c>
      <c r="V8" s="20" t="s">
        <v>43</v>
      </c>
      <c r="W8" s="20" t="s">
        <v>44</v>
      </c>
      <c r="X8" s="20" t="s">
        <v>43</v>
      </c>
      <c r="Y8" s="20" t="s">
        <v>44</v>
      </c>
      <c r="Z8" s="20" t="s">
        <v>43</v>
      </c>
      <c r="AA8" s="20" t="s">
        <v>44</v>
      </c>
      <c r="AB8" s="177"/>
      <c r="AC8" s="177"/>
    </row>
    <row r="9" spans="2:29" ht="172.5" customHeight="1" x14ac:dyDescent="0.25">
      <c r="B9" s="159">
        <v>1</v>
      </c>
      <c r="C9" s="71" t="s">
        <v>14</v>
      </c>
      <c r="D9" s="71" t="s">
        <v>203</v>
      </c>
      <c r="E9" s="71" t="s">
        <v>204</v>
      </c>
      <c r="F9" s="71" t="s">
        <v>205</v>
      </c>
      <c r="G9" s="73" t="s">
        <v>15</v>
      </c>
      <c r="H9" s="71" t="s">
        <v>57</v>
      </c>
      <c r="I9" s="73">
        <f>++'[6]PLAN DE ACCION'!I9</f>
        <v>0</v>
      </c>
      <c r="J9" s="74"/>
      <c r="K9" s="73">
        <f>+'[6]PLAN DE ACCION'!J9</f>
        <v>1</v>
      </c>
      <c r="L9" s="74"/>
      <c r="M9" s="73">
        <f>+'[6]PLAN DE ACCION'!K9</f>
        <v>1</v>
      </c>
      <c r="N9" s="74"/>
      <c r="O9" s="73">
        <f>+'[6]PLAN DE ACCION'!L9</f>
        <v>1</v>
      </c>
      <c r="P9" s="74"/>
      <c r="Q9" s="74"/>
      <c r="R9" s="73"/>
      <c r="S9" s="73" t="s">
        <v>16</v>
      </c>
      <c r="T9" s="218" t="s">
        <v>386</v>
      </c>
      <c r="U9" s="221" t="s">
        <v>393</v>
      </c>
      <c r="V9" s="76"/>
      <c r="W9" s="76"/>
      <c r="X9" s="76"/>
      <c r="Y9" s="215"/>
      <c r="Z9" s="100"/>
      <c r="AA9" s="78"/>
      <c r="AB9" s="91" t="s">
        <v>202</v>
      </c>
      <c r="AC9" s="69" t="s">
        <v>339</v>
      </c>
    </row>
    <row r="10" spans="2:29" ht="189" x14ac:dyDescent="0.25">
      <c r="B10" s="70">
        <v>2</v>
      </c>
      <c r="C10" s="71" t="s">
        <v>14</v>
      </c>
      <c r="D10" s="71" t="s">
        <v>210</v>
      </c>
      <c r="E10" s="71" t="s">
        <v>211</v>
      </c>
      <c r="F10" s="71" t="s">
        <v>212</v>
      </c>
      <c r="G10" s="73" t="s">
        <v>15</v>
      </c>
      <c r="H10" s="71" t="s">
        <v>213</v>
      </c>
      <c r="I10" s="73">
        <f>++'[6]PLAN DE ACCION'!I11</f>
        <v>0</v>
      </c>
      <c r="J10" s="74"/>
      <c r="K10" s="73">
        <f>+'[6]PLAN DE ACCION'!J11</f>
        <v>1</v>
      </c>
      <c r="L10" s="74"/>
      <c r="M10" s="73">
        <f>+'[6]PLAN DE ACCION'!K11</f>
        <v>1</v>
      </c>
      <c r="N10" s="74"/>
      <c r="O10" s="73">
        <f>+'[6]PLAN DE ACCION'!L11</f>
        <v>1</v>
      </c>
      <c r="P10" s="74"/>
      <c r="Q10" s="74"/>
      <c r="R10" s="73"/>
      <c r="S10" s="73" t="s">
        <v>16</v>
      </c>
      <c r="T10" s="219"/>
      <c r="U10" s="222"/>
      <c r="V10" s="77"/>
      <c r="W10" s="77"/>
      <c r="X10" s="77"/>
      <c r="Y10" s="216"/>
      <c r="Z10" s="101"/>
      <c r="AA10" s="79"/>
      <c r="AB10" s="91" t="s">
        <v>202</v>
      </c>
      <c r="AC10" s="69" t="s">
        <v>340</v>
      </c>
    </row>
    <row r="11" spans="2:29" ht="195" x14ac:dyDescent="0.25">
      <c r="B11" s="70">
        <v>3</v>
      </c>
      <c r="C11" s="71" t="s">
        <v>22</v>
      </c>
      <c r="D11" s="72" t="s">
        <v>101</v>
      </c>
      <c r="E11" s="72" t="s">
        <v>102</v>
      </c>
      <c r="F11" s="72" t="s">
        <v>103</v>
      </c>
      <c r="G11" s="73" t="s">
        <v>15</v>
      </c>
      <c r="H11" s="71" t="s">
        <v>104</v>
      </c>
      <c r="I11" s="73">
        <f>++'[6]PLAN DE ACCION'!I14</f>
        <v>0</v>
      </c>
      <c r="J11" s="74"/>
      <c r="K11" s="73">
        <f>+'[6]PLAN DE ACCION'!J14</f>
        <v>1</v>
      </c>
      <c r="L11" s="74"/>
      <c r="M11" s="73">
        <f>+'[6]PLAN DE ACCION'!K14</f>
        <v>0</v>
      </c>
      <c r="N11" s="74"/>
      <c r="O11" s="73">
        <f>+'[6]PLAN DE ACCION'!L14</f>
        <v>0</v>
      </c>
      <c r="P11" s="74"/>
      <c r="Q11" s="74"/>
      <c r="R11" s="74"/>
      <c r="S11" s="73" t="s">
        <v>16</v>
      </c>
      <c r="T11" s="219"/>
      <c r="U11" s="222"/>
      <c r="V11" s="77"/>
      <c r="W11" s="77"/>
      <c r="X11" s="77"/>
      <c r="Y11" s="216"/>
      <c r="Z11" s="101"/>
      <c r="AA11" s="79"/>
      <c r="AB11" s="72" t="s">
        <v>105</v>
      </c>
      <c r="AC11" s="190" t="s">
        <v>366</v>
      </c>
    </row>
    <row r="12" spans="2:29" ht="195" customHeight="1" x14ac:dyDescent="0.25">
      <c r="B12" s="70">
        <v>4</v>
      </c>
      <c r="C12" s="71" t="s">
        <v>22</v>
      </c>
      <c r="D12" s="72" t="s">
        <v>106</v>
      </c>
      <c r="E12" s="72" t="s">
        <v>107</v>
      </c>
      <c r="F12" s="72" t="s">
        <v>108</v>
      </c>
      <c r="G12" s="73" t="s">
        <v>109</v>
      </c>
      <c r="H12" s="71" t="s">
        <v>108</v>
      </c>
      <c r="I12" s="73">
        <f>++'[6]PLAN DE ACCION'!I15</f>
        <v>0</v>
      </c>
      <c r="J12" s="74"/>
      <c r="K12" s="73">
        <f>+'[6]PLAN DE ACCION'!J15</f>
        <v>1</v>
      </c>
      <c r="L12" s="74"/>
      <c r="M12" s="73">
        <f>+'[6]PLAN DE ACCION'!K15</f>
        <v>2</v>
      </c>
      <c r="N12" s="74"/>
      <c r="O12" s="73">
        <f>+'[6]PLAN DE ACCION'!L15</f>
        <v>1</v>
      </c>
      <c r="P12" s="74"/>
      <c r="Q12" s="74"/>
      <c r="R12" s="74"/>
      <c r="S12" s="73" t="s">
        <v>16</v>
      </c>
      <c r="T12" s="219"/>
      <c r="U12" s="222"/>
      <c r="V12" s="77"/>
      <c r="W12" s="77"/>
      <c r="X12" s="77"/>
      <c r="Y12" s="216"/>
      <c r="Z12" s="101"/>
      <c r="AA12" s="79"/>
      <c r="AB12" s="72" t="s">
        <v>110</v>
      </c>
      <c r="AC12" s="193"/>
    </row>
    <row r="13" spans="2:29" ht="120" x14ac:dyDescent="0.25">
      <c r="B13" s="70">
        <v>5</v>
      </c>
      <c r="C13" s="71" t="s">
        <v>22</v>
      </c>
      <c r="D13" s="71" t="s">
        <v>111</v>
      </c>
      <c r="E13" s="71" t="s">
        <v>112</v>
      </c>
      <c r="F13" s="71" t="s">
        <v>113</v>
      </c>
      <c r="G13" s="73" t="s">
        <v>15</v>
      </c>
      <c r="H13" s="71" t="s">
        <v>114</v>
      </c>
      <c r="I13" s="73">
        <f>++'[6]PLAN DE ACCION'!I16</f>
        <v>0</v>
      </c>
      <c r="J13" s="74"/>
      <c r="K13" s="73">
        <f>+'[6]PLAN DE ACCION'!J16</f>
        <v>1</v>
      </c>
      <c r="L13" s="74"/>
      <c r="M13" s="73">
        <f>+'[6]PLAN DE ACCION'!K16</f>
        <v>1</v>
      </c>
      <c r="N13" s="74"/>
      <c r="O13" s="73">
        <f>+'[6]PLAN DE ACCION'!L16</f>
        <v>1</v>
      </c>
      <c r="P13" s="74"/>
      <c r="Q13" s="74"/>
      <c r="R13" s="74"/>
      <c r="S13" s="73" t="s">
        <v>16</v>
      </c>
      <c r="T13" s="219"/>
      <c r="U13" s="222"/>
      <c r="V13" s="77"/>
      <c r="W13" s="77"/>
      <c r="X13" s="77"/>
      <c r="Y13" s="216"/>
      <c r="Z13" s="101"/>
      <c r="AA13" s="79"/>
      <c r="AB13" s="72" t="s">
        <v>105</v>
      </c>
      <c r="AC13" s="191"/>
    </row>
    <row r="14" spans="2:29" s="93" customFormat="1" ht="129.75" customHeight="1" x14ac:dyDescent="0.25">
      <c r="B14" s="70">
        <v>6</v>
      </c>
      <c r="C14" s="71" t="s">
        <v>14</v>
      </c>
      <c r="D14" s="71" t="s">
        <v>28</v>
      </c>
      <c r="E14" s="71" t="s">
        <v>29</v>
      </c>
      <c r="F14" s="97" t="s">
        <v>30</v>
      </c>
      <c r="G14" s="73" t="s">
        <v>15</v>
      </c>
      <c r="H14" s="97" t="s">
        <v>31</v>
      </c>
      <c r="I14" s="73">
        <f>++'[6]PLAN DE ACCION'!I18</f>
        <v>0</v>
      </c>
      <c r="J14" s="74"/>
      <c r="K14" s="73"/>
      <c r="L14" s="74"/>
      <c r="M14" s="73"/>
      <c r="N14" s="74"/>
      <c r="O14" s="73"/>
      <c r="P14" s="74"/>
      <c r="Q14" s="73"/>
      <c r="R14" s="73" t="s">
        <v>16</v>
      </c>
      <c r="S14" s="73"/>
      <c r="T14" s="219"/>
      <c r="U14" s="222"/>
      <c r="V14" s="103"/>
      <c r="W14" s="103"/>
      <c r="X14" s="103"/>
      <c r="Y14" s="216"/>
      <c r="Z14" s="101"/>
      <c r="AA14" s="79"/>
      <c r="AB14" s="71" t="s">
        <v>27</v>
      </c>
      <c r="AC14" s="156" t="s">
        <v>394</v>
      </c>
    </row>
    <row r="15" spans="2:29" s="93" customFormat="1" ht="247.5" customHeight="1" x14ac:dyDescent="0.25">
      <c r="B15" s="70">
        <v>7</v>
      </c>
      <c r="C15" s="71" t="s">
        <v>32</v>
      </c>
      <c r="D15" s="72" t="s">
        <v>91</v>
      </c>
      <c r="E15" s="72" t="s">
        <v>92</v>
      </c>
      <c r="F15" s="72" t="s">
        <v>93</v>
      </c>
      <c r="G15" s="73" t="s">
        <v>15</v>
      </c>
      <c r="H15" s="71" t="s">
        <v>94</v>
      </c>
      <c r="I15" s="73">
        <f>++'[6]PLAN DE ACCION'!I19</f>
        <v>0</v>
      </c>
      <c r="J15" s="74"/>
      <c r="K15" s="73">
        <f>+'[6]PLAN DE ACCION'!J19</f>
        <v>1</v>
      </c>
      <c r="L15" s="74"/>
      <c r="M15" s="73">
        <f>+'[6]PLAN DE ACCION'!K19</f>
        <v>1</v>
      </c>
      <c r="N15" s="74"/>
      <c r="O15" s="73">
        <f>+'[6]PLAN DE ACCION'!L19</f>
        <v>1</v>
      </c>
      <c r="P15" s="74"/>
      <c r="Q15" s="74"/>
      <c r="R15" s="74"/>
      <c r="S15" s="73" t="s">
        <v>16</v>
      </c>
      <c r="T15" s="219"/>
      <c r="U15" s="222"/>
      <c r="V15" s="103"/>
      <c r="W15" s="103"/>
      <c r="X15" s="103"/>
      <c r="Y15" s="216"/>
      <c r="Z15" s="101"/>
      <c r="AA15" s="79"/>
      <c r="AB15" s="72" t="s">
        <v>95</v>
      </c>
      <c r="AC15" s="127" t="s">
        <v>399</v>
      </c>
    </row>
    <row r="16" spans="2:29" s="93" customFormat="1" ht="207.75" customHeight="1" x14ac:dyDescent="0.25">
      <c r="B16" s="70">
        <v>8</v>
      </c>
      <c r="C16" s="71" t="s">
        <v>32</v>
      </c>
      <c r="D16" s="72" t="s">
        <v>217</v>
      </c>
      <c r="E16" s="72" t="s">
        <v>218</v>
      </c>
      <c r="F16" s="71" t="s">
        <v>219</v>
      </c>
      <c r="G16" s="73" t="s">
        <v>15</v>
      </c>
      <c r="H16" s="71" t="s">
        <v>215</v>
      </c>
      <c r="I16" s="73">
        <f>++'[6]PLAN DE ACCION'!I20</f>
        <v>0</v>
      </c>
      <c r="J16" s="74"/>
      <c r="K16" s="73">
        <f>+'[6]PLAN DE ACCION'!J20</f>
        <v>17</v>
      </c>
      <c r="L16" s="74"/>
      <c r="M16" s="73">
        <f>+'[6]PLAN DE ACCION'!K20</f>
        <v>17</v>
      </c>
      <c r="N16" s="74"/>
      <c r="O16" s="73">
        <f>+'[6]PLAN DE ACCION'!L20</f>
        <v>17</v>
      </c>
      <c r="P16" s="74"/>
      <c r="Q16" s="74"/>
      <c r="R16" s="74"/>
      <c r="S16" s="73" t="s">
        <v>16</v>
      </c>
      <c r="T16" s="219"/>
      <c r="U16" s="222"/>
      <c r="V16" s="77"/>
      <c r="W16" s="77"/>
      <c r="X16" s="77"/>
      <c r="Y16" s="216"/>
      <c r="Z16" s="101"/>
      <c r="AA16" s="79"/>
      <c r="AB16" s="72" t="s">
        <v>220</v>
      </c>
      <c r="AC16" s="92" t="s">
        <v>342</v>
      </c>
    </row>
    <row r="17" spans="2:29" s="93" customFormat="1" ht="161.25" customHeight="1" x14ac:dyDescent="0.25">
      <c r="B17" s="70">
        <v>9</v>
      </c>
      <c r="C17" s="71" t="s">
        <v>32</v>
      </c>
      <c r="D17" s="71" t="s">
        <v>225</v>
      </c>
      <c r="E17" s="71" t="s">
        <v>226</v>
      </c>
      <c r="F17" s="71" t="s">
        <v>227</v>
      </c>
      <c r="G17" s="73" t="s">
        <v>15</v>
      </c>
      <c r="H17" s="97" t="s">
        <v>228</v>
      </c>
      <c r="I17" s="73">
        <f>++'[6]PLAN DE ACCION'!I22</f>
        <v>0</v>
      </c>
      <c r="J17" s="74"/>
      <c r="K17" s="73">
        <f>+'[6]PLAN DE ACCION'!J22</f>
        <v>1</v>
      </c>
      <c r="L17" s="74"/>
      <c r="M17" s="73">
        <f>+'[6]PLAN DE ACCION'!K22</f>
        <v>1</v>
      </c>
      <c r="N17" s="74"/>
      <c r="O17" s="73">
        <f>+'[6]PLAN DE ACCION'!L22</f>
        <v>1</v>
      </c>
      <c r="P17" s="74"/>
      <c r="Q17" s="73"/>
      <c r="R17" s="73" t="s">
        <v>16</v>
      </c>
      <c r="S17" s="73"/>
      <c r="T17" s="219"/>
      <c r="U17" s="222"/>
      <c r="V17" s="99"/>
      <c r="W17" s="99"/>
      <c r="X17" s="99"/>
      <c r="Y17" s="216"/>
      <c r="Z17" s="101"/>
      <c r="AA17" s="79"/>
      <c r="AB17" s="72" t="s">
        <v>220</v>
      </c>
      <c r="AC17" s="96" t="s">
        <v>395</v>
      </c>
    </row>
    <row r="18" spans="2:29" s="93" customFormat="1" ht="165" x14ac:dyDescent="0.25">
      <c r="B18" s="70">
        <v>10</v>
      </c>
      <c r="C18" s="71" t="s">
        <v>37</v>
      </c>
      <c r="D18" s="72" t="s">
        <v>243</v>
      </c>
      <c r="E18" s="72" t="s">
        <v>244</v>
      </c>
      <c r="F18" s="72" t="s">
        <v>245</v>
      </c>
      <c r="G18" s="73" t="s">
        <v>109</v>
      </c>
      <c r="H18" s="71" t="s">
        <v>246</v>
      </c>
      <c r="I18" s="73">
        <f>++'[6]PLAN DE ACCION'!I27</f>
        <v>0</v>
      </c>
      <c r="J18" s="74"/>
      <c r="K18" s="73">
        <f>+'[6]PLAN DE ACCION'!J27</f>
        <v>4</v>
      </c>
      <c r="L18" s="74"/>
      <c r="M18" s="73">
        <f>+'[6]PLAN DE ACCION'!K27</f>
        <v>4</v>
      </c>
      <c r="N18" s="74"/>
      <c r="O18" s="73">
        <f>+'[6]PLAN DE ACCION'!L27</f>
        <v>4</v>
      </c>
      <c r="P18" s="74"/>
      <c r="Q18" s="74"/>
      <c r="R18" s="74"/>
      <c r="S18" s="73" t="s">
        <v>16</v>
      </c>
      <c r="T18" s="219"/>
      <c r="U18" s="222"/>
      <c r="V18" s="77"/>
      <c r="W18" s="77"/>
      <c r="X18" s="77"/>
      <c r="Y18" s="216"/>
      <c r="Z18" s="101"/>
      <c r="AA18" s="79"/>
      <c r="AB18" s="72" t="s">
        <v>247</v>
      </c>
      <c r="AC18" s="94" t="s">
        <v>351</v>
      </c>
    </row>
    <row r="19" spans="2:29" s="93" customFormat="1" ht="150" x14ac:dyDescent="0.25">
      <c r="B19" s="70">
        <v>11</v>
      </c>
      <c r="C19" s="71" t="s">
        <v>37</v>
      </c>
      <c r="D19" s="72" t="s">
        <v>248</v>
      </c>
      <c r="E19" s="72" t="s">
        <v>249</v>
      </c>
      <c r="F19" s="72" t="s">
        <v>250</v>
      </c>
      <c r="G19" s="73" t="s">
        <v>15</v>
      </c>
      <c r="H19" s="71" t="s">
        <v>251</v>
      </c>
      <c r="I19" s="73">
        <f>++'[6]PLAN DE ACCION'!I28</f>
        <v>0</v>
      </c>
      <c r="J19" s="74"/>
      <c r="K19" s="73">
        <f>+'[6]PLAN DE ACCION'!J28</f>
        <v>2</v>
      </c>
      <c r="L19" s="74"/>
      <c r="M19" s="73">
        <f>+'[6]PLAN DE ACCION'!K28</f>
        <v>2</v>
      </c>
      <c r="N19" s="74"/>
      <c r="O19" s="73">
        <f>+'[6]PLAN DE ACCION'!L28</f>
        <v>2</v>
      </c>
      <c r="P19" s="74"/>
      <c r="Q19" s="74"/>
      <c r="R19" s="74"/>
      <c r="S19" s="73" t="s">
        <v>16</v>
      </c>
      <c r="T19" s="219"/>
      <c r="U19" s="222"/>
      <c r="V19" s="99"/>
      <c r="W19" s="99"/>
      <c r="X19" s="99"/>
      <c r="Y19" s="216"/>
      <c r="Z19" s="101"/>
      <c r="AA19" s="79"/>
      <c r="AB19" s="72" t="s">
        <v>252</v>
      </c>
      <c r="AC19" s="94" t="s">
        <v>397</v>
      </c>
    </row>
    <row r="20" spans="2:29" s="93" customFormat="1" ht="255" customHeight="1" x14ac:dyDescent="0.25">
      <c r="B20" s="73">
        <v>12</v>
      </c>
      <c r="C20" s="71" t="s">
        <v>14</v>
      </c>
      <c r="D20" s="71" t="s">
        <v>198</v>
      </c>
      <c r="E20" s="71" t="s">
        <v>199</v>
      </c>
      <c r="F20" s="71" t="s">
        <v>200</v>
      </c>
      <c r="G20" s="73" t="s">
        <v>15</v>
      </c>
      <c r="H20" s="71" t="s">
        <v>201</v>
      </c>
      <c r="I20" s="73">
        <f>++'[6]PLAN DE ACCION'!I8</f>
        <v>4</v>
      </c>
      <c r="J20" s="74"/>
      <c r="K20" s="73">
        <f>+'[6]PLAN DE ACCION'!J8</f>
        <v>4</v>
      </c>
      <c r="L20" s="74"/>
      <c r="M20" s="73">
        <f>+'[6]PLAN DE ACCION'!K8</f>
        <v>4</v>
      </c>
      <c r="N20" s="74"/>
      <c r="O20" s="73">
        <f>+'[6]PLAN DE ACCION'!L8</f>
        <v>4</v>
      </c>
      <c r="P20" s="74"/>
      <c r="Q20" s="73" t="s">
        <v>277</v>
      </c>
      <c r="R20" s="73"/>
      <c r="S20" s="73" t="s">
        <v>16</v>
      </c>
      <c r="T20" s="219"/>
      <c r="U20" s="222"/>
      <c r="V20" s="77"/>
      <c r="W20" s="77"/>
      <c r="X20" s="77"/>
      <c r="Y20" s="216"/>
      <c r="Z20" s="101"/>
      <c r="AA20" s="79"/>
      <c r="AB20" s="91" t="s">
        <v>202</v>
      </c>
      <c r="AC20" s="95" t="s">
        <v>338</v>
      </c>
    </row>
    <row r="21" spans="2:29" s="93" customFormat="1" ht="230.25" customHeight="1" x14ac:dyDescent="0.25">
      <c r="B21" s="73">
        <v>13</v>
      </c>
      <c r="C21" s="71" t="s">
        <v>14</v>
      </c>
      <c r="D21" s="71" t="s">
        <v>206</v>
      </c>
      <c r="E21" s="71" t="s">
        <v>207</v>
      </c>
      <c r="F21" s="71" t="s">
        <v>208</v>
      </c>
      <c r="G21" s="73" t="s">
        <v>15</v>
      </c>
      <c r="H21" s="71" t="s">
        <v>209</v>
      </c>
      <c r="I21" s="73">
        <f>++'[6]PLAN DE ACCION'!I10</f>
        <v>0</v>
      </c>
      <c r="J21" s="74"/>
      <c r="K21" s="73">
        <f>+'[6]PLAN DE ACCION'!J10</f>
        <v>1</v>
      </c>
      <c r="L21" s="74"/>
      <c r="M21" s="73">
        <f>+'[6]PLAN DE ACCION'!K10</f>
        <v>1</v>
      </c>
      <c r="N21" s="74"/>
      <c r="O21" s="73">
        <f>+'[6]PLAN DE ACCION'!L10</f>
        <v>1</v>
      </c>
      <c r="P21" s="74"/>
      <c r="Q21" s="74"/>
      <c r="R21" s="73"/>
      <c r="S21" s="73" t="s">
        <v>16</v>
      </c>
      <c r="T21" s="219"/>
      <c r="U21" s="222"/>
      <c r="V21" s="99"/>
      <c r="W21" s="99"/>
      <c r="X21" s="99"/>
      <c r="Y21" s="216"/>
      <c r="Z21" s="101"/>
      <c r="AA21" s="79"/>
      <c r="AB21" s="91" t="s">
        <v>367</v>
      </c>
      <c r="AC21" s="160" t="s">
        <v>396</v>
      </c>
    </row>
    <row r="22" spans="2:29" s="93" customFormat="1" ht="216.75" customHeight="1" x14ac:dyDescent="0.25">
      <c r="B22" s="73">
        <v>14</v>
      </c>
      <c r="C22" s="71" t="s">
        <v>14</v>
      </c>
      <c r="D22" s="72" t="s">
        <v>96</v>
      </c>
      <c r="E22" s="72" t="s">
        <v>97</v>
      </c>
      <c r="F22" s="72" t="s">
        <v>98</v>
      </c>
      <c r="G22" s="73" t="s">
        <v>15</v>
      </c>
      <c r="H22" s="71" t="s">
        <v>99</v>
      </c>
      <c r="I22" s="73">
        <f>++'[6]PLAN DE ACCION'!I12</f>
        <v>0</v>
      </c>
      <c r="J22" s="74"/>
      <c r="K22" s="73">
        <f>+'[6]PLAN DE ACCION'!J12</f>
        <v>1</v>
      </c>
      <c r="L22" s="74"/>
      <c r="M22" s="73">
        <f>+'[6]PLAN DE ACCION'!K12</f>
        <v>1</v>
      </c>
      <c r="N22" s="74"/>
      <c r="O22" s="73">
        <f>+'[6]PLAN DE ACCION'!L12</f>
        <v>1</v>
      </c>
      <c r="P22" s="74"/>
      <c r="Q22" s="73" t="s">
        <v>16</v>
      </c>
      <c r="R22" s="74"/>
      <c r="S22" s="73"/>
      <c r="T22" s="219"/>
      <c r="U22" s="222"/>
      <c r="V22" s="103"/>
      <c r="W22" s="103"/>
      <c r="X22" s="103"/>
      <c r="Y22" s="216"/>
      <c r="Z22" s="101"/>
      <c r="AA22" s="79"/>
      <c r="AB22" s="72" t="s">
        <v>100</v>
      </c>
      <c r="AC22" s="127" t="s">
        <v>399</v>
      </c>
    </row>
    <row r="23" spans="2:29" s="93" customFormat="1" ht="120" x14ac:dyDescent="0.25">
      <c r="B23" s="73">
        <v>15</v>
      </c>
      <c r="C23" s="71" t="s">
        <v>14</v>
      </c>
      <c r="D23" s="72" t="s">
        <v>343</v>
      </c>
      <c r="E23" s="72" t="s">
        <v>344</v>
      </c>
      <c r="F23" s="72" t="s">
        <v>214</v>
      </c>
      <c r="G23" s="73" t="s">
        <v>15</v>
      </c>
      <c r="H23" s="71" t="s">
        <v>215</v>
      </c>
      <c r="I23" s="73">
        <f>++'[6]PLAN DE ACCION'!I13</f>
        <v>0</v>
      </c>
      <c r="J23" s="74"/>
      <c r="K23" s="73">
        <f>+'[6]PLAN DE ACCION'!J13</f>
        <v>1</v>
      </c>
      <c r="L23" s="74"/>
      <c r="M23" s="73">
        <f>+'[6]PLAN DE ACCION'!K13</f>
        <v>1</v>
      </c>
      <c r="N23" s="74"/>
      <c r="O23" s="73">
        <f>+'[6]PLAN DE ACCION'!L13</f>
        <v>1</v>
      </c>
      <c r="P23" s="74"/>
      <c r="Q23" s="73" t="s">
        <v>16</v>
      </c>
      <c r="R23" s="74"/>
      <c r="S23" s="73"/>
      <c r="T23" s="219"/>
      <c r="U23" s="222"/>
      <c r="V23" s="77"/>
      <c r="W23" s="77"/>
      <c r="X23" s="77"/>
      <c r="Y23" s="216"/>
      <c r="Z23" s="101"/>
      <c r="AA23" s="79"/>
      <c r="AB23" s="72" t="s">
        <v>216</v>
      </c>
      <c r="AC23" s="170" t="s">
        <v>385</v>
      </c>
    </row>
    <row r="24" spans="2:29" s="93" customFormat="1" ht="225" x14ac:dyDescent="0.25">
      <c r="B24" s="73">
        <v>16</v>
      </c>
      <c r="C24" s="75" t="s">
        <v>22</v>
      </c>
      <c r="D24" s="71" t="s">
        <v>23</v>
      </c>
      <c r="E24" s="75" t="s">
        <v>24</v>
      </c>
      <c r="F24" s="71" t="s">
        <v>25</v>
      </c>
      <c r="G24" s="73" t="s">
        <v>15</v>
      </c>
      <c r="H24" s="71" t="s">
        <v>26</v>
      </c>
      <c r="I24" s="73">
        <f>++'[6]PLAN DE ACCION'!I17</f>
        <v>0</v>
      </c>
      <c r="J24" s="74"/>
      <c r="K24" s="73">
        <f>+'[6]PLAN DE ACCION'!J17</f>
        <v>2</v>
      </c>
      <c r="L24" s="74"/>
      <c r="M24" s="73">
        <f>+'[6]PLAN DE ACCION'!K17</f>
        <v>2</v>
      </c>
      <c r="N24" s="74"/>
      <c r="O24" s="73">
        <f>+'[6]PLAN DE ACCION'!L17</f>
        <v>2</v>
      </c>
      <c r="P24" s="74"/>
      <c r="Q24" s="73" t="s">
        <v>16</v>
      </c>
      <c r="R24" s="74"/>
      <c r="S24" s="74"/>
      <c r="T24" s="219"/>
      <c r="U24" s="222"/>
      <c r="V24" s="77"/>
      <c r="W24" s="77"/>
      <c r="X24" s="77"/>
      <c r="Y24" s="216"/>
      <c r="Z24" s="101"/>
      <c r="AA24" s="79"/>
      <c r="AB24" s="71" t="s">
        <v>27</v>
      </c>
      <c r="AC24" s="127" t="s">
        <v>350</v>
      </c>
    </row>
    <row r="25" spans="2:29" s="93" customFormat="1" ht="246" customHeight="1" x14ac:dyDescent="0.25">
      <c r="B25" s="73">
        <v>17</v>
      </c>
      <c r="C25" s="71" t="s">
        <v>32</v>
      </c>
      <c r="D25" s="72" t="s">
        <v>221</v>
      </c>
      <c r="E25" s="72" t="s">
        <v>222</v>
      </c>
      <c r="F25" s="72" t="s">
        <v>223</v>
      </c>
      <c r="G25" s="73" t="s">
        <v>109</v>
      </c>
      <c r="H25" s="71" t="s">
        <v>224</v>
      </c>
      <c r="I25" s="73">
        <f>++'[6]PLAN DE ACCION'!I21</f>
        <v>0</v>
      </c>
      <c r="J25" s="74"/>
      <c r="K25" s="73">
        <f>+'[6]PLAN DE ACCION'!J21</f>
        <v>1</v>
      </c>
      <c r="L25" s="74"/>
      <c r="M25" s="73">
        <f>+'[6]PLAN DE ACCION'!K21</f>
        <v>1</v>
      </c>
      <c r="N25" s="74"/>
      <c r="O25" s="73">
        <f>+'[6]PLAN DE ACCION'!L21</f>
        <v>1</v>
      </c>
      <c r="P25" s="74"/>
      <c r="Q25" s="74"/>
      <c r="R25" s="73" t="s">
        <v>16</v>
      </c>
      <c r="S25" s="73"/>
      <c r="T25" s="219"/>
      <c r="U25" s="222"/>
      <c r="V25" s="99"/>
      <c r="W25" s="99"/>
      <c r="X25" s="99"/>
      <c r="Y25" s="216"/>
      <c r="Z25" s="101"/>
      <c r="AA25" s="79"/>
      <c r="AB25" s="72" t="s">
        <v>220</v>
      </c>
      <c r="AC25" s="127" t="s">
        <v>384</v>
      </c>
    </row>
    <row r="26" spans="2:29" s="93" customFormat="1" ht="147.75" customHeight="1" x14ac:dyDescent="0.25">
      <c r="B26" s="73">
        <v>18</v>
      </c>
      <c r="C26" s="71" t="s">
        <v>32</v>
      </c>
      <c r="D26" s="71" t="s">
        <v>229</v>
      </c>
      <c r="E26" s="71" t="s">
        <v>230</v>
      </c>
      <c r="F26" s="71" t="s">
        <v>231</v>
      </c>
      <c r="G26" s="73" t="s">
        <v>15</v>
      </c>
      <c r="H26" s="97" t="s">
        <v>232</v>
      </c>
      <c r="I26" s="73">
        <f>++'[6]PLAN DE ACCION'!I23</f>
        <v>0</v>
      </c>
      <c r="J26" s="74"/>
      <c r="K26" s="73">
        <f>+'[6]PLAN DE ACCION'!J23</f>
        <v>1</v>
      </c>
      <c r="L26" s="74"/>
      <c r="M26" s="73">
        <f>+'[6]PLAN DE ACCION'!K23</f>
        <v>1</v>
      </c>
      <c r="N26" s="74"/>
      <c r="O26" s="73">
        <f>+'[6]PLAN DE ACCION'!L23</f>
        <v>1</v>
      </c>
      <c r="P26" s="74"/>
      <c r="Q26" s="73"/>
      <c r="R26" s="73" t="s">
        <v>16</v>
      </c>
      <c r="S26" s="74"/>
      <c r="T26" s="219"/>
      <c r="U26" s="222"/>
      <c r="V26" s="77"/>
      <c r="W26" s="77"/>
      <c r="X26" s="77"/>
      <c r="Y26" s="216"/>
      <c r="Z26" s="101"/>
      <c r="AA26" s="79"/>
      <c r="AB26" s="72" t="s">
        <v>220</v>
      </c>
      <c r="AC26" s="170" t="s">
        <v>345</v>
      </c>
    </row>
    <row r="27" spans="2:29" s="93" customFormat="1" ht="120" x14ac:dyDescent="0.25">
      <c r="B27" s="73">
        <v>19</v>
      </c>
      <c r="C27" s="71" t="s">
        <v>32</v>
      </c>
      <c r="D27" s="71" t="s">
        <v>233</v>
      </c>
      <c r="E27" s="71" t="s">
        <v>234</v>
      </c>
      <c r="F27" s="71" t="s">
        <v>235</v>
      </c>
      <c r="G27" s="73" t="s">
        <v>15</v>
      </c>
      <c r="H27" s="71" t="s">
        <v>236</v>
      </c>
      <c r="I27" s="73">
        <f>++'[6]PLAN DE ACCION'!I24</f>
        <v>17</v>
      </c>
      <c r="J27" s="74"/>
      <c r="K27" s="73">
        <f>+'[6]PLAN DE ACCION'!J24</f>
        <v>17</v>
      </c>
      <c r="L27" s="74"/>
      <c r="M27" s="73">
        <f>+'[6]PLAN DE ACCION'!K24</f>
        <v>17</v>
      </c>
      <c r="N27" s="74"/>
      <c r="O27" s="73">
        <f>+'[6]PLAN DE ACCION'!L24</f>
        <v>17</v>
      </c>
      <c r="P27" s="74"/>
      <c r="Q27" s="74"/>
      <c r="R27" s="73"/>
      <c r="S27" s="73" t="s">
        <v>16</v>
      </c>
      <c r="T27" s="219"/>
      <c r="U27" s="222"/>
      <c r="V27" s="77"/>
      <c r="W27" s="77"/>
      <c r="X27" s="77"/>
      <c r="Y27" s="216"/>
      <c r="Z27" s="101"/>
      <c r="AA27" s="79"/>
      <c r="AB27" s="91" t="s">
        <v>202</v>
      </c>
      <c r="AC27" s="98" t="s">
        <v>341</v>
      </c>
    </row>
    <row r="28" spans="2:29" s="93" customFormat="1" ht="210" x14ac:dyDescent="0.25">
      <c r="B28" s="73">
        <v>20</v>
      </c>
      <c r="C28" s="71" t="s">
        <v>32</v>
      </c>
      <c r="D28" s="71" t="s">
        <v>237</v>
      </c>
      <c r="E28" s="71" t="s">
        <v>238</v>
      </c>
      <c r="F28" s="71" t="s">
        <v>239</v>
      </c>
      <c r="G28" s="73" t="s">
        <v>15</v>
      </c>
      <c r="H28" s="71" t="s">
        <v>240</v>
      </c>
      <c r="I28" s="73">
        <f>++'[6]PLAN DE ACCION'!I25</f>
        <v>0</v>
      </c>
      <c r="J28" s="74"/>
      <c r="K28" s="73">
        <f>+'[6]PLAN DE ACCION'!J25</f>
        <v>17</v>
      </c>
      <c r="L28" s="74"/>
      <c r="M28" s="73">
        <f>+'[6]PLAN DE ACCION'!K25</f>
        <v>17</v>
      </c>
      <c r="N28" s="74"/>
      <c r="O28" s="73">
        <f>+'[6]PLAN DE ACCION'!L25</f>
        <v>17</v>
      </c>
      <c r="P28" s="74"/>
      <c r="Q28" s="74"/>
      <c r="R28" s="73"/>
      <c r="S28" s="73" t="s">
        <v>16</v>
      </c>
      <c r="T28" s="219"/>
      <c r="U28" s="222"/>
      <c r="V28" s="77"/>
      <c r="W28" s="77"/>
      <c r="X28" s="77"/>
      <c r="Y28" s="216"/>
      <c r="Z28" s="101"/>
      <c r="AA28" s="79"/>
      <c r="AB28" s="91" t="s">
        <v>202</v>
      </c>
      <c r="AC28" s="98" t="s">
        <v>341</v>
      </c>
    </row>
    <row r="29" spans="2:29" s="93" customFormat="1" ht="255" x14ac:dyDescent="0.25">
      <c r="B29" s="73">
        <v>21</v>
      </c>
      <c r="C29" s="71" t="s">
        <v>37</v>
      </c>
      <c r="D29" s="72" t="s">
        <v>346</v>
      </c>
      <c r="E29" s="72" t="s">
        <v>347</v>
      </c>
      <c r="F29" s="72" t="s">
        <v>241</v>
      </c>
      <c r="G29" s="73" t="s">
        <v>109</v>
      </c>
      <c r="H29" s="71" t="s">
        <v>242</v>
      </c>
      <c r="I29" s="73">
        <f>++'[6]PLAN DE ACCION'!I26</f>
        <v>0</v>
      </c>
      <c r="J29" s="74"/>
      <c r="K29" s="73">
        <f>+'[6]PLAN DE ACCION'!J26</f>
        <v>1</v>
      </c>
      <c r="L29" s="74"/>
      <c r="M29" s="73">
        <f>+'[6]PLAN DE ACCION'!K26</f>
        <v>0</v>
      </c>
      <c r="N29" s="74"/>
      <c r="O29" s="73">
        <f>+'[6]PLAN DE ACCION'!L26</f>
        <v>0</v>
      </c>
      <c r="P29" s="74"/>
      <c r="Q29" s="74"/>
      <c r="R29" s="74"/>
      <c r="S29" s="73" t="s">
        <v>16</v>
      </c>
      <c r="T29" s="219"/>
      <c r="U29" s="222"/>
      <c r="V29" s="77"/>
      <c r="W29" s="77"/>
      <c r="X29" s="77"/>
      <c r="Y29" s="216"/>
      <c r="Z29" s="101"/>
      <c r="AA29" s="79"/>
      <c r="AB29" s="72" t="s">
        <v>216</v>
      </c>
      <c r="AC29" s="171" t="s">
        <v>349</v>
      </c>
    </row>
    <row r="30" spans="2:29" s="93" customFormat="1" ht="135" x14ac:dyDescent="0.25">
      <c r="B30" s="73">
        <v>22</v>
      </c>
      <c r="C30" s="71" t="s">
        <v>115</v>
      </c>
      <c r="D30" s="72" t="s">
        <v>120</v>
      </c>
      <c r="E30" s="72" t="s">
        <v>121</v>
      </c>
      <c r="F30" s="72" t="s">
        <v>122</v>
      </c>
      <c r="G30" s="73" t="s">
        <v>15</v>
      </c>
      <c r="H30" s="71" t="s">
        <v>123</v>
      </c>
      <c r="I30" s="73">
        <f>++'[6]PLAN DE ACCION'!I30</f>
        <v>0</v>
      </c>
      <c r="J30" s="74"/>
      <c r="K30" s="73">
        <f>+'[6]PLAN DE ACCION'!J30</f>
        <v>1</v>
      </c>
      <c r="L30" s="74"/>
      <c r="M30" s="73">
        <f>+'[6]PLAN DE ACCION'!K30</f>
        <v>1</v>
      </c>
      <c r="N30" s="74"/>
      <c r="O30" s="73">
        <f>+'[6]PLAN DE ACCION'!L30</f>
        <v>1</v>
      </c>
      <c r="P30" s="74"/>
      <c r="Q30" s="74"/>
      <c r="R30" s="74"/>
      <c r="S30" s="73" t="s">
        <v>16</v>
      </c>
      <c r="T30" s="219"/>
      <c r="U30" s="222"/>
      <c r="V30" s="77"/>
      <c r="W30" s="77"/>
      <c r="X30" s="77"/>
      <c r="Y30" s="216"/>
      <c r="Z30" s="101"/>
      <c r="AA30" s="79"/>
      <c r="AB30" s="72" t="s">
        <v>100</v>
      </c>
      <c r="AC30" s="127" t="s">
        <v>348</v>
      </c>
    </row>
    <row r="31" spans="2:29" s="93" customFormat="1" ht="213" customHeight="1" x14ac:dyDescent="0.25">
      <c r="B31" s="73">
        <v>23</v>
      </c>
      <c r="C31" s="71" t="s">
        <v>115</v>
      </c>
      <c r="D31" s="72" t="s">
        <v>96</v>
      </c>
      <c r="E31" s="72" t="s">
        <v>97</v>
      </c>
      <c r="F31" s="72" t="s">
        <v>98</v>
      </c>
      <c r="G31" s="73" t="s">
        <v>15</v>
      </c>
      <c r="H31" s="72" t="s">
        <v>124</v>
      </c>
      <c r="I31" s="73">
        <f>++'[6]PLAN DE ACCION'!I31</f>
        <v>0</v>
      </c>
      <c r="J31" s="74"/>
      <c r="K31" s="73">
        <f>+'[6]PLAN DE ACCION'!J31</f>
        <v>1</v>
      </c>
      <c r="L31" s="74"/>
      <c r="M31" s="73">
        <f>+'[6]PLAN DE ACCION'!K31</f>
        <v>1</v>
      </c>
      <c r="N31" s="74"/>
      <c r="O31" s="73">
        <f>+'[6]PLAN DE ACCION'!L31</f>
        <v>1</v>
      </c>
      <c r="P31" s="74"/>
      <c r="Q31" s="74"/>
      <c r="R31" s="74"/>
      <c r="S31" s="73" t="s">
        <v>16</v>
      </c>
      <c r="T31" s="220"/>
      <c r="U31" s="223"/>
      <c r="V31" s="104"/>
      <c r="W31" s="104"/>
      <c r="X31" s="104"/>
      <c r="Y31" s="217"/>
      <c r="Z31" s="102"/>
      <c r="AA31" s="80"/>
      <c r="AB31" s="72" t="s">
        <v>100</v>
      </c>
      <c r="AC31" s="87" t="s">
        <v>399</v>
      </c>
    </row>
  </sheetData>
  <mergeCells count="27">
    <mergeCell ref="B6:B8"/>
    <mergeCell ref="C6:C8"/>
    <mergeCell ref="D6:D8"/>
    <mergeCell ref="E6:E8"/>
    <mergeCell ref="F6:F8"/>
    <mergeCell ref="I6:O6"/>
    <mergeCell ref="Q6:AA6"/>
    <mergeCell ref="G6:G8"/>
    <mergeCell ref="H6:H8"/>
    <mergeCell ref="E1:E4"/>
    <mergeCell ref="F1:S1"/>
    <mergeCell ref="F2:S4"/>
    <mergeCell ref="I7:J7"/>
    <mergeCell ref="K7:L7"/>
    <mergeCell ref="M7:N7"/>
    <mergeCell ref="O7:P7"/>
    <mergeCell ref="Q7:S7"/>
    <mergeCell ref="AC11:AC13"/>
    <mergeCell ref="Y9:Y31"/>
    <mergeCell ref="T9:T31"/>
    <mergeCell ref="U9:U31"/>
    <mergeCell ref="AB6:AB8"/>
    <mergeCell ref="AC6:AC8"/>
    <mergeCell ref="T7:U7"/>
    <mergeCell ref="V7:W7"/>
    <mergeCell ref="X7:Y7"/>
    <mergeCell ref="Z7:AA7"/>
  </mergeCells>
  <pageMargins left="0.7" right="0.7" top="0.75" bottom="0.7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13"/>
  <sheetViews>
    <sheetView zoomScale="70" zoomScaleNormal="70" workbookViewId="0">
      <selection activeCell="AC9" sqref="AC9"/>
    </sheetView>
  </sheetViews>
  <sheetFormatPr baseColWidth="10" defaultRowHeight="15" x14ac:dyDescent="0.25"/>
  <cols>
    <col min="1" max="1" width="1.85546875" customWidth="1"/>
    <col min="2" max="2" width="9.140625" customWidth="1"/>
    <col min="3" max="3" width="28.85546875" customWidth="1"/>
    <col min="4" max="4" width="24.28515625" customWidth="1"/>
    <col min="5" max="5" width="27" customWidth="1"/>
    <col min="6" max="6" width="14.5703125" customWidth="1"/>
    <col min="7"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2.140625" bestFit="1" customWidth="1"/>
    <col min="18" max="18" width="19.28515625" bestFit="1" customWidth="1"/>
    <col min="19" max="19" width="12.140625" bestFit="1" customWidth="1"/>
    <col min="20" max="20" width="18.28515625" customWidth="1"/>
    <col min="21" max="21" width="20.140625" customWidth="1"/>
    <col min="22" max="22" width="15" bestFit="1" customWidth="1"/>
    <col min="23" max="23" width="14" customWidth="1"/>
    <col min="24" max="24" width="15" bestFit="1" customWidth="1"/>
    <col min="25" max="25" width="14" customWidth="1"/>
    <col min="26" max="26" width="15" bestFit="1" customWidth="1"/>
    <col min="27" max="27" width="14" customWidth="1"/>
    <col min="28" max="28" width="26" bestFit="1" customWidth="1"/>
    <col min="29" max="29" width="38.28515625" customWidth="1"/>
  </cols>
  <sheetData>
    <row r="1" spans="2:29" ht="19.899999999999999" customHeight="1" x14ac:dyDescent="0.25">
      <c r="E1" s="186"/>
      <c r="F1" s="187" t="s">
        <v>325</v>
      </c>
      <c r="G1" s="187"/>
      <c r="H1" s="187"/>
      <c r="I1" s="187"/>
      <c r="J1" s="187"/>
      <c r="K1" s="187"/>
      <c r="L1" s="187"/>
      <c r="M1" s="187"/>
      <c r="N1" s="187"/>
      <c r="O1" s="187"/>
      <c r="P1" s="187"/>
      <c r="Q1" s="187"/>
      <c r="R1" s="187"/>
      <c r="S1" s="187"/>
      <c r="T1" s="39" t="s">
        <v>320</v>
      </c>
      <c r="U1" s="39" t="s">
        <v>326</v>
      </c>
    </row>
    <row r="2" spans="2:29" ht="19.899999999999999" customHeight="1" x14ac:dyDescent="0.25">
      <c r="E2" s="186"/>
      <c r="F2" s="188" t="s">
        <v>327</v>
      </c>
      <c r="G2" s="188"/>
      <c r="H2" s="188"/>
      <c r="I2" s="188"/>
      <c r="J2" s="188"/>
      <c r="K2" s="188"/>
      <c r="L2" s="188"/>
      <c r="M2" s="188"/>
      <c r="N2" s="188"/>
      <c r="O2" s="188"/>
      <c r="P2" s="188"/>
      <c r="Q2" s="188"/>
      <c r="R2" s="188"/>
      <c r="S2" s="188"/>
      <c r="T2" s="40" t="s">
        <v>321</v>
      </c>
      <c r="U2" s="41">
        <v>1</v>
      </c>
    </row>
    <row r="3" spans="2:29" ht="19.899999999999999" customHeight="1" x14ac:dyDescent="0.25">
      <c r="E3" s="186"/>
      <c r="F3" s="188"/>
      <c r="G3" s="188"/>
      <c r="H3" s="188"/>
      <c r="I3" s="188"/>
      <c r="J3" s="188"/>
      <c r="K3" s="188"/>
      <c r="L3" s="188"/>
      <c r="M3" s="188"/>
      <c r="N3" s="188"/>
      <c r="O3" s="188"/>
      <c r="P3" s="188"/>
      <c r="Q3" s="188"/>
      <c r="R3" s="188"/>
      <c r="S3" s="188"/>
      <c r="T3" s="40" t="s">
        <v>322</v>
      </c>
      <c r="U3" s="42">
        <v>44651</v>
      </c>
    </row>
    <row r="4" spans="2:29" ht="19.899999999999999" customHeight="1" x14ac:dyDescent="0.25">
      <c r="E4" s="186"/>
      <c r="F4" s="188"/>
      <c r="G4" s="188"/>
      <c r="H4" s="188"/>
      <c r="I4" s="188"/>
      <c r="J4" s="188"/>
      <c r="K4" s="188"/>
      <c r="L4" s="188"/>
      <c r="M4" s="188"/>
      <c r="N4" s="188"/>
      <c r="O4" s="188"/>
      <c r="P4" s="188"/>
      <c r="Q4" s="188"/>
      <c r="R4" s="188"/>
      <c r="S4" s="188"/>
      <c r="T4" s="40" t="s">
        <v>323</v>
      </c>
      <c r="U4" s="43" t="s">
        <v>324</v>
      </c>
    </row>
    <row r="6" spans="2:29" x14ac:dyDescent="0.25">
      <c r="B6" s="177" t="s">
        <v>0</v>
      </c>
      <c r="C6" s="177" t="s">
        <v>1</v>
      </c>
      <c r="D6" s="177" t="s">
        <v>2</v>
      </c>
      <c r="E6" s="177" t="s">
        <v>3</v>
      </c>
      <c r="F6" s="177" t="s">
        <v>4</v>
      </c>
      <c r="G6" s="177" t="s">
        <v>5</v>
      </c>
      <c r="H6" s="177" t="s">
        <v>6</v>
      </c>
      <c r="I6" s="184" t="s">
        <v>7</v>
      </c>
      <c r="J6" s="184"/>
      <c r="K6" s="189"/>
      <c r="L6" s="189"/>
      <c r="M6" s="189"/>
      <c r="N6" s="189"/>
      <c r="O6" s="189"/>
      <c r="P6" s="21"/>
      <c r="Q6" s="182" t="s">
        <v>8</v>
      </c>
      <c r="R6" s="183"/>
      <c r="S6" s="183"/>
      <c r="T6" s="183"/>
      <c r="U6" s="183"/>
      <c r="V6" s="183"/>
      <c r="W6" s="183"/>
      <c r="X6" s="183"/>
      <c r="Y6" s="183"/>
      <c r="Z6" s="183"/>
      <c r="AA6" s="184"/>
      <c r="AB6" s="177" t="s">
        <v>9</v>
      </c>
      <c r="AC6" s="177" t="s">
        <v>10</v>
      </c>
    </row>
    <row r="7" spans="2:29" x14ac:dyDescent="0.25">
      <c r="B7" s="177"/>
      <c r="C7" s="177"/>
      <c r="D7" s="177"/>
      <c r="E7" s="177"/>
      <c r="F7" s="177"/>
      <c r="G7" s="177"/>
      <c r="H7" s="177"/>
      <c r="I7" s="178">
        <v>2024</v>
      </c>
      <c r="J7" s="179"/>
      <c r="K7" s="178">
        <v>2025</v>
      </c>
      <c r="L7" s="179"/>
      <c r="M7" s="180">
        <v>2026</v>
      </c>
      <c r="N7" s="181"/>
      <c r="O7" s="177">
        <v>2027</v>
      </c>
      <c r="P7" s="177"/>
      <c r="Q7" s="180" t="s">
        <v>42</v>
      </c>
      <c r="R7" s="185"/>
      <c r="S7" s="181"/>
      <c r="T7" s="177">
        <v>2024</v>
      </c>
      <c r="U7" s="177"/>
      <c r="V7" s="177">
        <v>2025</v>
      </c>
      <c r="W7" s="177"/>
      <c r="X7" s="177">
        <v>2026</v>
      </c>
      <c r="Y7" s="177"/>
      <c r="Z7" s="177">
        <v>2027</v>
      </c>
      <c r="AA7" s="177"/>
      <c r="AB7" s="177"/>
      <c r="AC7" s="177"/>
    </row>
    <row r="8" spans="2:29" x14ac:dyDescent="0.25">
      <c r="B8" s="177"/>
      <c r="C8" s="177"/>
      <c r="D8" s="177"/>
      <c r="E8" s="177"/>
      <c r="F8" s="177"/>
      <c r="G8" s="177"/>
      <c r="H8" s="177"/>
      <c r="I8" s="20" t="s">
        <v>43</v>
      </c>
      <c r="J8" s="20" t="s">
        <v>44</v>
      </c>
      <c r="K8" s="20" t="s">
        <v>43</v>
      </c>
      <c r="L8" s="20" t="s">
        <v>44</v>
      </c>
      <c r="M8" s="20" t="s">
        <v>43</v>
      </c>
      <c r="N8" s="20" t="s">
        <v>44</v>
      </c>
      <c r="O8" s="20" t="s">
        <v>43</v>
      </c>
      <c r="P8" s="20" t="s">
        <v>44</v>
      </c>
      <c r="Q8" s="15" t="s">
        <v>11</v>
      </c>
      <c r="R8" s="18" t="s">
        <v>12</v>
      </c>
      <c r="S8" s="18" t="s">
        <v>13</v>
      </c>
      <c r="T8" s="20" t="s">
        <v>43</v>
      </c>
      <c r="U8" s="20" t="s">
        <v>44</v>
      </c>
      <c r="V8" s="20" t="s">
        <v>43</v>
      </c>
      <c r="W8" s="20" t="s">
        <v>44</v>
      </c>
      <c r="X8" s="20" t="s">
        <v>43</v>
      </c>
      <c r="Y8" s="20" t="s">
        <v>44</v>
      </c>
      <c r="Z8" s="20" t="s">
        <v>43</v>
      </c>
      <c r="AA8" s="20" t="s">
        <v>44</v>
      </c>
      <c r="AB8" s="177"/>
      <c r="AC8" s="177"/>
    </row>
    <row r="9" spans="2:29" ht="75" x14ac:dyDescent="0.25">
      <c r="B9" s="67">
        <v>1</v>
      </c>
      <c r="C9" s="6" t="s">
        <v>14</v>
      </c>
      <c r="D9" s="6" t="s">
        <v>182</v>
      </c>
      <c r="E9" s="6" t="s">
        <v>183</v>
      </c>
      <c r="F9" s="6" t="s">
        <v>184</v>
      </c>
      <c r="G9" s="8" t="s">
        <v>15</v>
      </c>
      <c r="H9" s="6" t="s">
        <v>185</v>
      </c>
      <c r="I9" s="17">
        <v>1</v>
      </c>
      <c r="J9" s="16"/>
      <c r="K9" s="17">
        <v>1</v>
      </c>
      <c r="L9" s="16"/>
      <c r="M9" s="17">
        <v>1</v>
      </c>
      <c r="N9" s="16"/>
      <c r="O9" s="17">
        <v>1</v>
      </c>
      <c r="P9" s="16"/>
      <c r="Q9" s="8"/>
      <c r="R9" s="8" t="s">
        <v>16</v>
      </c>
      <c r="S9" s="8"/>
      <c r="T9" s="19"/>
      <c r="U9" s="16"/>
      <c r="V9" s="19"/>
      <c r="W9" s="16"/>
      <c r="X9" s="19"/>
      <c r="Y9" s="16"/>
      <c r="Z9" s="19"/>
      <c r="AA9" s="16"/>
      <c r="AB9" s="27" t="s">
        <v>186</v>
      </c>
      <c r="AC9" s="59" t="s">
        <v>331</v>
      </c>
    </row>
    <row r="10" spans="2:29" ht="327.75" customHeight="1" x14ac:dyDescent="0.25">
      <c r="B10" s="57">
        <v>2</v>
      </c>
      <c r="C10" s="5" t="s">
        <v>14</v>
      </c>
      <c r="D10" s="7" t="s">
        <v>187</v>
      </c>
      <c r="E10" s="7" t="s">
        <v>188</v>
      </c>
      <c r="F10" s="5" t="s">
        <v>189</v>
      </c>
      <c r="G10" s="1" t="s">
        <v>15</v>
      </c>
      <c r="H10" s="6" t="s">
        <v>190</v>
      </c>
      <c r="I10" s="33">
        <v>1</v>
      </c>
      <c r="J10" s="16"/>
      <c r="K10" s="33">
        <v>1</v>
      </c>
      <c r="L10" s="16"/>
      <c r="M10" s="33">
        <v>1</v>
      </c>
      <c r="N10" s="16"/>
      <c r="O10" s="33">
        <v>1</v>
      </c>
      <c r="P10" s="16"/>
      <c r="Q10" s="4"/>
      <c r="R10" s="4"/>
      <c r="S10" s="1" t="s">
        <v>16</v>
      </c>
      <c r="T10" s="61" t="s">
        <v>333</v>
      </c>
      <c r="U10" s="60" t="s">
        <v>334</v>
      </c>
      <c r="V10" s="19"/>
      <c r="W10" s="16"/>
      <c r="X10" s="19"/>
      <c r="Y10" s="16"/>
      <c r="Z10" s="19"/>
      <c r="AA10" s="16"/>
      <c r="AB10" s="23" t="s">
        <v>186</v>
      </c>
      <c r="AC10" s="62" t="s">
        <v>332</v>
      </c>
    </row>
    <row r="11" spans="2:29" ht="289.5" customHeight="1" x14ac:dyDescent="0.25">
      <c r="B11" s="57">
        <v>3</v>
      </c>
      <c r="C11" s="5" t="s">
        <v>14</v>
      </c>
      <c r="D11" s="7" t="s">
        <v>191</v>
      </c>
      <c r="E11" s="7" t="s">
        <v>192</v>
      </c>
      <c r="F11" s="5" t="s">
        <v>193</v>
      </c>
      <c r="G11" s="1" t="s">
        <v>15</v>
      </c>
      <c r="H11" s="6" t="s">
        <v>194</v>
      </c>
      <c r="I11" s="17">
        <v>0</v>
      </c>
      <c r="J11" s="16"/>
      <c r="K11" s="17">
        <v>3</v>
      </c>
      <c r="L11" s="16"/>
      <c r="M11" s="17">
        <v>3</v>
      </c>
      <c r="N11" s="16"/>
      <c r="O11" s="17">
        <v>3</v>
      </c>
      <c r="P11" s="16"/>
      <c r="Q11" s="4"/>
      <c r="R11" s="4"/>
      <c r="S11" s="1" t="s">
        <v>16</v>
      </c>
      <c r="T11" s="58" t="s">
        <v>336</v>
      </c>
      <c r="U11" s="64">
        <v>225939000</v>
      </c>
      <c r="V11" s="19"/>
      <c r="W11" s="16"/>
      <c r="X11" s="19"/>
      <c r="Y11" s="16"/>
      <c r="Z11" s="19"/>
      <c r="AA11" s="16"/>
      <c r="AB11" s="23" t="s">
        <v>186</v>
      </c>
      <c r="AC11" s="63" t="s">
        <v>335</v>
      </c>
    </row>
    <row r="12" spans="2:29" ht="75" x14ac:dyDescent="0.25">
      <c r="B12" s="57">
        <v>4</v>
      </c>
      <c r="C12" s="5" t="s">
        <v>14</v>
      </c>
      <c r="D12" s="7" t="s">
        <v>191</v>
      </c>
      <c r="E12" s="7" t="s">
        <v>195</v>
      </c>
      <c r="F12" s="5" t="s">
        <v>196</v>
      </c>
      <c r="G12" s="34" t="s">
        <v>109</v>
      </c>
      <c r="H12" s="6" t="s">
        <v>197</v>
      </c>
      <c r="I12" s="33">
        <v>0.2</v>
      </c>
      <c r="J12" s="16"/>
      <c r="K12" s="33">
        <v>0.3</v>
      </c>
      <c r="L12" s="16"/>
      <c r="M12" s="33">
        <v>0.3</v>
      </c>
      <c r="N12" s="16"/>
      <c r="O12" s="33">
        <v>0.35</v>
      </c>
      <c r="P12" s="16"/>
      <c r="Q12" s="35"/>
      <c r="R12" s="35"/>
      <c r="S12" s="34" t="s">
        <v>16</v>
      </c>
      <c r="T12" s="68">
        <v>15887974730</v>
      </c>
      <c r="U12" s="66">
        <v>3539898645.8000002</v>
      </c>
      <c r="V12" s="19"/>
      <c r="W12" s="16"/>
      <c r="X12" s="19"/>
      <c r="Y12" s="16"/>
      <c r="Z12" s="19"/>
      <c r="AA12" s="16"/>
      <c r="AB12" s="23" t="s">
        <v>186</v>
      </c>
      <c r="AC12" s="65" t="s">
        <v>337</v>
      </c>
    </row>
    <row r="13" spans="2:29" ht="84" x14ac:dyDescent="0.25">
      <c r="B13" s="57">
        <v>5</v>
      </c>
      <c r="C13" s="2" t="s">
        <v>115</v>
      </c>
      <c r="D13" s="2" t="s">
        <v>135</v>
      </c>
      <c r="E13" s="2" t="s">
        <v>136</v>
      </c>
      <c r="F13" s="2" t="s">
        <v>137</v>
      </c>
      <c r="G13" s="1" t="s">
        <v>15</v>
      </c>
      <c r="H13" s="2" t="s">
        <v>138</v>
      </c>
      <c r="I13" s="17">
        <v>0</v>
      </c>
      <c r="J13" s="16"/>
      <c r="K13" s="17">
        <v>1</v>
      </c>
      <c r="L13" s="16"/>
      <c r="M13" s="17">
        <v>1</v>
      </c>
      <c r="N13" s="16"/>
      <c r="O13" s="17">
        <v>1</v>
      </c>
      <c r="P13" s="16"/>
      <c r="Q13" s="1"/>
      <c r="R13" s="1" t="s">
        <v>16</v>
      </c>
      <c r="S13" s="1"/>
      <c r="T13" s="19">
        <f>+'[7]PLAN DE ACCION'!P12</f>
        <v>0</v>
      </c>
      <c r="U13" s="16"/>
      <c r="V13" s="19"/>
      <c r="W13" s="16"/>
      <c r="X13" s="19"/>
      <c r="Y13" s="16"/>
      <c r="Z13" s="19"/>
      <c r="AA13" s="16"/>
      <c r="AB13" s="28" t="s">
        <v>139</v>
      </c>
      <c r="AC13" s="16"/>
    </row>
  </sheetData>
  <mergeCells count="23">
    <mergeCell ref="B6:B8"/>
    <mergeCell ref="C6:C8"/>
    <mergeCell ref="D6:D8"/>
    <mergeCell ref="E6:E8"/>
    <mergeCell ref="F6:F8"/>
    <mergeCell ref="G6:G8"/>
    <mergeCell ref="H6:H8"/>
    <mergeCell ref="E1:E4"/>
    <mergeCell ref="F1:S1"/>
    <mergeCell ref="F2:S4"/>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10"/>
  <sheetViews>
    <sheetView zoomScale="70" zoomScaleNormal="70" workbookViewId="0">
      <selection activeCell="U9" sqref="U9"/>
    </sheetView>
  </sheetViews>
  <sheetFormatPr baseColWidth="10" defaultRowHeight="15" x14ac:dyDescent="0.25"/>
  <cols>
    <col min="1" max="1" width="1.85546875" customWidth="1"/>
    <col min="2" max="2" width="5.85546875" customWidth="1"/>
    <col min="3" max="3" width="28.85546875" customWidth="1"/>
    <col min="4" max="4" width="44.140625" customWidth="1"/>
    <col min="5" max="5" width="46" customWidth="1"/>
    <col min="6" max="6" width="17" customWidth="1"/>
    <col min="7"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2.140625" bestFit="1" customWidth="1"/>
    <col min="18" max="18" width="18.7109375" customWidth="1"/>
    <col min="19" max="19" width="12.140625" bestFit="1" customWidth="1"/>
    <col min="20" max="27" width="14" customWidth="1"/>
    <col min="28" max="28" width="27.85546875" customWidth="1"/>
    <col min="29" max="29" width="28.42578125" customWidth="1"/>
  </cols>
  <sheetData>
    <row r="1" spans="2:29" ht="19.899999999999999" customHeight="1" x14ac:dyDescent="0.25">
      <c r="E1" s="186"/>
      <c r="F1" s="187" t="s">
        <v>325</v>
      </c>
      <c r="G1" s="187"/>
      <c r="H1" s="187"/>
      <c r="I1" s="187"/>
      <c r="J1" s="187"/>
      <c r="K1" s="187"/>
      <c r="L1" s="187"/>
      <c r="M1" s="187"/>
      <c r="N1" s="187"/>
      <c r="O1" s="187"/>
      <c r="P1" s="187"/>
      <c r="Q1" s="187"/>
      <c r="R1" s="187"/>
      <c r="S1" s="187"/>
      <c r="T1" s="39" t="s">
        <v>320</v>
      </c>
      <c r="U1" s="39" t="s">
        <v>326</v>
      </c>
    </row>
    <row r="2" spans="2:29" ht="19.899999999999999" customHeight="1" x14ac:dyDescent="0.25">
      <c r="E2" s="186"/>
      <c r="F2" s="188" t="s">
        <v>327</v>
      </c>
      <c r="G2" s="188"/>
      <c r="H2" s="188"/>
      <c r="I2" s="188"/>
      <c r="J2" s="188"/>
      <c r="K2" s="188"/>
      <c r="L2" s="188"/>
      <c r="M2" s="188"/>
      <c r="N2" s="188"/>
      <c r="O2" s="188"/>
      <c r="P2" s="188"/>
      <c r="Q2" s="188"/>
      <c r="R2" s="188"/>
      <c r="S2" s="188"/>
      <c r="T2" s="40" t="s">
        <v>321</v>
      </c>
      <c r="U2" s="41">
        <v>1</v>
      </c>
    </row>
    <row r="3" spans="2:29" ht="19.899999999999999" customHeight="1" x14ac:dyDescent="0.25">
      <c r="E3" s="186"/>
      <c r="F3" s="188"/>
      <c r="G3" s="188"/>
      <c r="H3" s="188"/>
      <c r="I3" s="188"/>
      <c r="J3" s="188"/>
      <c r="K3" s="188"/>
      <c r="L3" s="188"/>
      <c r="M3" s="188"/>
      <c r="N3" s="188"/>
      <c r="O3" s="188"/>
      <c r="P3" s="188"/>
      <c r="Q3" s="188"/>
      <c r="R3" s="188"/>
      <c r="S3" s="188"/>
      <c r="T3" s="40" t="s">
        <v>322</v>
      </c>
      <c r="U3" s="42">
        <v>44651</v>
      </c>
    </row>
    <row r="4" spans="2:29" ht="19.899999999999999" customHeight="1" x14ac:dyDescent="0.25">
      <c r="E4" s="186"/>
      <c r="F4" s="188"/>
      <c r="G4" s="188"/>
      <c r="H4" s="188"/>
      <c r="I4" s="188"/>
      <c r="J4" s="188"/>
      <c r="K4" s="188"/>
      <c r="L4" s="188"/>
      <c r="M4" s="188"/>
      <c r="N4" s="188"/>
      <c r="O4" s="188"/>
      <c r="P4" s="188"/>
      <c r="Q4" s="188"/>
      <c r="R4" s="188"/>
      <c r="S4" s="188"/>
      <c r="T4" s="40" t="s">
        <v>323</v>
      </c>
      <c r="U4" s="43" t="s">
        <v>324</v>
      </c>
    </row>
    <row r="6" spans="2:29" x14ac:dyDescent="0.25">
      <c r="B6" s="177" t="s">
        <v>0</v>
      </c>
      <c r="C6" s="177" t="s">
        <v>1</v>
      </c>
      <c r="D6" s="177" t="s">
        <v>2</v>
      </c>
      <c r="E6" s="177" t="s">
        <v>3</v>
      </c>
      <c r="F6" s="177" t="s">
        <v>4</v>
      </c>
      <c r="G6" s="177" t="s">
        <v>5</v>
      </c>
      <c r="H6" s="177" t="s">
        <v>6</v>
      </c>
      <c r="I6" s="184" t="s">
        <v>7</v>
      </c>
      <c r="J6" s="184"/>
      <c r="K6" s="189"/>
      <c r="L6" s="189"/>
      <c r="M6" s="189"/>
      <c r="N6" s="189"/>
      <c r="O6" s="189"/>
      <c r="P6" s="21"/>
      <c r="Q6" s="182" t="s">
        <v>8</v>
      </c>
      <c r="R6" s="183"/>
      <c r="S6" s="183"/>
      <c r="T6" s="183"/>
      <c r="U6" s="183"/>
      <c r="V6" s="183"/>
      <c r="W6" s="183"/>
      <c r="X6" s="183"/>
      <c r="Y6" s="183"/>
      <c r="Z6" s="183"/>
      <c r="AA6" s="184"/>
      <c r="AB6" s="177" t="s">
        <v>9</v>
      </c>
      <c r="AC6" s="177" t="s">
        <v>10</v>
      </c>
    </row>
    <row r="7" spans="2:29" x14ac:dyDescent="0.25">
      <c r="B7" s="177"/>
      <c r="C7" s="177"/>
      <c r="D7" s="177"/>
      <c r="E7" s="177"/>
      <c r="F7" s="177"/>
      <c r="G7" s="177"/>
      <c r="H7" s="177"/>
      <c r="I7" s="178">
        <v>2024</v>
      </c>
      <c r="J7" s="179"/>
      <c r="K7" s="178">
        <v>2025</v>
      </c>
      <c r="L7" s="179"/>
      <c r="M7" s="180">
        <v>2026</v>
      </c>
      <c r="N7" s="181"/>
      <c r="O7" s="177">
        <v>2027</v>
      </c>
      <c r="P7" s="177"/>
      <c r="Q7" s="180" t="s">
        <v>42</v>
      </c>
      <c r="R7" s="185"/>
      <c r="S7" s="181"/>
      <c r="T7" s="177">
        <v>2024</v>
      </c>
      <c r="U7" s="177"/>
      <c r="V7" s="177">
        <v>2025</v>
      </c>
      <c r="W7" s="177"/>
      <c r="X7" s="177">
        <v>2026</v>
      </c>
      <c r="Y7" s="177"/>
      <c r="Z7" s="177">
        <v>2027</v>
      </c>
      <c r="AA7" s="177"/>
      <c r="AB7" s="177"/>
      <c r="AC7" s="177"/>
    </row>
    <row r="8" spans="2:29" x14ac:dyDescent="0.25">
      <c r="B8" s="177"/>
      <c r="C8" s="177"/>
      <c r="D8" s="177"/>
      <c r="E8" s="177"/>
      <c r="F8" s="177"/>
      <c r="G8" s="177"/>
      <c r="H8" s="177"/>
      <c r="I8" s="20" t="s">
        <v>43</v>
      </c>
      <c r="J8" s="20" t="s">
        <v>44</v>
      </c>
      <c r="K8" s="20" t="s">
        <v>43</v>
      </c>
      <c r="L8" s="20" t="s">
        <v>44</v>
      </c>
      <c r="M8" s="20" t="s">
        <v>43</v>
      </c>
      <c r="N8" s="20" t="s">
        <v>44</v>
      </c>
      <c r="O8" s="20" t="s">
        <v>43</v>
      </c>
      <c r="P8" s="20" t="s">
        <v>44</v>
      </c>
      <c r="Q8" s="15" t="s">
        <v>11</v>
      </c>
      <c r="R8" s="18" t="s">
        <v>12</v>
      </c>
      <c r="S8" s="18" t="s">
        <v>13</v>
      </c>
      <c r="T8" s="20" t="s">
        <v>43</v>
      </c>
      <c r="U8" s="20" t="s">
        <v>44</v>
      </c>
      <c r="V8" s="20" t="s">
        <v>43</v>
      </c>
      <c r="W8" s="20" t="s">
        <v>44</v>
      </c>
      <c r="X8" s="20" t="s">
        <v>43</v>
      </c>
      <c r="Y8" s="20" t="s">
        <v>44</v>
      </c>
      <c r="Z8" s="20" t="s">
        <v>43</v>
      </c>
      <c r="AA8" s="20" t="s">
        <v>44</v>
      </c>
      <c r="AB8" s="177"/>
      <c r="AC8" s="177"/>
    </row>
    <row r="9" spans="2:29" ht="409.5" x14ac:dyDescent="0.25">
      <c r="B9" s="175">
        <v>1</v>
      </c>
      <c r="C9" s="5" t="s">
        <v>14</v>
      </c>
      <c r="D9" s="5" t="s">
        <v>174</v>
      </c>
      <c r="E9" s="5" t="s">
        <v>175</v>
      </c>
      <c r="F9" s="5" t="s">
        <v>176</v>
      </c>
      <c r="G9" s="32" t="s">
        <v>15</v>
      </c>
      <c r="H9" s="5" t="s">
        <v>176</v>
      </c>
      <c r="I9" s="17">
        <v>1</v>
      </c>
      <c r="J9" s="176" t="s">
        <v>402</v>
      </c>
      <c r="K9" s="17"/>
      <c r="L9" s="16"/>
      <c r="M9" s="17"/>
      <c r="N9" s="16"/>
      <c r="O9" s="17"/>
      <c r="P9" s="16"/>
      <c r="Q9" s="4"/>
      <c r="R9" s="1" t="s">
        <v>16</v>
      </c>
      <c r="S9" s="4"/>
      <c r="T9" s="19"/>
      <c r="U9" s="16"/>
      <c r="V9" s="19">
        <f>+'[8]PLAN DE ACCION'!Q8</f>
        <v>0</v>
      </c>
      <c r="W9" s="16"/>
      <c r="X9" s="19">
        <f>+'[8]PLAN DE ACCION'!R8</f>
        <v>0</v>
      </c>
      <c r="Y9" s="16"/>
      <c r="Z9" s="19">
        <f>+'[8]PLAN DE ACCION'!S8</f>
        <v>0</v>
      </c>
      <c r="AA9" s="16"/>
      <c r="AB9" s="10" t="s">
        <v>177</v>
      </c>
      <c r="AC9" s="173" t="s">
        <v>400</v>
      </c>
    </row>
    <row r="10" spans="2:29" ht="162" customHeight="1" x14ac:dyDescent="0.25">
      <c r="B10" s="1">
        <v>2</v>
      </c>
      <c r="C10" s="5" t="s">
        <v>14</v>
      </c>
      <c r="D10" s="5" t="s">
        <v>178</v>
      </c>
      <c r="E10" s="5" t="s">
        <v>179</v>
      </c>
      <c r="F10" s="5" t="s">
        <v>180</v>
      </c>
      <c r="G10" s="32" t="s">
        <v>15</v>
      </c>
      <c r="H10" s="5" t="s">
        <v>181</v>
      </c>
      <c r="I10" s="17">
        <v>1</v>
      </c>
      <c r="J10" s="176" t="s">
        <v>403</v>
      </c>
      <c r="K10" s="17"/>
      <c r="L10" s="16"/>
      <c r="M10" s="17"/>
      <c r="N10" s="16"/>
      <c r="O10" s="17"/>
      <c r="P10" s="16"/>
      <c r="Q10" s="4"/>
      <c r="R10" s="1" t="s">
        <v>16</v>
      </c>
      <c r="S10" s="4"/>
      <c r="T10" s="19">
        <f>+'[8]PLAN DE ACCION'!P9</f>
        <v>0</v>
      </c>
      <c r="U10" s="16"/>
      <c r="V10" s="19">
        <f>+'[8]PLAN DE ACCION'!Q9</f>
        <v>0</v>
      </c>
      <c r="W10" s="16"/>
      <c r="X10" s="19">
        <f>+'[8]PLAN DE ACCION'!R9</f>
        <v>0</v>
      </c>
      <c r="Y10" s="16"/>
      <c r="Z10" s="19">
        <f>+'[8]PLAN DE ACCION'!S9</f>
        <v>0</v>
      </c>
      <c r="AA10" s="16"/>
      <c r="AB10" s="10" t="s">
        <v>177</v>
      </c>
      <c r="AC10" s="174" t="s">
        <v>401</v>
      </c>
    </row>
  </sheetData>
  <mergeCells count="23">
    <mergeCell ref="B6:B8"/>
    <mergeCell ref="C6:C8"/>
    <mergeCell ref="D6:D8"/>
    <mergeCell ref="E6:E8"/>
    <mergeCell ref="F6:F8"/>
    <mergeCell ref="G6:G8"/>
    <mergeCell ref="H6:H8"/>
    <mergeCell ref="E1:E4"/>
    <mergeCell ref="F1:S1"/>
    <mergeCell ref="F2:S4"/>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9"/>
  <sheetViews>
    <sheetView zoomScale="80" zoomScaleNormal="80" workbookViewId="0">
      <selection activeCell="B9" sqref="B9"/>
    </sheetView>
  </sheetViews>
  <sheetFormatPr baseColWidth="10" defaultRowHeight="15" x14ac:dyDescent="0.25"/>
  <cols>
    <col min="1" max="1" width="1.85546875" customWidth="1"/>
    <col min="2" max="2" width="5.85546875" customWidth="1"/>
    <col min="3" max="3" width="28.85546875" customWidth="1"/>
    <col min="4" max="4" width="21" customWidth="1"/>
    <col min="5" max="5" width="26.42578125" customWidth="1"/>
    <col min="6" max="6" width="14.5703125" customWidth="1"/>
    <col min="7"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1.28515625" bestFit="1" customWidth="1"/>
    <col min="18" max="18" width="18.28515625" bestFit="1" customWidth="1"/>
    <col min="19" max="19" width="11.28515625" bestFit="1" customWidth="1"/>
    <col min="20" max="27" width="14" customWidth="1"/>
    <col min="28" max="28" width="27.85546875" customWidth="1"/>
    <col min="29" max="29" width="28.42578125" customWidth="1"/>
  </cols>
  <sheetData>
    <row r="1" spans="2:29" ht="19.149999999999999" customHeight="1" x14ac:dyDescent="0.25">
      <c r="E1" s="186"/>
      <c r="F1" s="187" t="s">
        <v>325</v>
      </c>
      <c r="G1" s="187"/>
      <c r="H1" s="187"/>
      <c r="I1" s="187"/>
      <c r="J1" s="187"/>
      <c r="K1" s="187"/>
      <c r="L1" s="187"/>
      <c r="M1" s="187"/>
      <c r="N1" s="187"/>
      <c r="O1" s="187"/>
      <c r="P1" s="187"/>
      <c r="Q1" s="187"/>
      <c r="R1" s="187"/>
      <c r="S1" s="187"/>
      <c r="T1" s="39" t="s">
        <v>320</v>
      </c>
      <c r="U1" s="39" t="s">
        <v>326</v>
      </c>
    </row>
    <row r="2" spans="2:29" ht="18.600000000000001" customHeight="1" x14ac:dyDescent="0.25">
      <c r="E2" s="186"/>
      <c r="F2" s="188" t="s">
        <v>327</v>
      </c>
      <c r="G2" s="188"/>
      <c r="H2" s="188"/>
      <c r="I2" s="188"/>
      <c r="J2" s="188"/>
      <c r="K2" s="188"/>
      <c r="L2" s="188"/>
      <c r="M2" s="188"/>
      <c r="N2" s="188"/>
      <c r="O2" s="188"/>
      <c r="P2" s="188"/>
      <c r="Q2" s="188"/>
      <c r="R2" s="188"/>
      <c r="S2" s="188"/>
      <c r="T2" s="40" t="s">
        <v>321</v>
      </c>
      <c r="U2" s="41">
        <v>1</v>
      </c>
    </row>
    <row r="3" spans="2:29" ht="16.149999999999999" customHeight="1" x14ac:dyDescent="0.25">
      <c r="E3" s="186"/>
      <c r="F3" s="188"/>
      <c r="G3" s="188"/>
      <c r="H3" s="188"/>
      <c r="I3" s="188"/>
      <c r="J3" s="188"/>
      <c r="K3" s="188"/>
      <c r="L3" s="188"/>
      <c r="M3" s="188"/>
      <c r="N3" s="188"/>
      <c r="O3" s="188"/>
      <c r="P3" s="188"/>
      <c r="Q3" s="188"/>
      <c r="R3" s="188"/>
      <c r="S3" s="188"/>
      <c r="T3" s="40" t="s">
        <v>322</v>
      </c>
      <c r="U3" s="42">
        <v>44651</v>
      </c>
    </row>
    <row r="4" spans="2:29" ht="17.45" customHeight="1" x14ac:dyDescent="0.25">
      <c r="E4" s="186"/>
      <c r="F4" s="188"/>
      <c r="G4" s="188"/>
      <c r="H4" s="188"/>
      <c r="I4" s="188"/>
      <c r="J4" s="188"/>
      <c r="K4" s="188"/>
      <c r="L4" s="188"/>
      <c r="M4" s="188"/>
      <c r="N4" s="188"/>
      <c r="O4" s="188"/>
      <c r="P4" s="188"/>
      <c r="Q4" s="188"/>
      <c r="R4" s="188"/>
      <c r="S4" s="188"/>
      <c r="T4" s="40" t="s">
        <v>323</v>
      </c>
      <c r="U4" s="43" t="s">
        <v>324</v>
      </c>
    </row>
    <row r="6" spans="2:29" x14ac:dyDescent="0.25">
      <c r="B6" s="177" t="s">
        <v>0</v>
      </c>
      <c r="C6" s="177" t="s">
        <v>1</v>
      </c>
      <c r="D6" s="177" t="s">
        <v>2</v>
      </c>
      <c r="E6" s="177" t="s">
        <v>3</v>
      </c>
      <c r="F6" s="177" t="s">
        <v>4</v>
      </c>
      <c r="G6" s="177" t="s">
        <v>5</v>
      </c>
      <c r="H6" s="177" t="s">
        <v>6</v>
      </c>
      <c r="I6" s="184" t="s">
        <v>7</v>
      </c>
      <c r="J6" s="184"/>
      <c r="K6" s="189"/>
      <c r="L6" s="189"/>
      <c r="M6" s="189"/>
      <c r="N6" s="189"/>
      <c r="O6" s="189"/>
      <c r="P6" s="21"/>
      <c r="Q6" s="182" t="s">
        <v>8</v>
      </c>
      <c r="R6" s="183"/>
      <c r="S6" s="183"/>
      <c r="T6" s="183"/>
      <c r="U6" s="183"/>
      <c r="V6" s="183"/>
      <c r="W6" s="183"/>
      <c r="X6" s="183"/>
      <c r="Y6" s="183"/>
      <c r="Z6" s="183"/>
      <c r="AA6" s="184"/>
      <c r="AB6" s="177" t="s">
        <v>9</v>
      </c>
      <c r="AC6" s="177" t="s">
        <v>10</v>
      </c>
    </row>
    <row r="7" spans="2:29" x14ac:dyDescent="0.25">
      <c r="B7" s="177"/>
      <c r="C7" s="177"/>
      <c r="D7" s="177"/>
      <c r="E7" s="177"/>
      <c r="F7" s="177"/>
      <c r="G7" s="177"/>
      <c r="H7" s="177"/>
      <c r="I7" s="178">
        <v>2024</v>
      </c>
      <c r="J7" s="179"/>
      <c r="K7" s="178">
        <v>2025</v>
      </c>
      <c r="L7" s="179"/>
      <c r="M7" s="180">
        <v>2026</v>
      </c>
      <c r="N7" s="181"/>
      <c r="O7" s="177">
        <v>2027</v>
      </c>
      <c r="P7" s="177"/>
      <c r="Q7" s="180" t="s">
        <v>42</v>
      </c>
      <c r="R7" s="185"/>
      <c r="S7" s="181"/>
      <c r="T7" s="177">
        <v>2024</v>
      </c>
      <c r="U7" s="177"/>
      <c r="V7" s="177">
        <v>2025</v>
      </c>
      <c r="W7" s="177"/>
      <c r="X7" s="177">
        <v>2026</v>
      </c>
      <c r="Y7" s="177"/>
      <c r="Z7" s="177">
        <v>2027</v>
      </c>
      <c r="AA7" s="177"/>
      <c r="AB7" s="177"/>
      <c r="AC7" s="177"/>
    </row>
    <row r="8" spans="2:29" x14ac:dyDescent="0.25">
      <c r="B8" s="177"/>
      <c r="C8" s="177"/>
      <c r="D8" s="177"/>
      <c r="E8" s="177"/>
      <c r="F8" s="177"/>
      <c r="G8" s="177"/>
      <c r="H8" s="177"/>
      <c r="I8" s="20" t="s">
        <v>43</v>
      </c>
      <c r="J8" s="20" t="s">
        <v>44</v>
      </c>
      <c r="K8" s="20" t="s">
        <v>43</v>
      </c>
      <c r="L8" s="20" t="s">
        <v>44</v>
      </c>
      <c r="M8" s="20" t="s">
        <v>43</v>
      </c>
      <c r="N8" s="20" t="s">
        <v>44</v>
      </c>
      <c r="O8" s="20" t="s">
        <v>43</v>
      </c>
      <c r="P8" s="20" t="s">
        <v>44</v>
      </c>
      <c r="Q8" s="15" t="s">
        <v>11</v>
      </c>
      <c r="R8" s="16" t="s">
        <v>12</v>
      </c>
      <c r="S8" s="16" t="s">
        <v>13</v>
      </c>
      <c r="T8" s="20" t="s">
        <v>43</v>
      </c>
      <c r="U8" s="20" t="s">
        <v>44</v>
      </c>
      <c r="V8" s="20" t="s">
        <v>43</v>
      </c>
      <c r="W8" s="20" t="s">
        <v>44</v>
      </c>
      <c r="X8" s="20" t="s">
        <v>43</v>
      </c>
      <c r="Y8" s="20" t="s">
        <v>44</v>
      </c>
      <c r="Z8" s="20" t="s">
        <v>43</v>
      </c>
      <c r="AA8" s="20" t="s">
        <v>44</v>
      </c>
      <c r="AB8" s="177"/>
      <c r="AC8" s="177"/>
    </row>
    <row r="9" spans="2:29" ht="159.75" customHeight="1" x14ac:dyDescent="0.25">
      <c r="B9" s="57">
        <v>1</v>
      </c>
      <c r="C9" s="162" t="s">
        <v>14</v>
      </c>
      <c r="D9" s="163" t="s">
        <v>169</v>
      </c>
      <c r="E9" s="163" t="s">
        <v>170</v>
      </c>
      <c r="F9" s="163" t="s">
        <v>171</v>
      </c>
      <c r="G9" s="161" t="s">
        <v>15</v>
      </c>
      <c r="H9" s="162" t="s">
        <v>172</v>
      </c>
      <c r="I9" s="165">
        <v>4</v>
      </c>
      <c r="J9" s="165"/>
      <c r="K9" s="165">
        <v>4</v>
      </c>
      <c r="L9" s="165"/>
      <c r="M9" s="165">
        <v>4</v>
      </c>
      <c r="N9" s="165"/>
      <c r="O9" s="165">
        <v>4</v>
      </c>
      <c r="P9" s="165"/>
      <c r="Q9" s="164"/>
      <c r="R9" s="165" t="s">
        <v>16</v>
      </c>
      <c r="S9" s="164"/>
      <c r="T9" s="169">
        <v>3000000000</v>
      </c>
      <c r="U9" s="166">
        <v>31827160</v>
      </c>
      <c r="V9" s="166">
        <v>0</v>
      </c>
      <c r="W9" s="166"/>
      <c r="X9" s="166">
        <v>0</v>
      </c>
      <c r="Y9" s="166"/>
      <c r="Z9" s="166">
        <v>0</v>
      </c>
      <c r="AA9" s="166"/>
      <c r="AB9" s="167" t="s">
        <v>173</v>
      </c>
      <c r="AC9" s="168" t="s">
        <v>389</v>
      </c>
    </row>
  </sheetData>
  <mergeCells count="23">
    <mergeCell ref="B6:B8"/>
    <mergeCell ref="C6:C8"/>
    <mergeCell ref="D6:D8"/>
    <mergeCell ref="E6:E8"/>
    <mergeCell ref="F6:F8"/>
    <mergeCell ref="G6:G8"/>
    <mergeCell ref="H6:H8"/>
    <mergeCell ref="E1:E4"/>
    <mergeCell ref="F1:S1"/>
    <mergeCell ref="F2:S4"/>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20"/>
  <sheetViews>
    <sheetView zoomScale="80" zoomScaleNormal="80" workbookViewId="0">
      <selection activeCell="Z15" sqref="Z15:Z20"/>
    </sheetView>
  </sheetViews>
  <sheetFormatPr baseColWidth="10" defaultRowHeight="15" x14ac:dyDescent="0.25"/>
  <cols>
    <col min="1" max="1" width="1.85546875" customWidth="1"/>
    <col min="2" max="2" width="5.85546875" customWidth="1"/>
    <col min="3" max="3" width="28.85546875" customWidth="1"/>
    <col min="4" max="4" width="26" customWidth="1"/>
    <col min="5" max="5" width="26.140625" customWidth="1"/>
    <col min="6" max="6" width="14.5703125" customWidth="1"/>
    <col min="7"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2.140625" bestFit="1" customWidth="1"/>
    <col min="18" max="18" width="19.28515625" bestFit="1" customWidth="1"/>
    <col min="19" max="19" width="12.140625" bestFit="1" customWidth="1"/>
    <col min="20" max="20" width="15" bestFit="1" customWidth="1"/>
    <col min="21" max="21" width="14" customWidth="1"/>
    <col min="22" max="22" width="15" bestFit="1" customWidth="1"/>
    <col min="23" max="23" width="14" customWidth="1"/>
    <col min="24" max="24" width="15" bestFit="1" customWidth="1"/>
    <col min="25" max="25" width="14" customWidth="1"/>
    <col min="26" max="26" width="15" bestFit="1" customWidth="1"/>
    <col min="27" max="27" width="14" customWidth="1"/>
    <col min="28" max="28" width="27.85546875" customWidth="1"/>
    <col min="29" max="29" width="28.42578125" customWidth="1"/>
  </cols>
  <sheetData>
    <row r="1" spans="2:29" ht="19.899999999999999" customHeight="1" x14ac:dyDescent="0.25">
      <c r="E1" s="186"/>
      <c r="F1" s="187" t="s">
        <v>325</v>
      </c>
      <c r="G1" s="187"/>
      <c r="H1" s="187"/>
      <c r="I1" s="187"/>
      <c r="J1" s="187"/>
      <c r="K1" s="187"/>
      <c r="L1" s="187"/>
      <c r="M1" s="187"/>
      <c r="N1" s="187"/>
      <c r="O1" s="187"/>
      <c r="P1" s="187"/>
      <c r="Q1" s="187"/>
      <c r="R1" s="187"/>
      <c r="S1" s="187"/>
      <c r="T1" s="39" t="s">
        <v>320</v>
      </c>
      <c r="U1" s="39" t="s">
        <v>326</v>
      </c>
    </row>
    <row r="2" spans="2:29" ht="19.899999999999999" customHeight="1" x14ac:dyDescent="0.25">
      <c r="E2" s="186"/>
      <c r="F2" s="188" t="s">
        <v>327</v>
      </c>
      <c r="G2" s="188"/>
      <c r="H2" s="188"/>
      <c r="I2" s="188"/>
      <c r="J2" s="188"/>
      <c r="K2" s="188"/>
      <c r="L2" s="188"/>
      <c r="M2" s="188"/>
      <c r="N2" s="188"/>
      <c r="O2" s="188"/>
      <c r="P2" s="188"/>
      <c r="Q2" s="188"/>
      <c r="R2" s="188"/>
      <c r="S2" s="188"/>
      <c r="T2" s="40" t="s">
        <v>321</v>
      </c>
      <c r="U2" s="41">
        <v>1</v>
      </c>
    </row>
    <row r="3" spans="2:29" ht="19.899999999999999" customHeight="1" x14ac:dyDescent="0.25">
      <c r="E3" s="186"/>
      <c r="F3" s="188"/>
      <c r="G3" s="188"/>
      <c r="H3" s="188"/>
      <c r="I3" s="188"/>
      <c r="J3" s="188"/>
      <c r="K3" s="188"/>
      <c r="L3" s="188"/>
      <c r="M3" s="188"/>
      <c r="N3" s="188"/>
      <c r="O3" s="188"/>
      <c r="P3" s="188"/>
      <c r="Q3" s="188"/>
      <c r="R3" s="188"/>
      <c r="S3" s="188"/>
      <c r="T3" s="40" t="s">
        <v>322</v>
      </c>
      <c r="U3" s="42">
        <v>44651</v>
      </c>
    </row>
    <row r="4" spans="2:29" ht="19.899999999999999" customHeight="1" x14ac:dyDescent="0.25">
      <c r="E4" s="186"/>
      <c r="F4" s="188"/>
      <c r="G4" s="188"/>
      <c r="H4" s="188"/>
      <c r="I4" s="188"/>
      <c r="J4" s="188"/>
      <c r="K4" s="188"/>
      <c r="L4" s="188"/>
      <c r="M4" s="188"/>
      <c r="N4" s="188"/>
      <c r="O4" s="188"/>
      <c r="P4" s="188"/>
      <c r="Q4" s="188"/>
      <c r="R4" s="188"/>
      <c r="S4" s="188"/>
      <c r="T4" s="40" t="s">
        <v>323</v>
      </c>
      <c r="U4" s="43" t="s">
        <v>324</v>
      </c>
    </row>
    <row r="6" spans="2:29" x14ac:dyDescent="0.25">
      <c r="B6" s="177" t="s">
        <v>0</v>
      </c>
      <c r="C6" s="177" t="s">
        <v>1</v>
      </c>
      <c r="D6" s="177" t="s">
        <v>2</v>
      </c>
      <c r="E6" s="177" t="s">
        <v>3</v>
      </c>
      <c r="F6" s="177" t="s">
        <v>4</v>
      </c>
      <c r="G6" s="177" t="s">
        <v>5</v>
      </c>
      <c r="H6" s="177" t="s">
        <v>6</v>
      </c>
      <c r="I6" s="184" t="s">
        <v>7</v>
      </c>
      <c r="J6" s="184"/>
      <c r="K6" s="189"/>
      <c r="L6" s="189"/>
      <c r="M6" s="189"/>
      <c r="N6" s="189"/>
      <c r="O6" s="189"/>
      <c r="P6" s="21"/>
      <c r="Q6" s="182" t="s">
        <v>8</v>
      </c>
      <c r="R6" s="183"/>
      <c r="S6" s="183"/>
      <c r="T6" s="183"/>
      <c r="U6" s="183"/>
      <c r="V6" s="183"/>
      <c r="W6" s="183"/>
      <c r="X6" s="183"/>
      <c r="Y6" s="183"/>
      <c r="Z6" s="183"/>
      <c r="AA6" s="184"/>
      <c r="AB6" s="177" t="s">
        <v>9</v>
      </c>
      <c r="AC6" s="177" t="s">
        <v>10</v>
      </c>
    </row>
    <row r="7" spans="2:29" x14ac:dyDescent="0.25">
      <c r="B7" s="177"/>
      <c r="C7" s="177"/>
      <c r="D7" s="177"/>
      <c r="E7" s="177"/>
      <c r="F7" s="177"/>
      <c r="G7" s="177"/>
      <c r="H7" s="177"/>
      <c r="I7" s="178">
        <v>2024</v>
      </c>
      <c r="J7" s="179"/>
      <c r="K7" s="178">
        <v>2025</v>
      </c>
      <c r="L7" s="179"/>
      <c r="M7" s="180">
        <v>2026</v>
      </c>
      <c r="N7" s="181"/>
      <c r="O7" s="177">
        <v>2027</v>
      </c>
      <c r="P7" s="177"/>
      <c r="Q7" s="180" t="s">
        <v>42</v>
      </c>
      <c r="R7" s="185"/>
      <c r="S7" s="181"/>
      <c r="T7" s="177">
        <v>2024</v>
      </c>
      <c r="U7" s="177"/>
      <c r="V7" s="177">
        <v>2025</v>
      </c>
      <c r="W7" s="177"/>
      <c r="X7" s="177">
        <v>2026</v>
      </c>
      <c r="Y7" s="177"/>
      <c r="Z7" s="177">
        <v>2027</v>
      </c>
      <c r="AA7" s="177"/>
      <c r="AB7" s="177"/>
      <c r="AC7" s="177"/>
    </row>
    <row r="8" spans="2:29" x14ac:dyDescent="0.25">
      <c r="B8" s="177"/>
      <c r="C8" s="177"/>
      <c r="D8" s="177"/>
      <c r="E8" s="177"/>
      <c r="F8" s="177"/>
      <c r="G8" s="177"/>
      <c r="H8" s="177"/>
      <c r="I8" s="20" t="s">
        <v>43</v>
      </c>
      <c r="J8" s="20" t="s">
        <v>44</v>
      </c>
      <c r="K8" s="20" t="s">
        <v>43</v>
      </c>
      <c r="L8" s="20" t="s">
        <v>44</v>
      </c>
      <c r="M8" s="20" t="s">
        <v>43</v>
      </c>
      <c r="N8" s="20" t="s">
        <v>44</v>
      </c>
      <c r="O8" s="20" t="s">
        <v>43</v>
      </c>
      <c r="P8" s="20" t="s">
        <v>44</v>
      </c>
      <c r="Q8" s="15" t="s">
        <v>11</v>
      </c>
      <c r="R8" s="18" t="s">
        <v>12</v>
      </c>
      <c r="S8" s="18" t="s">
        <v>13</v>
      </c>
      <c r="T8" s="20" t="s">
        <v>43</v>
      </c>
      <c r="U8" s="20" t="s">
        <v>44</v>
      </c>
      <c r="V8" s="20" t="s">
        <v>43</v>
      </c>
      <c r="W8" s="20" t="s">
        <v>44</v>
      </c>
      <c r="X8" s="20" t="s">
        <v>43</v>
      </c>
      <c r="Y8" s="20" t="s">
        <v>44</v>
      </c>
      <c r="Z8" s="20" t="s">
        <v>43</v>
      </c>
      <c r="AA8" s="20" t="s">
        <v>44</v>
      </c>
      <c r="AB8" s="177"/>
      <c r="AC8" s="177"/>
    </row>
    <row r="9" spans="2:29" ht="60" x14ac:dyDescent="0.25">
      <c r="B9" s="1">
        <v>1</v>
      </c>
      <c r="C9" s="2" t="s">
        <v>14</v>
      </c>
      <c r="D9" s="2" t="s">
        <v>45</v>
      </c>
      <c r="E9" s="2" t="s">
        <v>46</v>
      </c>
      <c r="F9" s="2" t="s">
        <v>47</v>
      </c>
      <c r="G9" s="1" t="s">
        <v>15</v>
      </c>
      <c r="H9" s="2" t="s">
        <v>48</v>
      </c>
      <c r="I9" s="17">
        <v>4</v>
      </c>
      <c r="J9" s="16"/>
      <c r="K9" s="17">
        <f>+'[1]PLAN DE ACCION'!J8</f>
        <v>4</v>
      </c>
      <c r="L9" s="16"/>
      <c r="M9" s="17">
        <f>+'[1]PLAN DE ACCION'!K8</f>
        <v>4</v>
      </c>
      <c r="N9" s="16"/>
      <c r="O9" s="17">
        <f>+'[1]PLAN DE ACCION'!L8</f>
        <v>4</v>
      </c>
      <c r="P9" s="16"/>
      <c r="Q9" s="4"/>
      <c r="R9" s="1" t="s">
        <v>16</v>
      </c>
      <c r="S9" s="4"/>
      <c r="T9" s="19"/>
      <c r="U9" s="16"/>
      <c r="V9" s="19"/>
      <c r="W9" s="19"/>
      <c r="X9" s="19"/>
      <c r="Y9" s="19"/>
      <c r="Z9" s="19"/>
      <c r="AA9" s="16"/>
      <c r="AB9" s="2" t="s">
        <v>49</v>
      </c>
      <c r="AC9" s="16"/>
    </row>
    <row r="10" spans="2:29" ht="60" x14ac:dyDescent="0.25">
      <c r="B10" s="1">
        <v>2</v>
      </c>
      <c r="C10" s="2" t="s">
        <v>14</v>
      </c>
      <c r="D10" s="2" t="s">
        <v>50</v>
      </c>
      <c r="E10" s="2" t="s">
        <v>51</v>
      </c>
      <c r="F10" s="2" t="s">
        <v>52</v>
      </c>
      <c r="G10" s="1" t="s">
        <v>15</v>
      </c>
      <c r="H10" s="2" t="s">
        <v>53</v>
      </c>
      <c r="I10" s="17">
        <v>4</v>
      </c>
      <c r="J10" s="16"/>
      <c r="K10" s="17">
        <v>4</v>
      </c>
      <c r="L10" s="16"/>
      <c r="M10" s="17">
        <v>4</v>
      </c>
      <c r="N10" s="16"/>
      <c r="O10" s="17">
        <v>4</v>
      </c>
      <c r="P10" s="16"/>
      <c r="Q10" s="4"/>
      <c r="R10" s="4"/>
      <c r="S10" s="1" t="s">
        <v>16</v>
      </c>
      <c r="T10" s="19"/>
      <c r="U10" s="16"/>
      <c r="V10" s="19"/>
      <c r="W10" s="16"/>
      <c r="X10" s="19"/>
      <c r="Y10" s="16"/>
      <c r="Z10" s="19"/>
      <c r="AA10" s="16"/>
      <c r="AB10" s="2" t="s">
        <v>49</v>
      </c>
      <c r="AC10" s="16"/>
    </row>
    <row r="11" spans="2:29" ht="216" x14ac:dyDescent="0.25">
      <c r="B11" s="1">
        <v>3</v>
      </c>
      <c r="C11" s="2" t="s">
        <v>14</v>
      </c>
      <c r="D11" s="2" t="s">
        <v>54</v>
      </c>
      <c r="E11" s="2" t="s">
        <v>55</v>
      </c>
      <c r="F11" s="5" t="s">
        <v>56</v>
      </c>
      <c r="G11" s="1" t="s">
        <v>15</v>
      </c>
      <c r="H11" s="2" t="s">
        <v>57</v>
      </c>
      <c r="I11" s="17">
        <v>0</v>
      </c>
      <c r="J11" s="16"/>
      <c r="K11" s="17">
        <v>1</v>
      </c>
      <c r="L11" s="16"/>
      <c r="M11" s="17">
        <v>1</v>
      </c>
      <c r="N11" s="16"/>
      <c r="O11" s="17">
        <v>1</v>
      </c>
      <c r="P11" s="16"/>
      <c r="Q11" s="4"/>
      <c r="R11" s="4"/>
      <c r="S11" s="1" t="s">
        <v>16</v>
      </c>
      <c r="T11" s="19"/>
      <c r="U11" s="16"/>
      <c r="V11" s="19"/>
      <c r="W11" s="16"/>
      <c r="X11" s="19"/>
      <c r="Y11" s="16"/>
      <c r="Z11" s="19"/>
      <c r="AA11" s="16"/>
      <c r="AB11" s="2" t="s">
        <v>58</v>
      </c>
      <c r="AC11" s="16"/>
    </row>
    <row r="12" spans="2:29" ht="84" x14ac:dyDescent="0.25">
      <c r="B12" s="1">
        <v>4</v>
      </c>
      <c r="C12" s="2" t="s">
        <v>14</v>
      </c>
      <c r="D12" s="2" t="s">
        <v>59</v>
      </c>
      <c r="E12" s="2" t="s">
        <v>60</v>
      </c>
      <c r="F12" s="2" t="s">
        <v>61</v>
      </c>
      <c r="G12" s="1" t="s">
        <v>15</v>
      </c>
      <c r="H12" s="2" t="s">
        <v>62</v>
      </c>
      <c r="I12" s="17">
        <v>2</v>
      </c>
      <c r="J12" s="16"/>
      <c r="K12" s="17">
        <v>2</v>
      </c>
      <c r="L12" s="16"/>
      <c r="M12" s="17">
        <v>2</v>
      </c>
      <c r="N12" s="16"/>
      <c r="O12" s="17">
        <v>2</v>
      </c>
      <c r="P12" s="16"/>
      <c r="Q12" s="1" t="s">
        <v>16</v>
      </c>
      <c r="R12" s="1"/>
      <c r="S12" s="4"/>
      <c r="T12" s="19"/>
      <c r="U12" s="16"/>
      <c r="V12" s="19"/>
      <c r="W12" s="16"/>
      <c r="X12" s="19"/>
      <c r="Y12" s="16"/>
      <c r="Z12" s="19"/>
      <c r="AA12" s="16"/>
      <c r="AB12" s="2" t="s">
        <v>63</v>
      </c>
      <c r="AC12" s="16"/>
    </row>
    <row r="13" spans="2:29" ht="106.15" customHeight="1" x14ac:dyDescent="0.25">
      <c r="B13" s="1">
        <v>5</v>
      </c>
      <c r="C13" s="2" t="s">
        <v>14</v>
      </c>
      <c r="D13" s="2" t="s">
        <v>64</v>
      </c>
      <c r="E13" s="2" t="s">
        <v>65</v>
      </c>
      <c r="F13" s="2" t="s">
        <v>66</v>
      </c>
      <c r="G13" s="1" t="s">
        <v>15</v>
      </c>
      <c r="H13" s="2" t="s">
        <v>67</v>
      </c>
      <c r="I13" s="17">
        <v>1</v>
      </c>
      <c r="J13" s="16"/>
      <c r="K13" s="17">
        <v>1</v>
      </c>
      <c r="L13" s="16"/>
      <c r="M13" s="17">
        <v>1</v>
      </c>
      <c r="N13" s="16"/>
      <c r="O13" s="17">
        <v>1</v>
      </c>
      <c r="P13" s="16"/>
      <c r="Q13" s="4"/>
      <c r="R13" s="1" t="s">
        <v>16</v>
      </c>
      <c r="S13" s="4"/>
      <c r="T13" s="19"/>
      <c r="U13" s="16"/>
      <c r="V13" s="19"/>
      <c r="W13" s="16"/>
      <c r="X13" s="19"/>
      <c r="Y13" s="16"/>
      <c r="Z13" s="19"/>
      <c r="AA13" s="16"/>
      <c r="AB13" s="2" t="s">
        <v>68</v>
      </c>
      <c r="AC13" s="16"/>
    </row>
    <row r="14" spans="2:29" ht="108" x14ac:dyDescent="0.25">
      <c r="B14" s="1">
        <v>6</v>
      </c>
      <c r="C14" s="2" t="s">
        <v>14</v>
      </c>
      <c r="D14" s="2" t="s">
        <v>17</v>
      </c>
      <c r="E14" s="2" t="s">
        <v>18</v>
      </c>
      <c r="F14" s="2" t="s">
        <v>19</v>
      </c>
      <c r="G14" s="1" t="s">
        <v>15</v>
      </c>
      <c r="H14" s="2" t="s">
        <v>20</v>
      </c>
      <c r="I14" s="17">
        <v>12</v>
      </c>
      <c r="J14" s="16"/>
      <c r="K14" s="17">
        <v>12</v>
      </c>
      <c r="L14" s="16"/>
      <c r="M14" s="17">
        <v>12</v>
      </c>
      <c r="N14" s="16"/>
      <c r="O14" s="17">
        <v>12</v>
      </c>
      <c r="P14" s="16"/>
      <c r="Q14" s="1" t="s">
        <v>16</v>
      </c>
      <c r="R14" s="1" t="s">
        <v>16</v>
      </c>
      <c r="S14" s="4"/>
      <c r="T14" s="19"/>
      <c r="U14" s="16"/>
      <c r="V14" s="19"/>
      <c r="W14" s="16"/>
      <c r="X14" s="19"/>
      <c r="Y14" s="16"/>
      <c r="Z14" s="19"/>
      <c r="AA14" s="16"/>
      <c r="AB14" s="2" t="s">
        <v>21</v>
      </c>
      <c r="AC14" s="16"/>
    </row>
    <row r="15" spans="2:29" ht="120" x14ac:dyDescent="0.25">
      <c r="B15" s="1">
        <v>7</v>
      </c>
      <c r="C15" s="6" t="s">
        <v>14</v>
      </c>
      <c r="D15" s="7" t="s">
        <v>69</v>
      </c>
      <c r="E15" s="7" t="s">
        <v>70</v>
      </c>
      <c r="F15" s="6" t="s">
        <v>71</v>
      </c>
      <c r="G15" s="8" t="s">
        <v>15</v>
      </c>
      <c r="H15" s="6" t="s">
        <v>72</v>
      </c>
      <c r="I15" s="17">
        <v>1</v>
      </c>
      <c r="J15" s="16"/>
      <c r="K15" s="17">
        <v>1</v>
      </c>
      <c r="L15" s="16"/>
      <c r="M15" s="17">
        <v>1</v>
      </c>
      <c r="N15" s="16"/>
      <c r="O15" s="17">
        <v>1</v>
      </c>
      <c r="P15" s="16"/>
      <c r="Q15" s="38"/>
      <c r="R15" s="38" t="s">
        <v>16</v>
      </c>
      <c r="S15" s="1"/>
      <c r="T15" s="19"/>
      <c r="U15" s="16"/>
      <c r="V15" s="19">
        <f>+'[1]PLAN DE ACCION'!Q14</f>
        <v>0</v>
      </c>
      <c r="W15" s="16"/>
      <c r="X15" s="19"/>
      <c r="Y15" s="16"/>
      <c r="Z15" s="19"/>
      <c r="AA15" s="16"/>
      <c r="AB15" s="10" t="s">
        <v>73</v>
      </c>
      <c r="AC15" s="16"/>
    </row>
    <row r="16" spans="2:29" ht="132" x14ac:dyDescent="0.25">
      <c r="B16" s="1">
        <v>8</v>
      </c>
      <c r="C16" s="6" t="s">
        <v>14</v>
      </c>
      <c r="D16" s="7" t="s">
        <v>74</v>
      </c>
      <c r="E16" s="7" t="s">
        <v>75</v>
      </c>
      <c r="F16" s="6" t="s">
        <v>76</v>
      </c>
      <c r="G16" s="8" t="s">
        <v>15</v>
      </c>
      <c r="H16" s="6" t="s">
        <v>77</v>
      </c>
      <c r="I16" s="17">
        <v>1</v>
      </c>
      <c r="J16" s="16"/>
      <c r="K16" s="17">
        <v>1</v>
      </c>
      <c r="L16" s="16"/>
      <c r="M16" s="17">
        <v>1</v>
      </c>
      <c r="N16" s="16"/>
      <c r="O16" s="17">
        <v>1</v>
      </c>
      <c r="P16" s="16"/>
      <c r="Q16" s="4"/>
      <c r="R16" s="38" t="s">
        <v>16</v>
      </c>
      <c r="S16" s="1"/>
      <c r="T16" s="19"/>
      <c r="U16" s="16"/>
      <c r="V16" s="19">
        <f>+'[1]PLAN DE ACCION'!Q15</f>
        <v>0</v>
      </c>
      <c r="W16" s="16"/>
      <c r="X16" s="19"/>
      <c r="Y16" s="16"/>
      <c r="Z16" s="19"/>
      <c r="AA16" s="16"/>
      <c r="AB16" s="10" t="s">
        <v>73</v>
      </c>
      <c r="AC16" s="16"/>
    </row>
    <row r="17" spans="2:29" s="48" customFormat="1" ht="132" x14ac:dyDescent="0.25">
      <c r="B17" s="38">
        <v>9</v>
      </c>
      <c r="C17" s="5" t="s">
        <v>14</v>
      </c>
      <c r="D17" s="22" t="s">
        <v>78</v>
      </c>
      <c r="E17" s="7" t="s">
        <v>79</v>
      </c>
      <c r="F17" s="5" t="s">
        <v>80</v>
      </c>
      <c r="G17" s="38" t="s">
        <v>15</v>
      </c>
      <c r="H17" s="5" t="s">
        <v>81</v>
      </c>
      <c r="I17" s="34">
        <v>12</v>
      </c>
      <c r="J17" s="35"/>
      <c r="K17" s="34">
        <v>12</v>
      </c>
      <c r="L17" s="35"/>
      <c r="M17" s="34" t="s">
        <v>82</v>
      </c>
      <c r="N17" s="35"/>
      <c r="O17" s="34" t="s">
        <v>82</v>
      </c>
      <c r="P17" s="35"/>
      <c r="Q17" s="4"/>
      <c r="R17" s="44" t="s">
        <v>16</v>
      </c>
      <c r="S17" s="38"/>
      <c r="T17" s="19"/>
      <c r="U17" s="35"/>
      <c r="V17" s="49">
        <v>0</v>
      </c>
      <c r="W17" s="35"/>
      <c r="X17" s="49">
        <v>0</v>
      </c>
      <c r="Y17" s="35"/>
      <c r="Z17" s="19"/>
      <c r="AA17" s="35"/>
      <c r="AB17" s="10" t="s">
        <v>73</v>
      </c>
      <c r="AC17" s="35"/>
    </row>
    <row r="18" spans="2:29" ht="106.15" customHeight="1" x14ac:dyDescent="0.25">
      <c r="B18" s="1">
        <v>10</v>
      </c>
      <c r="C18" s="2" t="s">
        <v>32</v>
      </c>
      <c r="D18" s="2" t="s">
        <v>83</v>
      </c>
      <c r="E18" s="2" t="s">
        <v>84</v>
      </c>
      <c r="F18" s="5" t="s">
        <v>85</v>
      </c>
      <c r="G18" s="1" t="s">
        <v>15</v>
      </c>
      <c r="H18" s="2" t="s">
        <v>86</v>
      </c>
      <c r="I18" s="17">
        <v>17</v>
      </c>
      <c r="J18" s="16"/>
      <c r="K18" s="17">
        <v>17</v>
      </c>
      <c r="L18" s="16"/>
      <c r="M18" s="17">
        <v>17</v>
      </c>
      <c r="N18" s="16"/>
      <c r="O18" s="17">
        <v>17</v>
      </c>
      <c r="P18" s="16"/>
      <c r="Q18" s="4"/>
      <c r="R18" s="1" t="s">
        <v>16</v>
      </c>
      <c r="S18" s="1"/>
      <c r="T18" s="19"/>
      <c r="U18" s="16"/>
      <c r="V18" s="19"/>
      <c r="W18" s="16"/>
      <c r="X18" s="19"/>
      <c r="Y18" s="16"/>
      <c r="Z18" s="19"/>
      <c r="AA18" s="16"/>
      <c r="AB18" s="2" t="s">
        <v>63</v>
      </c>
      <c r="AC18" s="16"/>
    </row>
    <row r="19" spans="2:29" ht="120" x14ac:dyDescent="0.25">
      <c r="B19" s="1">
        <v>11</v>
      </c>
      <c r="C19" s="2" t="s">
        <v>32</v>
      </c>
      <c r="D19" s="2" t="s">
        <v>87</v>
      </c>
      <c r="E19" s="2" t="s">
        <v>88</v>
      </c>
      <c r="F19" s="2" t="s">
        <v>89</v>
      </c>
      <c r="G19" s="1" t="s">
        <v>15</v>
      </c>
      <c r="H19" s="2" t="s">
        <v>90</v>
      </c>
      <c r="I19" s="17">
        <f>+'[1]PLAN DE ACCION'!I17</f>
        <v>0</v>
      </c>
      <c r="J19" s="16"/>
      <c r="K19" s="17">
        <f>+'[1]PLAN DE ACCION'!J17</f>
        <v>1</v>
      </c>
      <c r="L19" s="16"/>
      <c r="M19" s="17">
        <f>+'[1]PLAN DE ACCION'!K17</f>
        <v>1</v>
      </c>
      <c r="N19" s="16"/>
      <c r="O19" s="17">
        <f>+'[1]PLAN DE ACCION'!L17</f>
        <v>1</v>
      </c>
      <c r="P19" s="16"/>
      <c r="Q19" s="4"/>
      <c r="R19" s="4"/>
      <c r="S19" s="1" t="s">
        <v>16</v>
      </c>
      <c r="T19" s="19"/>
      <c r="U19" s="16"/>
      <c r="V19" s="19"/>
      <c r="W19" s="16"/>
      <c r="X19" s="19"/>
      <c r="Y19" s="16"/>
      <c r="Z19" s="19"/>
      <c r="AA19" s="16"/>
      <c r="AB19" s="2" t="s">
        <v>63</v>
      </c>
      <c r="AC19" s="16"/>
    </row>
    <row r="20" spans="2:29" ht="120" x14ac:dyDescent="0.25">
      <c r="B20" s="1">
        <v>12</v>
      </c>
      <c r="C20" s="2" t="s">
        <v>32</v>
      </c>
      <c r="D20" s="23" t="s">
        <v>91</v>
      </c>
      <c r="E20" s="23" t="s">
        <v>92</v>
      </c>
      <c r="F20" s="23" t="s">
        <v>93</v>
      </c>
      <c r="G20" s="1" t="s">
        <v>15</v>
      </c>
      <c r="H20" s="2" t="s">
        <v>94</v>
      </c>
      <c r="I20" s="17">
        <v>0</v>
      </c>
      <c r="J20" s="16"/>
      <c r="K20" s="17">
        <v>1</v>
      </c>
      <c r="L20" s="16"/>
      <c r="M20" s="17">
        <v>1</v>
      </c>
      <c r="N20" s="16"/>
      <c r="O20" s="17">
        <v>1</v>
      </c>
      <c r="P20" s="16"/>
      <c r="Q20" s="4"/>
      <c r="R20" s="4"/>
      <c r="S20" s="1" t="s">
        <v>16</v>
      </c>
      <c r="T20" s="19"/>
      <c r="U20" s="16"/>
      <c r="V20" s="19"/>
      <c r="W20" s="16"/>
      <c r="X20" s="19"/>
      <c r="Y20" s="16"/>
      <c r="Z20" s="19"/>
      <c r="AA20" s="16"/>
      <c r="AB20" s="23" t="s">
        <v>95</v>
      </c>
      <c r="AC20" s="16"/>
    </row>
  </sheetData>
  <mergeCells count="23">
    <mergeCell ref="B6:B8"/>
    <mergeCell ref="C6:C8"/>
    <mergeCell ref="D6:D8"/>
    <mergeCell ref="E6:E8"/>
    <mergeCell ref="F6:F8"/>
    <mergeCell ref="G6:G8"/>
    <mergeCell ref="H6:H8"/>
    <mergeCell ref="E1:E4"/>
    <mergeCell ref="F1:S1"/>
    <mergeCell ref="F2:S4"/>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25"/>
  <sheetViews>
    <sheetView zoomScale="70" zoomScaleNormal="70" workbookViewId="0">
      <selection activeCell="B9" sqref="B9"/>
    </sheetView>
  </sheetViews>
  <sheetFormatPr baseColWidth="10" defaultRowHeight="15" x14ac:dyDescent="0.25"/>
  <cols>
    <col min="1" max="1" width="1.85546875" customWidth="1"/>
    <col min="2" max="2" width="5.85546875" customWidth="1"/>
    <col min="3" max="3" width="28.85546875" customWidth="1"/>
    <col min="4" max="4" width="35.28515625" customWidth="1"/>
    <col min="5" max="5" width="31.7109375" customWidth="1"/>
    <col min="6" max="6" width="14.5703125" customWidth="1"/>
    <col min="7"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1.28515625" bestFit="1" customWidth="1"/>
    <col min="18" max="18" width="18.28515625" bestFit="1" customWidth="1"/>
    <col min="19" max="19" width="11.28515625" bestFit="1" customWidth="1"/>
    <col min="20" max="20" width="19.140625" bestFit="1" customWidth="1"/>
    <col min="21" max="21" width="14" customWidth="1"/>
    <col min="22" max="22" width="20.140625" bestFit="1" customWidth="1"/>
    <col min="23" max="23" width="14" customWidth="1"/>
    <col min="24" max="24" width="19.140625" bestFit="1" customWidth="1"/>
    <col min="25" max="25" width="14" customWidth="1"/>
    <col min="26" max="26" width="19.140625" bestFit="1" customWidth="1"/>
    <col min="27" max="27" width="14" customWidth="1"/>
    <col min="28" max="28" width="27.85546875" customWidth="1"/>
    <col min="29" max="29" width="28.42578125" customWidth="1"/>
  </cols>
  <sheetData>
    <row r="1" spans="2:29" ht="15.75" x14ac:dyDescent="0.25">
      <c r="E1" s="186"/>
      <c r="F1" s="187" t="s">
        <v>325</v>
      </c>
      <c r="G1" s="187"/>
      <c r="H1" s="187"/>
      <c r="I1" s="187"/>
      <c r="J1" s="187"/>
      <c r="K1" s="187"/>
      <c r="L1" s="187"/>
      <c r="M1" s="187"/>
      <c r="N1" s="187"/>
      <c r="O1" s="187"/>
      <c r="P1" s="187"/>
      <c r="Q1" s="187"/>
      <c r="R1" s="187"/>
      <c r="S1" s="187"/>
      <c r="T1" s="39" t="s">
        <v>320</v>
      </c>
      <c r="U1" s="39" t="s">
        <v>326</v>
      </c>
    </row>
    <row r="2" spans="2:29" x14ac:dyDescent="0.25">
      <c r="E2" s="186"/>
      <c r="F2" s="188" t="s">
        <v>327</v>
      </c>
      <c r="G2" s="188"/>
      <c r="H2" s="188"/>
      <c r="I2" s="188"/>
      <c r="J2" s="188"/>
      <c r="K2" s="188"/>
      <c r="L2" s="188"/>
      <c r="M2" s="188"/>
      <c r="N2" s="188"/>
      <c r="O2" s="188"/>
      <c r="P2" s="188"/>
      <c r="Q2" s="188"/>
      <c r="R2" s="188"/>
      <c r="S2" s="188"/>
      <c r="T2" s="40" t="s">
        <v>321</v>
      </c>
      <c r="U2" s="41">
        <v>1</v>
      </c>
    </row>
    <row r="3" spans="2:29" x14ac:dyDescent="0.25">
      <c r="E3" s="186"/>
      <c r="F3" s="188"/>
      <c r="G3" s="188"/>
      <c r="H3" s="188"/>
      <c r="I3" s="188"/>
      <c r="J3" s="188"/>
      <c r="K3" s="188"/>
      <c r="L3" s="188"/>
      <c r="M3" s="188"/>
      <c r="N3" s="188"/>
      <c r="O3" s="188"/>
      <c r="P3" s="188"/>
      <c r="Q3" s="188"/>
      <c r="R3" s="188"/>
      <c r="S3" s="188"/>
      <c r="T3" s="40" t="s">
        <v>322</v>
      </c>
      <c r="U3" s="42">
        <v>44651</v>
      </c>
    </row>
    <row r="4" spans="2:29" x14ac:dyDescent="0.25">
      <c r="E4" s="186"/>
      <c r="F4" s="188"/>
      <c r="G4" s="188"/>
      <c r="H4" s="188"/>
      <c r="I4" s="188"/>
      <c r="J4" s="188"/>
      <c r="K4" s="188"/>
      <c r="L4" s="188"/>
      <c r="M4" s="188"/>
      <c r="N4" s="188"/>
      <c r="O4" s="188"/>
      <c r="P4" s="188"/>
      <c r="Q4" s="188"/>
      <c r="R4" s="188"/>
      <c r="S4" s="188"/>
      <c r="T4" s="40" t="s">
        <v>323</v>
      </c>
      <c r="U4" s="43" t="s">
        <v>324</v>
      </c>
    </row>
    <row r="6" spans="2:29" x14ac:dyDescent="0.25">
      <c r="B6" s="177" t="s">
        <v>0</v>
      </c>
      <c r="C6" s="177" t="s">
        <v>1</v>
      </c>
      <c r="D6" s="177" t="s">
        <v>2</v>
      </c>
      <c r="E6" s="177" t="s">
        <v>3</v>
      </c>
      <c r="F6" s="177" t="s">
        <v>4</v>
      </c>
      <c r="G6" s="177" t="s">
        <v>5</v>
      </c>
      <c r="H6" s="177" t="s">
        <v>6</v>
      </c>
      <c r="I6" s="184" t="s">
        <v>7</v>
      </c>
      <c r="J6" s="184"/>
      <c r="K6" s="189"/>
      <c r="L6" s="189"/>
      <c r="M6" s="189"/>
      <c r="N6" s="189"/>
      <c r="O6" s="189"/>
      <c r="P6" s="21"/>
      <c r="Q6" s="182" t="s">
        <v>8</v>
      </c>
      <c r="R6" s="183"/>
      <c r="S6" s="183"/>
      <c r="T6" s="183"/>
      <c r="U6" s="183"/>
      <c r="V6" s="183"/>
      <c r="W6" s="183"/>
      <c r="X6" s="183"/>
      <c r="Y6" s="183"/>
      <c r="Z6" s="183"/>
      <c r="AA6" s="184"/>
      <c r="AB6" s="177" t="s">
        <v>9</v>
      </c>
      <c r="AC6" s="177" t="s">
        <v>10</v>
      </c>
    </row>
    <row r="7" spans="2:29" x14ac:dyDescent="0.25">
      <c r="B7" s="177"/>
      <c r="C7" s="177"/>
      <c r="D7" s="177"/>
      <c r="E7" s="177"/>
      <c r="F7" s="177"/>
      <c r="G7" s="177"/>
      <c r="H7" s="177"/>
      <c r="I7" s="178">
        <v>2024</v>
      </c>
      <c r="J7" s="179"/>
      <c r="K7" s="178">
        <v>2025</v>
      </c>
      <c r="L7" s="179"/>
      <c r="M7" s="180">
        <v>2026</v>
      </c>
      <c r="N7" s="181"/>
      <c r="O7" s="177">
        <v>2027</v>
      </c>
      <c r="P7" s="177"/>
      <c r="Q7" s="180" t="s">
        <v>42</v>
      </c>
      <c r="R7" s="185"/>
      <c r="S7" s="181"/>
      <c r="T7" s="177">
        <v>2024</v>
      </c>
      <c r="U7" s="177"/>
      <c r="V7" s="177">
        <v>2025</v>
      </c>
      <c r="W7" s="177"/>
      <c r="X7" s="177">
        <v>2026</v>
      </c>
      <c r="Y7" s="177"/>
      <c r="Z7" s="177">
        <v>2024</v>
      </c>
      <c r="AA7" s="177"/>
      <c r="AB7" s="177"/>
      <c r="AC7" s="177"/>
    </row>
    <row r="8" spans="2:29" x14ac:dyDescent="0.25">
      <c r="B8" s="177"/>
      <c r="C8" s="177"/>
      <c r="D8" s="177"/>
      <c r="E8" s="177"/>
      <c r="F8" s="177"/>
      <c r="G8" s="177"/>
      <c r="H8" s="177"/>
      <c r="I8" s="20" t="s">
        <v>43</v>
      </c>
      <c r="J8" s="20" t="s">
        <v>44</v>
      </c>
      <c r="K8" s="20" t="s">
        <v>43</v>
      </c>
      <c r="L8" s="20" t="s">
        <v>44</v>
      </c>
      <c r="M8" s="20" t="s">
        <v>43</v>
      </c>
      <c r="N8" s="20" t="s">
        <v>44</v>
      </c>
      <c r="O8" s="20" t="s">
        <v>43</v>
      </c>
      <c r="P8" s="20" t="s">
        <v>44</v>
      </c>
      <c r="Q8" s="15" t="s">
        <v>11</v>
      </c>
      <c r="R8" s="18" t="s">
        <v>12</v>
      </c>
      <c r="S8" s="18" t="s">
        <v>13</v>
      </c>
      <c r="T8" s="20" t="s">
        <v>43</v>
      </c>
      <c r="U8" s="20" t="s">
        <v>44</v>
      </c>
      <c r="V8" s="20" t="s">
        <v>43</v>
      </c>
      <c r="W8" s="20" t="s">
        <v>44</v>
      </c>
      <c r="X8" s="20" t="s">
        <v>43</v>
      </c>
      <c r="Y8" s="20" t="s">
        <v>44</v>
      </c>
      <c r="Z8" s="20" t="s">
        <v>43</v>
      </c>
      <c r="AA8" s="20" t="s">
        <v>44</v>
      </c>
      <c r="AB8" s="177"/>
      <c r="AC8" s="177"/>
    </row>
    <row r="9" spans="2:29" ht="96" customHeight="1" x14ac:dyDescent="0.25">
      <c r="B9" s="57">
        <v>1</v>
      </c>
      <c r="C9" s="2" t="s">
        <v>14</v>
      </c>
      <c r="D9" s="2" t="s">
        <v>64</v>
      </c>
      <c r="E9" s="2" t="s">
        <v>65</v>
      </c>
      <c r="F9" s="2" t="s">
        <v>66</v>
      </c>
      <c r="G9" s="1" t="s">
        <v>15</v>
      </c>
      <c r="H9" s="2" t="s">
        <v>67</v>
      </c>
      <c r="I9" s="17">
        <f>+'[2]PLAN DE ACCION'!I8</f>
        <v>1</v>
      </c>
      <c r="J9" s="16"/>
      <c r="K9" s="17">
        <f>+'[2]PLAN DE ACCION'!J8</f>
        <v>1</v>
      </c>
      <c r="L9" s="16"/>
      <c r="M9" s="17">
        <f>+'[2]PLAN DE ACCION'!K8</f>
        <v>1</v>
      </c>
      <c r="N9" s="16"/>
      <c r="O9" s="17">
        <f>+'[2]PLAN DE ACCION'!L8</f>
        <v>1</v>
      </c>
      <c r="P9" s="16"/>
      <c r="Q9" s="4"/>
      <c r="R9" s="1" t="s">
        <v>16</v>
      </c>
      <c r="S9" s="4"/>
      <c r="T9" s="81">
        <f>+'[2]PLAN DE ACCION'!P8</f>
        <v>26400000</v>
      </c>
      <c r="U9" s="82"/>
      <c r="V9" s="81">
        <f>+'[2]PLAN DE ACCION'!Q8</f>
        <v>27192000</v>
      </c>
      <c r="W9" s="82"/>
      <c r="X9" s="81">
        <f>+'[2]PLAN DE ACCION'!R8</f>
        <v>28007760</v>
      </c>
      <c r="Y9" s="82"/>
      <c r="Z9" s="81">
        <f>+'[2]PLAN DE ACCION'!S8</f>
        <v>28847992.800000001</v>
      </c>
      <c r="AA9" s="82"/>
      <c r="AB9" s="83" t="s">
        <v>68</v>
      </c>
      <c r="AC9" s="84" t="s">
        <v>352</v>
      </c>
    </row>
    <row r="10" spans="2:29" ht="123" customHeight="1" x14ac:dyDescent="0.25">
      <c r="B10" s="1">
        <v>2</v>
      </c>
      <c r="C10" s="2" t="s">
        <v>14</v>
      </c>
      <c r="D10" s="23" t="s">
        <v>96</v>
      </c>
      <c r="E10" s="23" t="s">
        <v>97</v>
      </c>
      <c r="F10" s="23" t="s">
        <v>98</v>
      </c>
      <c r="G10" s="1" t="s">
        <v>15</v>
      </c>
      <c r="H10" s="2" t="s">
        <v>99</v>
      </c>
      <c r="I10" s="17">
        <f>+'[2]PLAN DE ACCION'!I9</f>
        <v>0</v>
      </c>
      <c r="J10" s="16"/>
      <c r="K10" s="17">
        <f>+'[2]PLAN DE ACCION'!J9</f>
        <v>1</v>
      </c>
      <c r="L10" s="16"/>
      <c r="M10" s="17">
        <f>+'[2]PLAN DE ACCION'!K9</f>
        <v>1</v>
      </c>
      <c r="N10" s="16"/>
      <c r="O10" s="17">
        <f>+'[2]PLAN DE ACCION'!L9</f>
        <v>1</v>
      </c>
      <c r="P10" s="16"/>
      <c r="Q10" s="1" t="s">
        <v>16</v>
      </c>
      <c r="R10" s="4"/>
      <c r="S10" s="1"/>
      <c r="T10" s="81">
        <f>+'[2]PLAN DE ACCION'!P9</f>
        <v>0</v>
      </c>
      <c r="U10" s="82"/>
      <c r="V10" s="81">
        <f>+'[2]PLAN DE ACCION'!Q9</f>
        <v>0</v>
      </c>
      <c r="W10" s="82"/>
      <c r="X10" s="81">
        <f>+'[2]PLAN DE ACCION'!R9</f>
        <v>0</v>
      </c>
      <c r="Y10" s="82"/>
      <c r="Z10" s="81">
        <f>+'[2]PLAN DE ACCION'!S9</f>
        <v>0</v>
      </c>
      <c r="AA10" s="82"/>
      <c r="AB10" s="85" t="s">
        <v>100</v>
      </c>
      <c r="AC10" s="84" t="s">
        <v>353</v>
      </c>
    </row>
    <row r="11" spans="2:29" ht="108" x14ac:dyDescent="0.25">
      <c r="B11" s="1">
        <v>3</v>
      </c>
      <c r="C11" s="2" t="s">
        <v>22</v>
      </c>
      <c r="D11" s="23" t="s">
        <v>101</v>
      </c>
      <c r="E11" s="23" t="s">
        <v>102</v>
      </c>
      <c r="F11" s="23" t="s">
        <v>103</v>
      </c>
      <c r="G11" s="24" t="s">
        <v>15</v>
      </c>
      <c r="H11" s="5" t="s">
        <v>104</v>
      </c>
      <c r="I11" s="17">
        <f>+'[2]PLAN DE ACCION'!I10</f>
        <v>0</v>
      </c>
      <c r="J11" s="16"/>
      <c r="K11" s="17">
        <f>+'[2]PLAN DE ACCION'!J10</f>
        <v>1</v>
      </c>
      <c r="L11" s="16"/>
      <c r="M11" s="17">
        <f>+'[2]PLAN DE ACCION'!K10</f>
        <v>0</v>
      </c>
      <c r="N11" s="16"/>
      <c r="O11" s="17">
        <f>+'[2]PLAN DE ACCION'!L10</f>
        <v>0</v>
      </c>
      <c r="P11" s="16"/>
      <c r="Q11" s="4"/>
      <c r="R11" s="4"/>
      <c r="S11" s="1" t="s">
        <v>16</v>
      </c>
      <c r="T11" s="81">
        <f>+'[2]PLAN DE ACCION'!P10</f>
        <v>0</v>
      </c>
      <c r="U11" s="82"/>
      <c r="V11" s="81" t="str">
        <f>+'[2]PLAN DE ACCION'!Q10</f>
        <v>$ 28.500.000</v>
      </c>
      <c r="W11" s="82"/>
      <c r="X11" s="81" t="str">
        <f>+'[2]PLAN DE ACCION'!R10</f>
        <v>$ 48.255.000</v>
      </c>
      <c r="Y11" s="82"/>
      <c r="Z11" s="81" t="str">
        <f>+'[2]PLAN DE ACCION'!S10</f>
        <v>$58.398.000</v>
      </c>
      <c r="AA11" s="82"/>
      <c r="AB11" s="85" t="s">
        <v>105</v>
      </c>
      <c r="AC11" s="190" t="s">
        <v>354</v>
      </c>
    </row>
    <row r="12" spans="2:29" ht="60" x14ac:dyDescent="0.25">
      <c r="B12" s="1">
        <v>4</v>
      </c>
      <c r="C12" s="2" t="s">
        <v>22</v>
      </c>
      <c r="D12" s="23" t="s">
        <v>106</v>
      </c>
      <c r="E12" s="25" t="s">
        <v>107</v>
      </c>
      <c r="F12" s="23" t="s">
        <v>108</v>
      </c>
      <c r="G12" s="24" t="s">
        <v>109</v>
      </c>
      <c r="H12" s="2" t="s">
        <v>108</v>
      </c>
      <c r="I12" s="17">
        <f>+'[2]PLAN DE ACCION'!I11</f>
        <v>0</v>
      </c>
      <c r="J12" s="16"/>
      <c r="K12" s="17">
        <f>+'[2]PLAN DE ACCION'!J11</f>
        <v>1</v>
      </c>
      <c r="L12" s="16"/>
      <c r="M12" s="17">
        <f>+'[2]PLAN DE ACCION'!K11</f>
        <v>2</v>
      </c>
      <c r="N12" s="16"/>
      <c r="O12" s="17">
        <f>+'[2]PLAN DE ACCION'!L11</f>
        <v>1</v>
      </c>
      <c r="P12" s="16"/>
      <c r="Q12" s="4"/>
      <c r="R12" s="4"/>
      <c r="S12" s="1" t="s">
        <v>16</v>
      </c>
      <c r="T12" s="81">
        <f>+'[2]PLAN DE ACCION'!P11</f>
        <v>0</v>
      </c>
      <c r="U12" s="82"/>
      <c r="V12" s="81">
        <f>+'[2]PLAN DE ACCION'!Q11</f>
        <v>0</v>
      </c>
      <c r="W12" s="82"/>
      <c r="X12" s="81">
        <f>+'[2]PLAN DE ACCION'!R11</f>
        <v>0</v>
      </c>
      <c r="Y12" s="82"/>
      <c r="Z12" s="81">
        <f>+'[2]PLAN DE ACCION'!S11</f>
        <v>0</v>
      </c>
      <c r="AA12" s="82"/>
      <c r="AB12" s="85" t="s">
        <v>105</v>
      </c>
      <c r="AC12" s="193"/>
    </row>
    <row r="13" spans="2:29" ht="84" x14ac:dyDescent="0.25">
      <c r="B13" s="1">
        <v>5</v>
      </c>
      <c r="C13" s="2" t="s">
        <v>22</v>
      </c>
      <c r="D13" s="5" t="s">
        <v>111</v>
      </c>
      <c r="E13" s="5" t="s">
        <v>112</v>
      </c>
      <c r="F13" s="5" t="s">
        <v>113</v>
      </c>
      <c r="G13" s="1" t="s">
        <v>15</v>
      </c>
      <c r="H13" s="2" t="s">
        <v>114</v>
      </c>
      <c r="I13" s="17">
        <f>+'[2]PLAN DE ACCION'!I12</f>
        <v>0</v>
      </c>
      <c r="J13" s="16"/>
      <c r="K13" s="17">
        <f>+'[2]PLAN DE ACCION'!J12</f>
        <v>1</v>
      </c>
      <c r="L13" s="16"/>
      <c r="M13" s="17">
        <f>+'[2]PLAN DE ACCION'!K12</f>
        <v>1</v>
      </c>
      <c r="N13" s="16"/>
      <c r="O13" s="17">
        <f>+'[2]PLAN DE ACCION'!L12</f>
        <v>1</v>
      </c>
      <c r="P13" s="16"/>
      <c r="Q13" s="4"/>
      <c r="R13" s="4"/>
      <c r="S13" s="1" t="s">
        <v>16</v>
      </c>
      <c r="T13" s="81">
        <f>+'[2]PLAN DE ACCION'!P12</f>
        <v>0</v>
      </c>
      <c r="U13" s="82"/>
      <c r="V13" s="81">
        <f>+'[2]PLAN DE ACCION'!Q12</f>
        <v>0</v>
      </c>
      <c r="W13" s="82"/>
      <c r="X13" s="81">
        <f>+'[2]PLAN DE ACCION'!R12</f>
        <v>0</v>
      </c>
      <c r="Y13" s="82"/>
      <c r="Z13" s="81">
        <f>+'[2]PLAN DE ACCION'!S12</f>
        <v>0</v>
      </c>
      <c r="AA13" s="82"/>
      <c r="AB13" s="85" t="s">
        <v>105</v>
      </c>
      <c r="AC13" s="191"/>
    </row>
    <row r="14" spans="2:29" ht="227.25" customHeight="1" x14ac:dyDescent="0.25">
      <c r="B14" s="8">
        <v>6</v>
      </c>
      <c r="C14" s="5" t="s">
        <v>115</v>
      </c>
      <c r="D14" s="5" t="s">
        <v>116</v>
      </c>
      <c r="E14" s="5" t="s">
        <v>117</v>
      </c>
      <c r="F14" s="6" t="s">
        <v>118</v>
      </c>
      <c r="G14" s="8" t="s">
        <v>15</v>
      </c>
      <c r="H14" s="7" t="s">
        <v>119</v>
      </c>
      <c r="I14" s="17">
        <f>+'[2]PLAN DE ACCION'!I13</f>
        <v>0</v>
      </c>
      <c r="J14" s="16"/>
      <c r="K14" s="17">
        <f>+'[2]PLAN DE ACCION'!J13</f>
        <v>1</v>
      </c>
      <c r="L14" s="16"/>
      <c r="M14" s="17">
        <f>+'[2]PLAN DE ACCION'!K13</f>
        <v>1</v>
      </c>
      <c r="N14" s="16"/>
      <c r="O14" s="17">
        <f>+'[2]PLAN DE ACCION'!L13</f>
        <v>1</v>
      </c>
      <c r="P14" s="16"/>
      <c r="Q14" s="8"/>
      <c r="R14" s="8" t="s">
        <v>16</v>
      </c>
      <c r="S14" s="26"/>
      <c r="T14" s="81">
        <f>+'[2]PLAN DE ACCION'!P13</f>
        <v>0</v>
      </c>
      <c r="U14" s="82"/>
      <c r="V14" s="81">
        <f>+'[2]PLAN DE ACCION'!Q13</f>
        <v>33600000</v>
      </c>
      <c r="W14" s="82"/>
      <c r="X14" s="81">
        <f>+'[2]PLAN DE ACCION'!R13</f>
        <v>34608000</v>
      </c>
      <c r="Y14" s="82"/>
      <c r="Z14" s="81">
        <f>+'[2]PLAN DE ACCION'!S13</f>
        <v>35646240</v>
      </c>
      <c r="AA14" s="82"/>
      <c r="AB14" s="86" t="s">
        <v>100</v>
      </c>
      <c r="AC14" s="84" t="s">
        <v>355</v>
      </c>
    </row>
    <row r="15" spans="2:29" ht="84" x14ac:dyDescent="0.25">
      <c r="B15" s="1">
        <v>7</v>
      </c>
      <c r="C15" s="2" t="s">
        <v>115</v>
      </c>
      <c r="D15" s="23" t="s">
        <v>120</v>
      </c>
      <c r="E15" s="23" t="s">
        <v>121</v>
      </c>
      <c r="F15" s="23" t="s">
        <v>122</v>
      </c>
      <c r="G15" s="24" t="s">
        <v>15</v>
      </c>
      <c r="H15" s="5" t="s">
        <v>123</v>
      </c>
      <c r="I15" s="17">
        <f>+'[2]PLAN DE ACCION'!I14</f>
        <v>0</v>
      </c>
      <c r="J15" s="16"/>
      <c r="K15" s="17">
        <f>+'[2]PLAN DE ACCION'!J14</f>
        <v>1</v>
      </c>
      <c r="L15" s="16"/>
      <c r="M15" s="17">
        <f>+'[2]PLAN DE ACCION'!K14</f>
        <v>1</v>
      </c>
      <c r="N15" s="16"/>
      <c r="O15" s="17">
        <f>+'[2]PLAN DE ACCION'!L14</f>
        <v>1</v>
      </c>
      <c r="P15" s="16"/>
      <c r="Q15" s="4"/>
      <c r="R15" s="4"/>
      <c r="S15" s="1" t="s">
        <v>16</v>
      </c>
      <c r="T15" s="81">
        <f>+'[2]PLAN DE ACCION'!P14</f>
        <v>0</v>
      </c>
      <c r="U15" s="82"/>
      <c r="V15" s="81">
        <f>+'[2]PLAN DE ACCION'!Q14</f>
        <v>2800000</v>
      </c>
      <c r="W15" s="82"/>
      <c r="X15" s="81">
        <f>+'[2]PLAN DE ACCION'!R14</f>
        <v>2884000</v>
      </c>
      <c r="Y15" s="82"/>
      <c r="Z15" s="81">
        <f>+'[2]PLAN DE ACCION'!S14</f>
        <v>2970520</v>
      </c>
      <c r="AA15" s="82"/>
      <c r="AB15" s="86" t="s">
        <v>100</v>
      </c>
      <c r="AC15" s="84" t="s">
        <v>356</v>
      </c>
    </row>
    <row r="16" spans="2:29" ht="60" x14ac:dyDescent="0.25">
      <c r="B16" s="8">
        <v>8</v>
      </c>
      <c r="C16" s="192" t="s">
        <v>115</v>
      </c>
      <c r="D16" s="192" t="s">
        <v>125</v>
      </c>
      <c r="E16" s="2" t="s">
        <v>126</v>
      </c>
      <c r="F16" s="2" t="s">
        <v>127</v>
      </c>
      <c r="G16" s="1" t="s">
        <v>15</v>
      </c>
      <c r="H16" s="2" t="s">
        <v>128</v>
      </c>
      <c r="I16" s="17">
        <f>+'[2]PLAN DE ACCION'!I16</f>
        <v>0</v>
      </c>
      <c r="J16" s="16"/>
      <c r="K16" s="17">
        <f>+'[2]PLAN DE ACCION'!J16</f>
        <v>1</v>
      </c>
      <c r="L16" s="16"/>
      <c r="M16" s="17">
        <f>+'[2]PLAN DE ACCION'!K16</f>
        <v>1</v>
      </c>
      <c r="N16" s="16"/>
      <c r="O16" s="17">
        <f>+'[2]PLAN DE ACCION'!L16</f>
        <v>1</v>
      </c>
      <c r="P16" s="16"/>
      <c r="Q16" s="4"/>
      <c r="R16" s="4"/>
      <c r="S16" s="1" t="s">
        <v>16</v>
      </c>
      <c r="T16" s="81">
        <f>+'[2]PLAN DE ACCION'!P16</f>
        <v>0</v>
      </c>
      <c r="U16" s="82"/>
      <c r="V16" s="81">
        <f>+'[2]PLAN DE ACCION'!Q16</f>
        <v>11200000</v>
      </c>
      <c r="W16" s="82"/>
      <c r="X16" s="81">
        <f>+'[2]PLAN DE ACCION'!R16</f>
        <v>11536000</v>
      </c>
      <c r="Y16" s="82"/>
      <c r="Z16" s="81">
        <f>+'[2]PLAN DE ACCION'!S16</f>
        <v>11882080</v>
      </c>
      <c r="AA16" s="82"/>
      <c r="AB16" s="85" t="s">
        <v>129</v>
      </c>
      <c r="AC16" s="190" t="s">
        <v>357</v>
      </c>
    </row>
    <row r="17" spans="2:29" ht="72" x14ac:dyDescent="0.25">
      <c r="B17" s="44">
        <v>9</v>
      </c>
      <c r="C17" s="192"/>
      <c r="D17" s="192"/>
      <c r="E17" s="2" t="s">
        <v>130</v>
      </c>
      <c r="F17" s="2" t="s">
        <v>131</v>
      </c>
      <c r="G17" s="1" t="s">
        <v>15</v>
      </c>
      <c r="H17" s="2" t="s">
        <v>128</v>
      </c>
      <c r="I17" s="17">
        <f>+'[2]PLAN DE ACCION'!I17</f>
        <v>0</v>
      </c>
      <c r="J17" s="16"/>
      <c r="K17" s="17">
        <f>+'[2]PLAN DE ACCION'!J17</f>
        <v>1</v>
      </c>
      <c r="L17" s="16"/>
      <c r="M17" s="17">
        <f>+'[2]PLAN DE ACCION'!K17</f>
        <v>1</v>
      </c>
      <c r="N17" s="16"/>
      <c r="O17" s="17">
        <f>+'[2]PLAN DE ACCION'!L17</f>
        <v>1</v>
      </c>
      <c r="P17" s="16"/>
      <c r="Q17" s="4"/>
      <c r="R17" s="4"/>
      <c r="S17" s="1" t="s">
        <v>16</v>
      </c>
      <c r="T17" s="81">
        <f>+'[2]PLAN DE ACCION'!P17</f>
        <v>1</v>
      </c>
      <c r="U17" s="82"/>
      <c r="V17" s="81">
        <f>+'[2]PLAN DE ACCION'!Q17</f>
        <v>11200000</v>
      </c>
      <c r="W17" s="82"/>
      <c r="X17" s="81">
        <f>+'[2]PLAN DE ACCION'!R17</f>
        <v>11536000</v>
      </c>
      <c r="Y17" s="82"/>
      <c r="Z17" s="81">
        <f>+'[2]PLAN DE ACCION'!S17</f>
        <v>11882080</v>
      </c>
      <c r="AA17" s="82"/>
      <c r="AB17" s="85" t="s">
        <v>129</v>
      </c>
      <c r="AC17" s="191"/>
    </row>
    <row r="18" spans="2:29" ht="264" customHeight="1" x14ac:dyDescent="0.25">
      <c r="B18" s="8">
        <v>10</v>
      </c>
      <c r="C18" s="2" t="s">
        <v>115</v>
      </c>
      <c r="D18" s="23" t="s">
        <v>132</v>
      </c>
      <c r="E18" s="23" t="s">
        <v>133</v>
      </c>
      <c r="F18" s="23" t="s">
        <v>134</v>
      </c>
      <c r="G18" s="1" t="s">
        <v>109</v>
      </c>
      <c r="H18" s="2" t="s">
        <v>57</v>
      </c>
      <c r="I18" s="17">
        <f>+'[2]PLAN DE ACCION'!I18</f>
        <v>0</v>
      </c>
      <c r="J18" s="16"/>
      <c r="K18" s="17">
        <f>+'[2]PLAN DE ACCION'!J18</f>
        <v>2</v>
      </c>
      <c r="L18" s="16"/>
      <c r="M18" s="17">
        <f>+'[2]PLAN DE ACCION'!K18</f>
        <v>3</v>
      </c>
      <c r="N18" s="16"/>
      <c r="O18" s="17">
        <f>+'[2]PLAN DE ACCION'!L18</f>
        <v>3</v>
      </c>
      <c r="P18" s="16"/>
      <c r="Q18" s="52"/>
      <c r="R18" s="4"/>
      <c r="S18" s="1" t="s">
        <v>16</v>
      </c>
      <c r="T18" s="81">
        <f>+'[2]PLAN DE ACCION'!P18</f>
        <v>0</v>
      </c>
      <c r="U18" s="82"/>
      <c r="V18" s="81">
        <f>+'[2]PLAN DE ACCION'!Q18</f>
        <v>120000000</v>
      </c>
      <c r="W18" s="82"/>
      <c r="X18" s="81">
        <f>+'[2]PLAN DE ACCION'!R18</f>
        <v>85000000</v>
      </c>
      <c r="Y18" s="82"/>
      <c r="Z18" s="81">
        <f>+'[2]PLAN DE ACCION'!S18</f>
        <v>87000000</v>
      </c>
      <c r="AA18" s="82"/>
      <c r="AB18" s="85" t="s">
        <v>129</v>
      </c>
      <c r="AC18" s="87" t="s">
        <v>358</v>
      </c>
    </row>
    <row r="19" spans="2:29" ht="84" x14ac:dyDescent="0.25">
      <c r="B19" s="44">
        <v>11</v>
      </c>
      <c r="C19" s="2" t="s">
        <v>115</v>
      </c>
      <c r="D19" s="2" t="s">
        <v>135</v>
      </c>
      <c r="E19" s="2" t="s">
        <v>136</v>
      </c>
      <c r="F19" s="2" t="s">
        <v>137</v>
      </c>
      <c r="G19" s="1" t="s">
        <v>15</v>
      </c>
      <c r="H19" s="2" t="s">
        <v>138</v>
      </c>
      <c r="I19" s="17">
        <f>+'[2]PLAN DE ACCION'!I19</f>
        <v>0</v>
      </c>
      <c r="J19" s="16"/>
      <c r="K19" s="17">
        <f>+'[2]PLAN DE ACCION'!J19</f>
        <v>1</v>
      </c>
      <c r="L19" s="16"/>
      <c r="M19" s="17">
        <f>+'[2]PLAN DE ACCION'!K19</f>
        <v>1</v>
      </c>
      <c r="N19" s="16"/>
      <c r="O19" s="17">
        <f>+'[2]PLAN DE ACCION'!L19</f>
        <v>1</v>
      </c>
      <c r="P19" s="16"/>
      <c r="Q19" s="1"/>
      <c r="R19" s="1" t="s">
        <v>16</v>
      </c>
      <c r="S19" s="1"/>
      <c r="T19" s="81">
        <f>+'[2]PLAN DE ACCION'!P19</f>
        <v>0</v>
      </c>
      <c r="U19" s="82"/>
      <c r="V19" s="81">
        <f>+'[2]PLAN DE ACCION'!Q19</f>
        <v>0</v>
      </c>
      <c r="W19" s="82"/>
      <c r="X19" s="81">
        <f>+'[2]PLAN DE ACCION'!R19</f>
        <v>0</v>
      </c>
      <c r="Y19" s="82"/>
      <c r="Z19" s="81">
        <f>+'[2]PLAN DE ACCION'!S19</f>
        <v>0</v>
      </c>
      <c r="AA19" s="82"/>
      <c r="AB19" s="88" t="s">
        <v>139</v>
      </c>
      <c r="AC19" s="84" t="s">
        <v>359</v>
      </c>
    </row>
    <row r="20" spans="2:29" ht="72" x14ac:dyDescent="0.25">
      <c r="B20" s="8">
        <v>12</v>
      </c>
      <c r="C20" s="5" t="s">
        <v>140</v>
      </c>
      <c r="D20" s="5" t="s">
        <v>141</v>
      </c>
      <c r="E20" s="5" t="s">
        <v>142</v>
      </c>
      <c r="F20" s="5" t="s">
        <v>143</v>
      </c>
      <c r="G20" s="1" t="s">
        <v>15</v>
      </c>
      <c r="H20" s="2" t="s">
        <v>144</v>
      </c>
      <c r="I20" s="17">
        <f>+'[2]PLAN DE ACCION'!I20</f>
        <v>0</v>
      </c>
      <c r="J20" s="16"/>
      <c r="K20" s="17">
        <f>+'[2]PLAN DE ACCION'!J20</f>
        <v>1</v>
      </c>
      <c r="L20" s="16"/>
      <c r="M20" s="17">
        <f>+'[2]PLAN DE ACCION'!K20</f>
        <v>1</v>
      </c>
      <c r="N20" s="16"/>
      <c r="O20" s="17">
        <f>+'[2]PLAN DE ACCION'!L20</f>
        <v>1</v>
      </c>
      <c r="P20" s="16"/>
      <c r="Q20" s="1"/>
      <c r="R20" s="1" t="s">
        <v>16</v>
      </c>
      <c r="S20" s="1"/>
      <c r="T20" s="81">
        <f>+'[2]PLAN DE ACCION'!P20</f>
        <v>0</v>
      </c>
      <c r="U20" s="82"/>
      <c r="V20" s="81">
        <f>+'[2]PLAN DE ACCION'!Q20</f>
        <v>0</v>
      </c>
      <c r="W20" s="82"/>
      <c r="X20" s="81">
        <f>+'[2]PLAN DE ACCION'!R20</f>
        <v>0</v>
      </c>
      <c r="Y20" s="82"/>
      <c r="Z20" s="81">
        <f>+'[2]PLAN DE ACCION'!S20</f>
        <v>0</v>
      </c>
      <c r="AA20" s="82"/>
      <c r="AB20" s="85" t="s">
        <v>129</v>
      </c>
      <c r="AC20" s="89" t="s">
        <v>360</v>
      </c>
    </row>
    <row r="21" spans="2:29" ht="225" x14ac:dyDescent="0.25">
      <c r="B21" s="44">
        <v>13</v>
      </c>
      <c r="C21" s="5" t="s">
        <v>140</v>
      </c>
      <c r="D21" s="6" t="s">
        <v>145</v>
      </c>
      <c r="E21" s="6" t="s">
        <v>146</v>
      </c>
      <c r="F21" s="6" t="s">
        <v>147</v>
      </c>
      <c r="G21" s="1" t="s">
        <v>15</v>
      </c>
      <c r="H21" s="5" t="s">
        <v>148</v>
      </c>
      <c r="I21" s="17">
        <f>+'[2]PLAN DE ACCION'!I21</f>
        <v>0</v>
      </c>
      <c r="J21" s="16"/>
      <c r="K21" s="17">
        <f>+'[2]PLAN DE ACCION'!J21</f>
        <v>15</v>
      </c>
      <c r="L21" s="16"/>
      <c r="M21" s="17">
        <f>+'[2]PLAN DE ACCION'!K21</f>
        <v>15</v>
      </c>
      <c r="N21" s="16"/>
      <c r="O21" s="17">
        <f>+'[2]PLAN DE ACCION'!L21</f>
        <v>15</v>
      </c>
      <c r="P21" s="16"/>
      <c r="Q21" s="4"/>
      <c r="R21" s="1" t="s">
        <v>16</v>
      </c>
      <c r="S21" s="1" t="s">
        <v>16</v>
      </c>
      <c r="T21" s="81">
        <f>+'[2]PLAN DE ACCION'!P21</f>
        <v>0</v>
      </c>
      <c r="U21" s="82"/>
      <c r="V21" s="81">
        <f>+'[2]PLAN DE ACCION'!Q21</f>
        <v>25000000</v>
      </c>
      <c r="W21" s="82"/>
      <c r="X21" s="81">
        <f>+'[2]PLAN DE ACCION'!R21</f>
        <v>10223000</v>
      </c>
      <c r="Y21" s="82"/>
      <c r="Z21" s="81">
        <f>+'[2]PLAN DE ACCION'!S21</f>
        <v>33935000</v>
      </c>
      <c r="AA21" s="82"/>
      <c r="AB21" s="85" t="s">
        <v>129</v>
      </c>
      <c r="AC21" s="90" t="s">
        <v>361</v>
      </c>
    </row>
    <row r="22" spans="2:29" ht="165" customHeight="1" x14ac:dyDescent="0.25">
      <c r="B22" s="8">
        <v>14</v>
      </c>
      <c r="C22" s="5" t="s">
        <v>140</v>
      </c>
      <c r="D22" s="7" t="s">
        <v>149</v>
      </c>
      <c r="E22" s="7" t="s">
        <v>150</v>
      </c>
      <c r="F22" s="5" t="s">
        <v>151</v>
      </c>
      <c r="G22" s="1" t="s">
        <v>109</v>
      </c>
      <c r="H22" s="5" t="s">
        <v>152</v>
      </c>
      <c r="I22" s="17">
        <f>+'[2]PLAN DE ACCION'!I22</f>
        <v>0</v>
      </c>
      <c r="J22" s="16"/>
      <c r="K22" s="17">
        <f>+'[2]PLAN DE ACCION'!J22</f>
        <v>300</v>
      </c>
      <c r="L22" s="16"/>
      <c r="M22" s="17">
        <f>+'[2]PLAN DE ACCION'!K22</f>
        <v>300</v>
      </c>
      <c r="N22" s="16"/>
      <c r="O22" s="17">
        <f>+'[2]PLAN DE ACCION'!L22</f>
        <v>400</v>
      </c>
      <c r="P22" s="16"/>
      <c r="Q22" s="4"/>
      <c r="R22" s="4"/>
      <c r="S22" s="1" t="s">
        <v>16</v>
      </c>
      <c r="T22" s="81">
        <f>+'[2]PLAN DE ACCION'!P22</f>
        <v>0</v>
      </c>
      <c r="U22" s="82"/>
      <c r="V22" s="81">
        <f>+'[2]PLAN DE ACCION'!Q22</f>
        <v>20000000</v>
      </c>
      <c r="W22" s="82"/>
      <c r="X22" s="81">
        <f>+'[2]PLAN DE ACCION'!R22</f>
        <v>36000000</v>
      </c>
      <c r="Y22" s="82"/>
      <c r="Z22" s="81">
        <f>+'[2]PLAN DE ACCION'!S22</f>
        <v>36140000</v>
      </c>
      <c r="AA22" s="82"/>
      <c r="AB22" s="85" t="s">
        <v>129</v>
      </c>
      <c r="AC22" s="90" t="s">
        <v>362</v>
      </c>
    </row>
    <row r="23" spans="2:29" ht="305.25" customHeight="1" x14ac:dyDescent="0.25">
      <c r="B23" s="44">
        <v>15</v>
      </c>
      <c r="C23" s="5" t="s">
        <v>140</v>
      </c>
      <c r="D23" s="7" t="s">
        <v>153</v>
      </c>
      <c r="E23" s="7" t="s">
        <v>154</v>
      </c>
      <c r="F23" s="5" t="s">
        <v>155</v>
      </c>
      <c r="G23" s="1" t="s">
        <v>109</v>
      </c>
      <c r="H23" s="5" t="s">
        <v>152</v>
      </c>
      <c r="I23" s="17">
        <f>+'[2]PLAN DE ACCION'!I23</f>
        <v>500</v>
      </c>
      <c r="J23" s="16"/>
      <c r="K23" s="17">
        <f>+'[2]PLAN DE ACCION'!J23</f>
        <v>2500</v>
      </c>
      <c r="L23" s="16"/>
      <c r="M23" s="17">
        <f>+'[2]PLAN DE ACCION'!K23</f>
        <v>7000</v>
      </c>
      <c r="N23" s="16"/>
      <c r="O23" s="17">
        <f>+'[2]PLAN DE ACCION'!L23</f>
        <v>7000</v>
      </c>
      <c r="P23" s="16"/>
      <c r="Q23" s="4"/>
      <c r="R23" s="4"/>
      <c r="S23" s="1" t="s">
        <v>16</v>
      </c>
      <c r="T23" s="81">
        <f>+'[2]PLAN DE ACCION'!P23</f>
        <v>25000000</v>
      </c>
      <c r="U23" s="82"/>
      <c r="V23" s="81">
        <f>+'[2]PLAN DE ACCION'!Q23</f>
        <v>36000000</v>
      </c>
      <c r="W23" s="82"/>
      <c r="X23" s="81">
        <f>+'[2]PLAN DE ACCION'!R23</f>
        <v>10738000</v>
      </c>
      <c r="Y23" s="82"/>
      <c r="Z23" s="81">
        <f>+'[2]PLAN DE ACCION'!S23</f>
        <v>32730000</v>
      </c>
      <c r="AA23" s="82"/>
      <c r="AB23" s="85" t="s">
        <v>129</v>
      </c>
      <c r="AC23" s="87" t="s">
        <v>363</v>
      </c>
    </row>
    <row r="24" spans="2:29" ht="72" x14ac:dyDescent="0.25">
      <c r="B24" s="8">
        <v>16</v>
      </c>
      <c r="C24" s="6" t="s">
        <v>140</v>
      </c>
      <c r="D24" s="6" t="s">
        <v>156</v>
      </c>
      <c r="E24" s="6" t="s">
        <v>157</v>
      </c>
      <c r="F24" s="6" t="s">
        <v>158</v>
      </c>
      <c r="G24" s="8" t="s">
        <v>15</v>
      </c>
      <c r="H24" s="6" t="s">
        <v>159</v>
      </c>
      <c r="I24" s="17">
        <f>+'[2]PLAN DE ACCION'!I24</f>
        <v>0</v>
      </c>
      <c r="J24" s="16"/>
      <c r="K24" s="17">
        <f>+'[2]PLAN DE ACCION'!J24</f>
        <v>1</v>
      </c>
      <c r="L24" s="16"/>
      <c r="M24" s="17">
        <f>+'[2]PLAN DE ACCION'!K24</f>
        <v>1</v>
      </c>
      <c r="N24" s="16"/>
      <c r="O24" s="17">
        <f>+'[2]PLAN DE ACCION'!L24</f>
        <v>1</v>
      </c>
      <c r="P24" s="16"/>
      <c r="Q24" s="29"/>
      <c r="R24" s="8" t="s">
        <v>16</v>
      </c>
      <c r="S24" s="29"/>
      <c r="T24" s="81">
        <f>+'[2]PLAN DE ACCION'!P24</f>
        <v>0</v>
      </c>
      <c r="U24" s="82"/>
      <c r="V24" s="81">
        <f>+'[2]PLAN DE ACCION'!Q24</f>
        <v>0</v>
      </c>
      <c r="W24" s="82"/>
      <c r="X24" s="81">
        <f>+'[2]PLAN DE ACCION'!R24</f>
        <v>0</v>
      </c>
      <c r="Y24" s="82"/>
      <c r="Z24" s="81">
        <f>+'[2]PLAN DE ACCION'!S24</f>
        <v>0</v>
      </c>
      <c r="AA24" s="82"/>
      <c r="AB24" s="85" t="s">
        <v>129</v>
      </c>
      <c r="AC24" s="84" t="s">
        <v>364</v>
      </c>
    </row>
    <row r="25" spans="2:29" ht="150" x14ac:dyDescent="0.25">
      <c r="B25" s="44">
        <v>17</v>
      </c>
      <c r="C25" s="5" t="s">
        <v>140</v>
      </c>
      <c r="D25" s="6" t="s">
        <v>160</v>
      </c>
      <c r="E25" s="6" t="s">
        <v>161</v>
      </c>
      <c r="F25" s="6" t="s">
        <v>162</v>
      </c>
      <c r="G25" s="1" t="s">
        <v>15</v>
      </c>
      <c r="H25" s="5" t="s">
        <v>163</v>
      </c>
      <c r="I25" s="17">
        <f>+'[2]PLAN DE ACCION'!I25</f>
        <v>0</v>
      </c>
      <c r="J25" s="16"/>
      <c r="K25" s="17">
        <f>+'[2]PLAN DE ACCION'!J25</f>
        <v>1</v>
      </c>
      <c r="L25" s="16"/>
      <c r="M25" s="17">
        <f>+'[2]PLAN DE ACCION'!K25</f>
        <v>1</v>
      </c>
      <c r="N25" s="16"/>
      <c r="O25" s="17">
        <f>+'[2]PLAN DE ACCION'!L25</f>
        <v>1</v>
      </c>
      <c r="P25" s="16"/>
      <c r="Q25" s="4"/>
      <c r="R25" s="1" t="s">
        <v>16</v>
      </c>
      <c r="S25" s="4"/>
      <c r="T25" s="81">
        <f>+'[2]PLAN DE ACCION'!P25</f>
        <v>0</v>
      </c>
      <c r="U25" s="82"/>
      <c r="V25" s="81">
        <f>+'[2]PLAN DE ACCION'!Q25</f>
        <v>0</v>
      </c>
      <c r="W25" s="82"/>
      <c r="X25" s="81">
        <f>+'[2]PLAN DE ACCION'!R25</f>
        <v>0</v>
      </c>
      <c r="Y25" s="82"/>
      <c r="Z25" s="81">
        <f>+'[2]PLAN DE ACCION'!S25</f>
        <v>0</v>
      </c>
      <c r="AA25" s="82"/>
      <c r="AB25" s="85" t="s">
        <v>129</v>
      </c>
      <c r="AC25" s="84" t="s">
        <v>365</v>
      </c>
    </row>
  </sheetData>
  <mergeCells count="27">
    <mergeCell ref="B6:B8"/>
    <mergeCell ref="C6:C8"/>
    <mergeCell ref="D6:D8"/>
    <mergeCell ref="E6:E8"/>
    <mergeCell ref="F6:F8"/>
    <mergeCell ref="AC11:AC13"/>
    <mergeCell ref="E1:E4"/>
    <mergeCell ref="F1:S1"/>
    <mergeCell ref="F2:S4"/>
    <mergeCell ref="I6:O6"/>
    <mergeCell ref="Q6:AA6"/>
    <mergeCell ref="AC16:AC17"/>
    <mergeCell ref="C16:C17"/>
    <mergeCell ref="D16:D17"/>
    <mergeCell ref="AB6:AB8"/>
    <mergeCell ref="AC6:AC8"/>
    <mergeCell ref="I7:J7"/>
    <mergeCell ref="K7:L7"/>
    <mergeCell ref="M7:N7"/>
    <mergeCell ref="O7:P7"/>
    <mergeCell ref="Q7:S7"/>
    <mergeCell ref="T7:U7"/>
    <mergeCell ref="V7:W7"/>
    <mergeCell ref="X7:Y7"/>
    <mergeCell ref="Z7:AA7"/>
    <mergeCell ref="G6:G8"/>
    <mergeCell ref="H6:H8"/>
  </mergeCells>
  <pageMargins left="0.7" right="0.7" top="0.75" bottom="0.75" header="0.3" footer="0.3"/>
  <pageSetup paperSize="9"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9"/>
  <sheetViews>
    <sheetView workbookViewId="0">
      <selection activeCell="AC9" sqref="AC9"/>
    </sheetView>
  </sheetViews>
  <sheetFormatPr baseColWidth="10" defaultRowHeight="15" x14ac:dyDescent="0.25"/>
  <cols>
    <col min="1" max="1" width="1.85546875" customWidth="1"/>
    <col min="2" max="2" width="5.85546875" customWidth="1"/>
    <col min="3" max="3" width="28.85546875" customWidth="1"/>
    <col min="4" max="4" width="21" customWidth="1"/>
    <col min="5" max="5" width="20.140625" customWidth="1"/>
    <col min="6" max="6" width="14.5703125" customWidth="1"/>
    <col min="7" max="7" width="13.85546875" bestFit="1" customWidth="1"/>
    <col min="8"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1.28515625" bestFit="1" customWidth="1"/>
    <col min="18" max="18" width="18.28515625" bestFit="1" customWidth="1"/>
    <col min="19" max="19" width="11.28515625" bestFit="1" customWidth="1"/>
    <col min="20" max="27" width="14" customWidth="1"/>
    <col min="28" max="28" width="27.85546875" customWidth="1"/>
    <col min="29" max="29" width="30.42578125" customWidth="1"/>
  </cols>
  <sheetData>
    <row r="1" spans="2:29" ht="15.75" x14ac:dyDescent="0.25">
      <c r="E1" s="186"/>
      <c r="F1" s="187" t="s">
        <v>325</v>
      </c>
      <c r="G1" s="187"/>
      <c r="H1" s="187"/>
      <c r="I1" s="187"/>
      <c r="J1" s="187"/>
      <c r="K1" s="187"/>
      <c r="L1" s="187"/>
      <c r="M1" s="187"/>
      <c r="N1" s="187"/>
      <c r="O1" s="187"/>
      <c r="P1" s="187"/>
      <c r="Q1" s="187"/>
      <c r="R1" s="187"/>
      <c r="S1" s="187"/>
      <c r="T1" s="39" t="s">
        <v>320</v>
      </c>
      <c r="U1" s="39" t="s">
        <v>326</v>
      </c>
    </row>
    <row r="2" spans="2:29" x14ac:dyDescent="0.25">
      <c r="E2" s="186"/>
      <c r="F2" s="188" t="s">
        <v>327</v>
      </c>
      <c r="G2" s="188"/>
      <c r="H2" s="188"/>
      <c r="I2" s="188"/>
      <c r="J2" s="188"/>
      <c r="K2" s="188"/>
      <c r="L2" s="188"/>
      <c r="M2" s="188"/>
      <c r="N2" s="188"/>
      <c r="O2" s="188"/>
      <c r="P2" s="188"/>
      <c r="Q2" s="188"/>
      <c r="R2" s="188"/>
      <c r="S2" s="188"/>
      <c r="T2" s="40" t="s">
        <v>321</v>
      </c>
      <c r="U2" s="41">
        <v>1</v>
      </c>
    </row>
    <row r="3" spans="2:29" x14ac:dyDescent="0.25">
      <c r="E3" s="186"/>
      <c r="F3" s="188"/>
      <c r="G3" s="188"/>
      <c r="H3" s="188"/>
      <c r="I3" s="188"/>
      <c r="J3" s="188"/>
      <c r="K3" s="188"/>
      <c r="L3" s="188"/>
      <c r="M3" s="188"/>
      <c r="N3" s="188"/>
      <c r="O3" s="188"/>
      <c r="P3" s="188"/>
      <c r="Q3" s="188"/>
      <c r="R3" s="188"/>
      <c r="S3" s="188"/>
      <c r="T3" s="40" t="s">
        <v>322</v>
      </c>
      <c r="U3" s="42">
        <v>44651</v>
      </c>
    </row>
    <row r="4" spans="2:29" x14ac:dyDescent="0.25">
      <c r="E4" s="186"/>
      <c r="F4" s="188"/>
      <c r="G4" s="188"/>
      <c r="H4" s="188"/>
      <c r="I4" s="188"/>
      <c r="J4" s="188"/>
      <c r="K4" s="188"/>
      <c r="L4" s="188"/>
      <c r="M4" s="188"/>
      <c r="N4" s="188"/>
      <c r="O4" s="188"/>
      <c r="P4" s="188"/>
      <c r="Q4" s="188"/>
      <c r="R4" s="188"/>
      <c r="S4" s="188"/>
      <c r="T4" s="40" t="s">
        <v>323</v>
      </c>
      <c r="U4" s="43" t="s">
        <v>324</v>
      </c>
    </row>
    <row r="6" spans="2:29" x14ac:dyDescent="0.25">
      <c r="B6" s="177" t="s">
        <v>0</v>
      </c>
      <c r="C6" s="177" t="s">
        <v>1</v>
      </c>
      <c r="D6" s="177" t="s">
        <v>2</v>
      </c>
      <c r="E6" s="177" t="s">
        <v>3</v>
      </c>
      <c r="F6" s="177" t="s">
        <v>4</v>
      </c>
      <c r="G6" s="177" t="s">
        <v>5</v>
      </c>
      <c r="H6" s="177" t="s">
        <v>6</v>
      </c>
      <c r="I6" s="184" t="s">
        <v>7</v>
      </c>
      <c r="J6" s="184"/>
      <c r="K6" s="189"/>
      <c r="L6" s="189"/>
      <c r="M6" s="189"/>
      <c r="N6" s="189"/>
      <c r="O6" s="189"/>
      <c r="P6" s="21"/>
      <c r="Q6" s="182" t="s">
        <v>8</v>
      </c>
      <c r="R6" s="183"/>
      <c r="S6" s="183"/>
      <c r="T6" s="183"/>
      <c r="U6" s="183"/>
      <c r="V6" s="183"/>
      <c r="W6" s="183"/>
      <c r="X6" s="183"/>
      <c r="Y6" s="183"/>
      <c r="Z6" s="183"/>
      <c r="AA6" s="184"/>
      <c r="AB6" s="177" t="s">
        <v>9</v>
      </c>
      <c r="AC6" s="177" t="s">
        <v>10</v>
      </c>
    </row>
    <row r="7" spans="2:29" x14ac:dyDescent="0.25">
      <c r="B7" s="177"/>
      <c r="C7" s="177"/>
      <c r="D7" s="177"/>
      <c r="E7" s="177"/>
      <c r="F7" s="177"/>
      <c r="G7" s="177"/>
      <c r="H7" s="177"/>
      <c r="I7" s="178">
        <v>2024</v>
      </c>
      <c r="J7" s="179"/>
      <c r="K7" s="178">
        <v>2025</v>
      </c>
      <c r="L7" s="179"/>
      <c r="M7" s="180">
        <v>2026</v>
      </c>
      <c r="N7" s="181"/>
      <c r="O7" s="177">
        <v>2027</v>
      </c>
      <c r="P7" s="177"/>
      <c r="Q7" s="180" t="s">
        <v>42</v>
      </c>
      <c r="R7" s="185"/>
      <c r="S7" s="181"/>
      <c r="T7" s="177">
        <v>2024</v>
      </c>
      <c r="U7" s="177"/>
      <c r="V7" s="177">
        <v>2025</v>
      </c>
      <c r="W7" s="177"/>
      <c r="X7" s="177">
        <v>2026</v>
      </c>
      <c r="Y7" s="177"/>
      <c r="Z7" s="177">
        <v>2027</v>
      </c>
      <c r="AA7" s="177"/>
      <c r="AB7" s="177"/>
      <c r="AC7" s="177"/>
    </row>
    <row r="8" spans="2:29" x14ac:dyDescent="0.25">
      <c r="B8" s="177"/>
      <c r="C8" s="177"/>
      <c r="D8" s="177"/>
      <c r="E8" s="177"/>
      <c r="F8" s="177"/>
      <c r="G8" s="177"/>
      <c r="H8" s="177"/>
      <c r="I8" s="20" t="s">
        <v>43</v>
      </c>
      <c r="J8" s="20" t="s">
        <v>44</v>
      </c>
      <c r="K8" s="20" t="s">
        <v>43</v>
      </c>
      <c r="L8" s="20" t="s">
        <v>44</v>
      </c>
      <c r="M8" s="20" t="s">
        <v>43</v>
      </c>
      <c r="N8" s="20" t="s">
        <v>44</v>
      </c>
      <c r="O8" s="20" t="s">
        <v>43</v>
      </c>
      <c r="P8" s="20" t="s">
        <v>44</v>
      </c>
      <c r="Q8" s="15" t="s">
        <v>11</v>
      </c>
      <c r="R8" s="18" t="s">
        <v>12</v>
      </c>
      <c r="S8" s="18" t="s">
        <v>13</v>
      </c>
      <c r="T8" s="20" t="s">
        <v>43</v>
      </c>
      <c r="U8" s="20" t="s">
        <v>44</v>
      </c>
      <c r="V8" s="20" t="s">
        <v>43</v>
      </c>
      <c r="W8" s="20" t="s">
        <v>44</v>
      </c>
      <c r="X8" s="20" t="s">
        <v>43</v>
      </c>
      <c r="Y8" s="20" t="s">
        <v>44</v>
      </c>
      <c r="Z8" s="20" t="s">
        <v>43</v>
      </c>
      <c r="AA8" s="20" t="s">
        <v>44</v>
      </c>
      <c r="AB8" s="177"/>
      <c r="AC8" s="177"/>
    </row>
    <row r="9" spans="2:29" ht="331.5" x14ac:dyDescent="0.25">
      <c r="B9" s="54">
        <v>1</v>
      </c>
      <c r="C9" s="5" t="s">
        <v>14</v>
      </c>
      <c r="D9" s="5" t="s">
        <v>164</v>
      </c>
      <c r="E9" s="5" t="s">
        <v>165</v>
      </c>
      <c r="F9" s="5" t="s">
        <v>166</v>
      </c>
      <c r="G9" s="1" t="s">
        <v>15</v>
      </c>
      <c r="H9" s="5" t="s">
        <v>167</v>
      </c>
      <c r="I9" s="17">
        <f>+'[3]PLAN DE ACCION'!I8</f>
        <v>30</v>
      </c>
      <c r="J9" s="17">
        <v>10</v>
      </c>
      <c r="K9" s="17">
        <f>+'[3]PLAN DE ACCION'!J8</f>
        <v>30</v>
      </c>
      <c r="L9" s="17"/>
      <c r="M9" s="17">
        <f>+'[3]PLAN DE ACCION'!K8</f>
        <v>30</v>
      </c>
      <c r="N9" s="17"/>
      <c r="O9" s="17">
        <f>+'[3]PLAN DE ACCION'!L8</f>
        <v>30</v>
      </c>
      <c r="P9" s="16"/>
      <c r="Q9" s="16"/>
      <c r="R9" s="16"/>
      <c r="S9" s="17" t="s">
        <v>16</v>
      </c>
      <c r="T9" s="50">
        <v>180000000</v>
      </c>
      <c r="U9" s="51">
        <v>12300000</v>
      </c>
      <c r="V9" s="19"/>
      <c r="W9" s="19"/>
      <c r="X9" s="19"/>
      <c r="Y9" s="19"/>
      <c r="Z9" s="19"/>
      <c r="AA9" s="16"/>
      <c r="AB9" s="30" t="s">
        <v>168</v>
      </c>
      <c r="AC9" s="53" t="s">
        <v>329</v>
      </c>
    </row>
  </sheetData>
  <mergeCells count="23">
    <mergeCell ref="B6:B8"/>
    <mergeCell ref="C6:C8"/>
    <mergeCell ref="D6:D8"/>
    <mergeCell ref="E6:E8"/>
    <mergeCell ref="F6:F8"/>
    <mergeCell ref="G6:G8"/>
    <mergeCell ref="H6:H8"/>
    <mergeCell ref="E1:E4"/>
    <mergeCell ref="F1:S1"/>
    <mergeCell ref="F2:S4"/>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11"/>
  <sheetViews>
    <sheetView zoomScale="80" zoomScaleNormal="80" workbookViewId="0">
      <selection activeCell="B9" sqref="B9"/>
    </sheetView>
  </sheetViews>
  <sheetFormatPr baseColWidth="10" defaultRowHeight="15" x14ac:dyDescent="0.25"/>
  <cols>
    <col min="1" max="1" width="1.85546875" customWidth="1"/>
    <col min="2" max="2" width="5.85546875" customWidth="1"/>
    <col min="3" max="3" width="28.85546875" customWidth="1"/>
    <col min="4" max="4" width="21" customWidth="1"/>
    <col min="5" max="5" width="26.7109375" customWidth="1"/>
    <col min="6" max="6" width="14.5703125" customWidth="1"/>
    <col min="7" max="7" width="13.85546875" bestFit="1" customWidth="1"/>
    <col min="8"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2.140625" customWidth="1"/>
    <col min="18" max="18" width="18.85546875" bestFit="1" customWidth="1"/>
    <col min="19" max="19" width="11.7109375" bestFit="1" customWidth="1"/>
    <col min="20" max="27" width="14" customWidth="1"/>
    <col min="28" max="28" width="27.85546875" customWidth="1"/>
    <col min="29" max="29" width="41" customWidth="1"/>
  </cols>
  <sheetData>
    <row r="1" spans="2:29" ht="19.899999999999999" customHeight="1" x14ac:dyDescent="0.25">
      <c r="E1" s="186"/>
      <c r="F1" s="187" t="s">
        <v>325</v>
      </c>
      <c r="G1" s="187"/>
      <c r="H1" s="187"/>
      <c r="I1" s="187"/>
      <c r="J1" s="187"/>
      <c r="K1" s="187"/>
      <c r="L1" s="187"/>
      <c r="M1" s="187"/>
      <c r="N1" s="187"/>
      <c r="O1" s="187"/>
      <c r="P1" s="187"/>
      <c r="Q1" s="187"/>
      <c r="R1" s="187"/>
      <c r="S1" s="187"/>
      <c r="T1" s="39" t="s">
        <v>320</v>
      </c>
      <c r="U1" s="39" t="s">
        <v>326</v>
      </c>
    </row>
    <row r="2" spans="2:29" ht="19.899999999999999" customHeight="1" x14ac:dyDescent="0.25">
      <c r="E2" s="186"/>
      <c r="F2" s="188" t="s">
        <v>327</v>
      </c>
      <c r="G2" s="188"/>
      <c r="H2" s="188"/>
      <c r="I2" s="188"/>
      <c r="J2" s="188"/>
      <c r="K2" s="188"/>
      <c r="L2" s="188"/>
      <c r="M2" s="188"/>
      <c r="N2" s="188"/>
      <c r="O2" s="188"/>
      <c r="P2" s="188"/>
      <c r="Q2" s="188"/>
      <c r="R2" s="188"/>
      <c r="S2" s="188"/>
      <c r="T2" s="40" t="s">
        <v>321</v>
      </c>
      <c r="U2" s="41">
        <v>1</v>
      </c>
    </row>
    <row r="3" spans="2:29" ht="19.899999999999999" customHeight="1" x14ac:dyDescent="0.25">
      <c r="E3" s="186"/>
      <c r="F3" s="188"/>
      <c r="G3" s="188"/>
      <c r="H3" s="188"/>
      <c r="I3" s="188"/>
      <c r="J3" s="188"/>
      <c r="K3" s="188"/>
      <c r="L3" s="188"/>
      <c r="M3" s="188"/>
      <c r="N3" s="188"/>
      <c r="O3" s="188"/>
      <c r="P3" s="188"/>
      <c r="Q3" s="188"/>
      <c r="R3" s="188"/>
      <c r="S3" s="188"/>
      <c r="T3" s="40" t="s">
        <v>322</v>
      </c>
      <c r="U3" s="42">
        <v>44651</v>
      </c>
    </row>
    <row r="4" spans="2:29" ht="19.899999999999999" customHeight="1" x14ac:dyDescent="0.25">
      <c r="E4" s="186"/>
      <c r="F4" s="188"/>
      <c r="G4" s="188"/>
      <c r="H4" s="188"/>
      <c r="I4" s="188"/>
      <c r="J4" s="188"/>
      <c r="K4" s="188"/>
      <c r="L4" s="188"/>
      <c r="M4" s="188"/>
      <c r="N4" s="188"/>
      <c r="O4" s="188"/>
      <c r="P4" s="188"/>
      <c r="Q4" s="188"/>
      <c r="R4" s="188"/>
      <c r="S4" s="188"/>
      <c r="T4" s="40" t="s">
        <v>323</v>
      </c>
      <c r="U4" s="43" t="s">
        <v>324</v>
      </c>
    </row>
    <row r="6" spans="2:29" x14ac:dyDescent="0.25">
      <c r="B6" s="177" t="s">
        <v>0</v>
      </c>
      <c r="C6" s="177" t="s">
        <v>1</v>
      </c>
      <c r="D6" s="177" t="s">
        <v>2</v>
      </c>
      <c r="E6" s="177" t="s">
        <v>3</v>
      </c>
      <c r="F6" s="177" t="s">
        <v>4</v>
      </c>
      <c r="G6" s="177" t="s">
        <v>5</v>
      </c>
      <c r="H6" s="177" t="s">
        <v>6</v>
      </c>
      <c r="I6" s="184" t="s">
        <v>7</v>
      </c>
      <c r="J6" s="184"/>
      <c r="K6" s="189"/>
      <c r="L6" s="189"/>
      <c r="M6" s="189"/>
      <c r="N6" s="189"/>
      <c r="O6" s="189"/>
      <c r="P6" s="21"/>
      <c r="Q6" s="182" t="s">
        <v>8</v>
      </c>
      <c r="R6" s="183"/>
      <c r="S6" s="183"/>
      <c r="T6" s="183"/>
      <c r="U6" s="183"/>
      <c r="V6" s="183"/>
      <c r="W6" s="183"/>
      <c r="X6" s="183"/>
      <c r="Y6" s="183"/>
      <c r="Z6" s="183"/>
      <c r="AA6" s="184"/>
      <c r="AB6" s="177" t="s">
        <v>9</v>
      </c>
      <c r="AC6" s="177" t="s">
        <v>10</v>
      </c>
    </row>
    <row r="7" spans="2:29" x14ac:dyDescent="0.25">
      <c r="B7" s="177"/>
      <c r="C7" s="177"/>
      <c r="D7" s="177"/>
      <c r="E7" s="177"/>
      <c r="F7" s="177"/>
      <c r="G7" s="177"/>
      <c r="H7" s="177"/>
      <c r="I7" s="178">
        <v>2024</v>
      </c>
      <c r="J7" s="179"/>
      <c r="K7" s="178">
        <v>2025</v>
      </c>
      <c r="L7" s="179"/>
      <c r="M7" s="180">
        <v>2026</v>
      </c>
      <c r="N7" s="181"/>
      <c r="O7" s="177">
        <v>2027</v>
      </c>
      <c r="P7" s="177"/>
      <c r="Q7" s="180" t="s">
        <v>42</v>
      </c>
      <c r="R7" s="185"/>
      <c r="S7" s="181"/>
      <c r="T7" s="177">
        <v>2024</v>
      </c>
      <c r="U7" s="177"/>
      <c r="V7" s="177">
        <v>2025</v>
      </c>
      <c r="W7" s="177"/>
      <c r="X7" s="177">
        <v>2026</v>
      </c>
      <c r="Y7" s="177"/>
      <c r="Z7" s="177">
        <v>2027</v>
      </c>
      <c r="AA7" s="177"/>
      <c r="AB7" s="177"/>
      <c r="AC7" s="177"/>
    </row>
    <row r="8" spans="2:29" x14ac:dyDescent="0.25">
      <c r="B8" s="177"/>
      <c r="C8" s="177"/>
      <c r="D8" s="177"/>
      <c r="E8" s="177"/>
      <c r="F8" s="177"/>
      <c r="G8" s="177"/>
      <c r="H8" s="177"/>
      <c r="I8" s="20" t="s">
        <v>43</v>
      </c>
      <c r="J8" s="20" t="s">
        <v>44</v>
      </c>
      <c r="K8" s="20" t="s">
        <v>43</v>
      </c>
      <c r="L8" s="20" t="s">
        <v>44</v>
      </c>
      <c r="M8" s="20" t="s">
        <v>43</v>
      </c>
      <c r="N8" s="20" t="s">
        <v>44</v>
      </c>
      <c r="O8" s="20" t="s">
        <v>43</v>
      </c>
      <c r="P8" s="20" t="s">
        <v>44</v>
      </c>
      <c r="Q8" s="15" t="s">
        <v>11</v>
      </c>
      <c r="R8" s="31" t="s">
        <v>12</v>
      </c>
      <c r="S8" s="31" t="s">
        <v>13</v>
      </c>
      <c r="T8" s="20" t="s">
        <v>43</v>
      </c>
      <c r="U8" s="20" t="s">
        <v>44</v>
      </c>
      <c r="V8" s="20" t="s">
        <v>43</v>
      </c>
      <c r="W8" s="20" t="s">
        <v>44</v>
      </c>
      <c r="X8" s="20" t="s">
        <v>43</v>
      </c>
      <c r="Y8" s="20" t="s">
        <v>44</v>
      </c>
      <c r="Z8" s="20" t="s">
        <v>43</v>
      </c>
      <c r="AA8" s="20" t="s">
        <v>44</v>
      </c>
      <c r="AB8" s="177"/>
      <c r="AC8" s="177"/>
    </row>
    <row r="9" spans="2:29" ht="156" x14ac:dyDescent="0.25">
      <c r="B9" s="57">
        <v>1</v>
      </c>
      <c r="C9" s="2" t="s">
        <v>22</v>
      </c>
      <c r="D9" s="23" t="s">
        <v>101</v>
      </c>
      <c r="E9" s="23" t="s">
        <v>102</v>
      </c>
      <c r="F9" s="23" t="s">
        <v>103</v>
      </c>
      <c r="G9" s="24" t="s">
        <v>15</v>
      </c>
      <c r="H9" s="5" t="s">
        <v>104</v>
      </c>
      <c r="I9" s="17">
        <f>+'[4]PLAN DE ACCION'!I8</f>
        <v>0</v>
      </c>
      <c r="J9" s="17"/>
      <c r="K9" s="17"/>
      <c r="L9" s="17"/>
      <c r="M9" s="17"/>
      <c r="N9" s="17"/>
      <c r="O9" s="17"/>
      <c r="P9" s="17"/>
      <c r="Q9" s="16"/>
      <c r="R9" s="16"/>
      <c r="S9" s="1" t="s">
        <v>16</v>
      </c>
      <c r="T9" s="197">
        <f>+'[4]PLAN DE ACCION'!P8:P10</f>
        <v>0</v>
      </c>
      <c r="U9" s="200" t="s">
        <v>398</v>
      </c>
      <c r="V9" s="197"/>
      <c r="W9" s="197"/>
      <c r="X9" s="197"/>
      <c r="Y9" s="197"/>
      <c r="Z9" s="197">
        <f>+'[4]PLAN DE ACCION'!S8:S10</f>
        <v>0</v>
      </c>
      <c r="AA9" s="194"/>
      <c r="AB9" s="23" t="s">
        <v>105</v>
      </c>
      <c r="AC9" s="158" t="s">
        <v>390</v>
      </c>
    </row>
    <row r="10" spans="2:29" ht="135" x14ac:dyDescent="0.25">
      <c r="B10" s="1">
        <v>2</v>
      </c>
      <c r="C10" s="2" t="s">
        <v>22</v>
      </c>
      <c r="D10" s="23" t="s">
        <v>106</v>
      </c>
      <c r="E10" s="25" t="s">
        <v>107</v>
      </c>
      <c r="F10" s="23" t="s">
        <v>108</v>
      </c>
      <c r="G10" s="24" t="s">
        <v>109</v>
      </c>
      <c r="H10" s="2" t="s">
        <v>108</v>
      </c>
      <c r="I10" s="17">
        <f>+'[4]PLAN DE ACCION'!I9</f>
        <v>0</v>
      </c>
      <c r="J10" s="16"/>
      <c r="K10" s="17"/>
      <c r="L10" s="16"/>
      <c r="M10" s="17"/>
      <c r="N10" s="16"/>
      <c r="O10" s="17"/>
      <c r="P10" s="16"/>
      <c r="Q10" s="16"/>
      <c r="R10" s="16"/>
      <c r="S10" s="1" t="s">
        <v>16</v>
      </c>
      <c r="T10" s="198"/>
      <c r="U10" s="201"/>
      <c r="V10" s="198"/>
      <c r="W10" s="198"/>
      <c r="X10" s="198"/>
      <c r="Y10" s="198"/>
      <c r="Z10" s="198"/>
      <c r="AA10" s="195"/>
      <c r="AB10" s="23" t="s">
        <v>110</v>
      </c>
      <c r="AC10" s="157" t="s">
        <v>391</v>
      </c>
    </row>
    <row r="11" spans="2:29" ht="156" x14ac:dyDescent="0.25">
      <c r="B11" s="1">
        <v>3</v>
      </c>
      <c r="C11" s="2" t="s">
        <v>22</v>
      </c>
      <c r="D11" s="5" t="s">
        <v>111</v>
      </c>
      <c r="E11" s="5" t="s">
        <v>112</v>
      </c>
      <c r="F11" s="5" t="s">
        <v>113</v>
      </c>
      <c r="G11" s="1" t="s">
        <v>15</v>
      </c>
      <c r="H11" s="2" t="s">
        <v>114</v>
      </c>
      <c r="I11" s="17">
        <f>+'[4]PLAN DE ACCION'!I10</f>
        <v>0</v>
      </c>
      <c r="J11" s="16"/>
      <c r="K11" s="17"/>
      <c r="L11" s="16"/>
      <c r="M11" s="17"/>
      <c r="N11" s="16"/>
      <c r="O11" s="17"/>
      <c r="P11" s="16"/>
      <c r="Q11" s="16"/>
      <c r="R11" s="16"/>
      <c r="S11" s="1" t="s">
        <v>16</v>
      </c>
      <c r="T11" s="199"/>
      <c r="U11" s="202"/>
      <c r="V11" s="199"/>
      <c r="W11" s="199"/>
      <c r="X11" s="199"/>
      <c r="Y11" s="199"/>
      <c r="Z11" s="199"/>
      <c r="AA11" s="196"/>
      <c r="AB11" s="23" t="s">
        <v>105</v>
      </c>
      <c r="AC11" s="157" t="s">
        <v>392</v>
      </c>
    </row>
  </sheetData>
  <mergeCells count="31">
    <mergeCell ref="B6:B8"/>
    <mergeCell ref="C6:C8"/>
    <mergeCell ref="D6:D8"/>
    <mergeCell ref="E6:E8"/>
    <mergeCell ref="F6:F8"/>
    <mergeCell ref="G6:G8"/>
    <mergeCell ref="H6:H8"/>
    <mergeCell ref="E1:E4"/>
    <mergeCell ref="F1:S1"/>
    <mergeCell ref="F2:S4"/>
    <mergeCell ref="I6:O6"/>
    <mergeCell ref="Q6:AA6"/>
    <mergeCell ref="AB6:AB8"/>
    <mergeCell ref="AC6:AC8"/>
    <mergeCell ref="I7:J7"/>
    <mergeCell ref="K7:L7"/>
    <mergeCell ref="M7:N7"/>
    <mergeCell ref="O7:P7"/>
    <mergeCell ref="Q7:S7"/>
    <mergeCell ref="T7:U7"/>
    <mergeCell ref="AA9:AA11"/>
    <mergeCell ref="V7:W7"/>
    <mergeCell ref="X7:Y7"/>
    <mergeCell ref="Z7:AA7"/>
    <mergeCell ref="T9:T11"/>
    <mergeCell ref="U9:U11"/>
    <mergeCell ref="V9:V11"/>
    <mergeCell ref="W9:W11"/>
    <mergeCell ref="X9:X11"/>
    <mergeCell ref="Y9:Y11"/>
    <mergeCell ref="Z9:Z11"/>
  </mergeCells>
  <pageMargins left="0.7" right="0.7" top="0.75" bottom="0.75" header="0.3" footer="0.3"/>
  <pageSetup paperSize="9" orientation="portrait" horizontalDpi="0"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11"/>
  <sheetViews>
    <sheetView tabSelected="1" topLeftCell="A6" workbookViewId="0">
      <selection activeCell="A8" sqref="A8"/>
    </sheetView>
  </sheetViews>
  <sheetFormatPr baseColWidth="10" defaultRowHeight="15" x14ac:dyDescent="0.25"/>
  <cols>
    <col min="1" max="1" width="1.85546875" customWidth="1"/>
    <col min="2" max="2" width="5.85546875" customWidth="1"/>
    <col min="3" max="3" width="28.85546875" customWidth="1"/>
    <col min="4" max="4" width="23.140625" customWidth="1"/>
    <col min="5" max="5" width="17.42578125" customWidth="1"/>
    <col min="6" max="6" width="14.5703125" customWidth="1"/>
    <col min="7" max="7" width="13.85546875" bestFit="1" customWidth="1"/>
    <col min="8"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1.28515625" bestFit="1" customWidth="1"/>
    <col min="18" max="18" width="18.28515625" bestFit="1" customWidth="1"/>
    <col min="19" max="19" width="11.28515625" bestFit="1" customWidth="1"/>
    <col min="20" max="23" width="14" customWidth="1"/>
    <col min="24" max="24" width="15.85546875" bestFit="1" customWidth="1"/>
    <col min="25" max="25" width="14" customWidth="1"/>
    <col min="26" max="26" width="15.85546875" bestFit="1" customWidth="1"/>
    <col min="27" max="27" width="14" customWidth="1"/>
    <col min="28" max="28" width="24.5703125" bestFit="1" customWidth="1"/>
    <col min="29" max="29" width="28.42578125" customWidth="1"/>
  </cols>
  <sheetData>
    <row r="1" spans="2:29" ht="15.75" x14ac:dyDescent="0.25">
      <c r="E1" s="186"/>
      <c r="F1" s="187" t="s">
        <v>325</v>
      </c>
      <c r="G1" s="187"/>
      <c r="H1" s="187"/>
      <c r="I1" s="187"/>
      <c r="J1" s="187"/>
      <c r="K1" s="187"/>
      <c r="L1" s="187"/>
      <c r="M1" s="187"/>
      <c r="N1" s="187"/>
      <c r="O1" s="187"/>
      <c r="P1" s="187"/>
      <c r="Q1" s="187"/>
      <c r="R1" s="187"/>
      <c r="S1" s="187"/>
      <c r="T1" s="39" t="s">
        <v>320</v>
      </c>
      <c r="U1" s="39" t="s">
        <v>326</v>
      </c>
    </row>
    <row r="2" spans="2:29" ht="14.45" customHeight="1" x14ac:dyDescent="0.25">
      <c r="E2" s="186"/>
      <c r="F2" s="188" t="s">
        <v>327</v>
      </c>
      <c r="G2" s="188"/>
      <c r="H2" s="188"/>
      <c r="I2" s="188"/>
      <c r="J2" s="188"/>
      <c r="K2" s="188"/>
      <c r="L2" s="188"/>
      <c r="M2" s="188"/>
      <c r="N2" s="188"/>
      <c r="O2" s="188"/>
      <c r="P2" s="188"/>
      <c r="Q2" s="188"/>
      <c r="R2" s="188"/>
      <c r="S2" s="188"/>
      <c r="T2" s="40" t="s">
        <v>321</v>
      </c>
      <c r="U2" s="41">
        <v>1</v>
      </c>
    </row>
    <row r="3" spans="2:29" ht="14.45" customHeight="1" x14ac:dyDescent="0.25">
      <c r="E3" s="186"/>
      <c r="F3" s="188"/>
      <c r="G3" s="188"/>
      <c r="H3" s="188"/>
      <c r="I3" s="188"/>
      <c r="J3" s="188"/>
      <c r="K3" s="188"/>
      <c r="L3" s="188"/>
      <c r="M3" s="188"/>
      <c r="N3" s="188"/>
      <c r="O3" s="188"/>
      <c r="P3" s="188"/>
      <c r="Q3" s="188"/>
      <c r="R3" s="188"/>
      <c r="S3" s="188"/>
      <c r="T3" s="40" t="s">
        <v>322</v>
      </c>
      <c r="U3" s="42">
        <v>44651</v>
      </c>
    </row>
    <row r="4" spans="2:29" ht="14.45" customHeight="1" x14ac:dyDescent="0.25">
      <c r="E4" s="186"/>
      <c r="F4" s="188"/>
      <c r="G4" s="188"/>
      <c r="H4" s="188"/>
      <c r="I4" s="188"/>
      <c r="J4" s="188"/>
      <c r="K4" s="188"/>
      <c r="L4" s="188"/>
      <c r="M4" s="188"/>
      <c r="N4" s="188"/>
      <c r="O4" s="188"/>
      <c r="P4" s="188"/>
      <c r="Q4" s="188"/>
      <c r="R4" s="188"/>
      <c r="S4" s="188"/>
      <c r="T4" s="40" t="s">
        <v>323</v>
      </c>
      <c r="U4" s="43" t="s">
        <v>324</v>
      </c>
    </row>
    <row r="6" spans="2:29" x14ac:dyDescent="0.25">
      <c r="B6" s="177" t="s">
        <v>0</v>
      </c>
      <c r="C6" s="177" t="s">
        <v>1</v>
      </c>
      <c r="D6" s="177" t="s">
        <v>2</v>
      </c>
      <c r="E6" s="177" t="s">
        <v>3</v>
      </c>
      <c r="F6" s="177" t="s">
        <v>4</v>
      </c>
      <c r="G6" s="177" t="s">
        <v>5</v>
      </c>
      <c r="H6" s="177" t="s">
        <v>6</v>
      </c>
      <c r="I6" s="184" t="s">
        <v>7</v>
      </c>
      <c r="J6" s="184"/>
      <c r="K6" s="189"/>
      <c r="L6" s="189"/>
      <c r="M6" s="189"/>
      <c r="N6" s="189"/>
      <c r="O6" s="189"/>
      <c r="P6" s="21"/>
      <c r="Q6" s="182" t="s">
        <v>8</v>
      </c>
      <c r="R6" s="183"/>
      <c r="S6" s="183"/>
      <c r="T6" s="183"/>
      <c r="U6" s="183"/>
      <c r="V6" s="183"/>
      <c r="W6" s="183"/>
      <c r="X6" s="183"/>
      <c r="Y6" s="183"/>
      <c r="Z6" s="183"/>
      <c r="AA6" s="184"/>
      <c r="AB6" s="177" t="s">
        <v>9</v>
      </c>
      <c r="AC6" s="177" t="s">
        <v>10</v>
      </c>
    </row>
    <row r="7" spans="2:29" x14ac:dyDescent="0.25">
      <c r="B7" s="177"/>
      <c r="C7" s="177"/>
      <c r="D7" s="177"/>
      <c r="E7" s="177"/>
      <c r="F7" s="177"/>
      <c r="G7" s="177"/>
      <c r="H7" s="177"/>
      <c r="I7" s="178">
        <v>2024</v>
      </c>
      <c r="J7" s="179"/>
      <c r="K7" s="178">
        <v>2025</v>
      </c>
      <c r="L7" s="179"/>
      <c r="M7" s="180">
        <v>2026</v>
      </c>
      <c r="N7" s="181"/>
      <c r="O7" s="177">
        <v>2027</v>
      </c>
      <c r="P7" s="177"/>
      <c r="Q7" s="180" t="s">
        <v>42</v>
      </c>
      <c r="R7" s="185"/>
      <c r="S7" s="181"/>
      <c r="T7" s="177">
        <v>2024</v>
      </c>
      <c r="U7" s="177"/>
      <c r="V7" s="177">
        <v>2025</v>
      </c>
      <c r="W7" s="177"/>
      <c r="X7" s="177">
        <v>2026</v>
      </c>
      <c r="Y7" s="177"/>
      <c r="Z7" s="177">
        <v>2027</v>
      </c>
      <c r="AA7" s="177"/>
      <c r="AB7" s="177"/>
      <c r="AC7" s="177"/>
    </row>
    <row r="8" spans="2:29" x14ac:dyDescent="0.25">
      <c r="B8" s="177"/>
      <c r="C8" s="177"/>
      <c r="D8" s="177"/>
      <c r="E8" s="177"/>
      <c r="F8" s="177"/>
      <c r="G8" s="177"/>
      <c r="H8" s="177"/>
      <c r="I8" s="20" t="s">
        <v>43</v>
      </c>
      <c r="J8" s="20" t="s">
        <v>44</v>
      </c>
      <c r="K8" s="20" t="s">
        <v>43</v>
      </c>
      <c r="L8" s="20" t="s">
        <v>44</v>
      </c>
      <c r="M8" s="20" t="s">
        <v>43</v>
      </c>
      <c r="N8" s="20" t="s">
        <v>44</v>
      </c>
      <c r="O8" s="20" t="s">
        <v>43</v>
      </c>
      <c r="P8" s="20" t="s">
        <v>44</v>
      </c>
      <c r="Q8" s="15" t="s">
        <v>263</v>
      </c>
      <c r="R8" s="18" t="s">
        <v>12</v>
      </c>
      <c r="S8" s="18" t="s">
        <v>13</v>
      </c>
      <c r="T8" s="20" t="s">
        <v>43</v>
      </c>
      <c r="U8" s="20" t="s">
        <v>44</v>
      </c>
      <c r="V8" s="20" t="s">
        <v>43</v>
      </c>
      <c r="W8" s="20" t="s">
        <v>44</v>
      </c>
      <c r="X8" s="20" t="s">
        <v>43</v>
      </c>
      <c r="Y8" s="20" t="s">
        <v>44</v>
      </c>
      <c r="Z8" s="20" t="s">
        <v>43</v>
      </c>
      <c r="AA8" s="20" t="s">
        <v>44</v>
      </c>
      <c r="AB8" s="177"/>
      <c r="AC8" s="177"/>
    </row>
    <row r="9" spans="2:29" ht="409.5" x14ac:dyDescent="0.25">
      <c r="B9" s="228">
        <v>1</v>
      </c>
      <c r="C9" s="5" t="s">
        <v>14</v>
      </c>
      <c r="D9" s="7" t="s">
        <v>307</v>
      </c>
      <c r="E9" s="7" t="s">
        <v>308</v>
      </c>
      <c r="F9" s="5" t="s">
        <v>309</v>
      </c>
      <c r="G9" s="44" t="s">
        <v>109</v>
      </c>
      <c r="H9" s="6" t="s">
        <v>310</v>
      </c>
      <c r="I9" s="165">
        <v>550</v>
      </c>
      <c r="J9" s="165">
        <v>28</v>
      </c>
      <c r="K9" s="165"/>
      <c r="L9" s="164"/>
      <c r="M9" s="165"/>
      <c r="N9" s="164"/>
      <c r="O9" s="165"/>
      <c r="P9" s="164"/>
      <c r="Q9" s="174" t="s">
        <v>413</v>
      </c>
      <c r="R9" s="165">
        <v>0</v>
      </c>
      <c r="S9" s="44" t="s">
        <v>16</v>
      </c>
      <c r="T9" s="225">
        <v>3758414166</v>
      </c>
      <c r="U9" s="226">
        <v>20600000</v>
      </c>
      <c r="V9" s="111"/>
      <c r="W9" s="164"/>
      <c r="X9" s="37"/>
      <c r="Y9" s="164"/>
      <c r="Z9" s="37"/>
      <c r="AA9" s="164"/>
      <c r="AB9" s="23" t="s">
        <v>311</v>
      </c>
      <c r="AC9" s="124" t="s">
        <v>414</v>
      </c>
    </row>
    <row r="10" spans="2:29" ht="409.5" x14ac:dyDescent="0.25">
      <c r="B10" s="44">
        <v>2</v>
      </c>
      <c r="C10" s="5" t="s">
        <v>14</v>
      </c>
      <c r="D10" s="7" t="s">
        <v>312</v>
      </c>
      <c r="E10" s="7" t="s">
        <v>313</v>
      </c>
      <c r="F10" s="5" t="s">
        <v>314</v>
      </c>
      <c r="G10" s="44" t="s">
        <v>109</v>
      </c>
      <c r="H10" s="6" t="s">
        <v>315</v>
      </c>
      <c r="I10" s="165">
        <v>5750</v>
      </c>
      <c r="J10" s="165">
        <v>235</v>
      </c>
      <c r="K10" s="165"/>
      <c r="L10" s="164"/>
      <c r="M10" s="165"/>
      <c r="N10" s="164"/>
      <c r="O10" s="165"/>
      <c r="P10" s="164"/>
      <c r="Q10" s="174" t="s">
        <v>415</v>
      </c>
      <c r="R10" s="165">
        <v>0</v>
      </c>
      <c r="S10" s="44" t="s">
        <v>16</v>
      </c>
      <c r="T10" s="227">
        <v>310000000</v>
      </c>
      <c r="U10" s="226">
        <v>0</v>
      </c>
      <c r="V10" s="111"/>
      <c r="W10" s="164"/>
      <c r="X10" s="37"/>
      <c r="Y10" s="164"/>
      <c r="Z10" s="37"/>
      <c r="AA10" s="164"/>
      <c r="AB10" s="23" t="s">
        <v>311</v>
      </c>
      <c r="AC10" s="124" t="s">
        <v>414</v>
      </c>
    </row>
    <row r="11" spans="2:29" ht="409.5" x14ac:dyDescent="0.25">
      <c r="B11" s="44">
        <v>3</v>
      </c>
      <c r="C11" s="5" t="s">
        <v>14</v>
      </c>
      <c r="D11" s="7" t="s">
        <v>316</v>
      </c>
      <c r="E11" s="7" t="s">
        <v>317</v>
      </c>
      <c r="F11" s="5" t="s">
        <v>318</v>
      </c>
      <c r="G11" s="44" t="s">
        <v>109</v>
      </c>
      <c r="H11" s="6" t="s">
        <v>319</v>
      </c>
      <c r="I11" s="165">
        <v>115000</v>
      </c>
      <c r="J11" s="165">
        <v>6676</v>
      </c>
      <c r="K11" s="165"/>
      <c r="L11" s="164"/>
      <c r="M11" s="165"/>
      <c r="N11" s="164"/>
      <c r="O11" s="165"/>
      <c r="P11" s="164"/>
      <c r="Q11" s="174" t="s">
        <v>416</v>
      </c>
      <c r="R11" s="165">
        <v>0</v>
      </c>
      <c r="S11" s="44" t="s">
        <v>16</v>
      </c>
      <c r="T11" s="227">
        <v>659182232.59000003</v>
      </c>
      <c r="U11" s="226">
        <v>9950000</v>
      </c>
      <c r="V11" s="111"/>
      <c r="W11" s="164"/>
      <c r="X11" s="37"/>
      <c r="Y11" s="164"/>
      <c r="Z11" s="37"/>
      <c r="AA11" s="164"/>
      <c r="AB11" s="23" t="s">
        <v>311</v>
      </c>
      <c r="AC11" s="124" t="s">
        <v>414</v>
      </c>
    </row>
  </sheetData>
  <mergeCells count="23">
    <mergeCell ref="E1:E4"/>
    <mergeCell ref="F1:S1"/>
    <mergeCell ref="F2:S4"/>
    <mergeCell ref="B6:B8"/>
    <mergeCell ref="C6:C8"/>
    <mergeCell ref="D6:D8"/>
    <mergeCell ref="E6:E8"/>
    <mergeCell ref="F6:F8"/>
    <mergeCell ref="G6:G8"/>
    <mergeCell ref="H6:H8"/>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9"/>
  <sheetViews>
    <sheetView workbookViewId="0">
      <selection activeCell="V7" sqref="V7:W7"/>
    </sheetView>
  </sheetViews>
  <sheetFormatPr baseColWidth="10" defaultRowHeight="15" x14ac:dyDescent="0.25"/>
  <cols>
    <col min="1" max="1" width="1.85546875" customWidth="1"/>
    <col min="2" max="2" width="5.85546875" customWidth="1"/>
    <col min="3" max="3" width="28.85546875" customWidth="1"/>
    <col min="4" max="4" width="23.7109375" customWidth="1"/>
    <col min="5" max="5" width="26.42578125" customWidth="1"/>
    <col min="6" max="6" width="14.5703125" customWidth="1"/>
    <col min="7"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19.140625" customWidth="1"/>
    <col min="18" max="18" width="18.28515625" bestFit="1" customWidth="1"/>
    <col min="19" max="19" width="11.28515625" bestFit="1" customWidth="1"/>
    <col min="20" max="27" width="14" customWidth="1"/>
    <col min="28" max="28" width="24.5703125" bestFit="1" customWidth="1"/>
    <col min="29" max="29" width="28.42578125" customWidth="1"/>
  </cols>
  <sheetData>
    <row r="1" spans="2:29" ht="16.899999999999999" customHeight="1" x14ac:dyDescent="0.25">
      <c r="E1" s="186"/>
      <c r="F1" s="187" t="s">
        <v>325</v>
      </c>
      <c r="G1" s="187"/>
      <c r="H1" s="187"/>
      <c r="I1" s="187"/>
      <c r="J1" s="187"/>
      <c r="K1" s="187"/>
      <c r="L1" s="187"/>
      <c r="M1" s="187"/>
      <c r="N1" s="187"/>
      <c r="O1" s="187"/>
      <c r="P1" s="187"/>
      <c r="Q1" s="187"/>
      <c r="R1" s="187"/>
      <c r="S1" s="187"/>
      <c r="T1" s="39" t="s">
        <v>320</v>
      </c>
      <c r="U1" s="39" t="s">
        <v>326</v>
      </c>
    </row>
    <row r="2" spans="2:29" ht="16.899999999999999" customHeight="1" x14ac:dyDescent="0.25">
      <c r="E2" s="186"/>
      <c r="F2" s="188" t="s">
        <v>327</v>
      </c>
      <c r="G2" s="188"/>
      <c r="H2" s="188"/>
      <c r="I2" s="188"/>
      <c r="J2" s="188"/>
      <c r="K2" s="188"/>
      <c r="L2" s="188"/>
      <c r="M2" s="188"/>
      <c r="N2" s="188"/>
      <c r="O2" s="188"/>
      <c r="P2" s="188"/>
      <c r="Q2" s="188"/>
      <c r="R2" s="188"/>
      <c r="S2" s="188"/>
      <c r="T2" s="40" t="s">
        <v>321</v>
      </c>
      <c r="U2" s="41">
        <v>1</v>
      </c>
    </row>
    <row r="3" spans="2:29" ht="18" customHeight="1" x14ac:dyDescent="0.25">
      <c r="E3" s="186"/>
      <c r="F3" s="188"/>
      <c r="G3" s="188"/>
      <c r="H3" s="188"/>
      <c r="I3" s="188"/>
      <c r="J3" s="188"/>
      <c r="K3" s="188"/>
      <c r="L3" s="188"/>
      <c r="M3" s="188"/>
      <c r="N3" s="188"/>
      <c r="O3" s="188"/>
      <c r="P3" s="188"/>
      <c r="Q3" s="188"/>
      <c r="R3" s="188"/>
      <c r="S3" s="188"/>
      <c r="T3" s="40" t="s">
        <v>322</v>
      </c>
      <c r="U3" s="42">
        <v>44651</v>
      </c>
    </row>
    <row r="4" spans="2:29" x14ac:dyDescent="0.25">
      <c r="E4" s="186"/>
      <c r="F4" s="188"/>
      <c r="G4" s="188"/>
      <c r="H4" s="188"/>
      <c r="I4" s="188"/>
      <c r="J4" s="188"/>
      <c r="K4" s="188"/>
      <c r="L4" s="188"/>
      <c r="M4" s="188"/>
      <c r="N4" s="188"/>
      <c r="O4" s="188"/>
      <c r="P4" s="188"/>
      <c r="Q4" s="188"/>
      <c r="R4" s="188"/>
      <c r="S4" s="188"/>
      <c r="T4" s="40" t="s">
        <v>323</v>
      </c>
      <c r="U4" s="43" t="s">
        <v>324</v>
      </c>
    </row>
    <row r="5" spans="2:29" x14ac:dyDescent="0.25">
      <c r="B5" s="203"/>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5"/>
    </row>
    <row r="6" spans="2:29" x14ac:dyDescent="0.25">
      <c r="B6" s="177" t="s">
        <v>0</v>
      </c>
      <c r="C6" s="177" t="s">
        <v>1</v>
      </c>
      <c r="D6" s="177" t="s">
        <v>2</v>
      </c>
      <c r="E6" s="177" t="s">
        <v>3</v>
      </c>
      <c r="F6" s="177" t="s">
        <v>4</v>
      </c>
      <c r="G6" s="177" t="s">
        <v>5</v>
      </c>
      <c r="H6" s="177" t="s">
        <v>6</v>
      </c>
      <c r="I6" s="184" t="s">
        <v>7</v>
      </c>
      <c r="J6" s="184"/>
      <c r="K6" s="189"/>
      <c r="L6" s="189"/>
      <c r="M6" s="189"/>
      <c r="N6" s="189"/>
      <c r="O6" s="189"/>
      <c r="P6" s="21"/>
      <c r="Q6" s="182" t="s">
        <v>8</v>
      </c>
      <c r="R6" s="183"/>
      <c r="S6" s="183"/>
      <c r="T6" s="183"/>
      <c r="U6" s="183"/>
      <c r="V6" s="183"/>
      <c r="W6" s="183"/>
      <c r="X6" s="183"/>
      <c r="Y6" s="183"/>
      <c r="Z6" s="183"/>
      <c r="AA6" s="184"/>
      <c r="AB6" s="177" t="s">
        <v>9</v>
      </c>
      <c r="AC6" s="177" t="s">
        <v>10</v>
      </c>
    </row>
    <row r="7" spans="2:29" x14ac:dyDescent="0.25">
      <c r="B7" s="177"/>
      <c r="C7" s="177"/>
      <c r="D7" s="177"/>
      <c r="E7" s="177"/>
      <c r="F7" s="177"/>
      <c r="G7" s="177"/>
      <c r="H7" s="177"/>
      <c r="I7" s="178">
        <v>2024</v>
      </c>
      <c r="J7" s="179"/>
      <c r="K7" s="178">
        <v>2025</v>
      </c>
      <c r="L7" s="179"/>
      <c r="M7" s="180">
        <v>2026</v>
      </c>
      <c r="N7" s="181"/>
      <c r="O7" s="177">
        <v>2027</v>
      </c>
      <c r="P7" s="177"/>
      <c r="Q7" s="180" t="s">
        <v>42</v>
      </c>
      <c r="R7" s="185"/>
      <c r="S7" s="181"/>
      <c r="T7" s="177">
        <v>2024</v>
      </c>
      <c r="U7" s="177"/>
      <c r="V7" s="177">
        <v>2025</v>
      </c>
      <c r="W7" s="177"/>
      <c r="X7" s="177">
        <v>2026</v>
      </c>
      <c r="Y7" s="177"/>
      <c r="Z7" s="177">
        <v>2027</v>
      </c>
      <c r="AA7" s="177"/>
      <c r="AB7" s="177"/>
      <c r="AC7" s="177"/>
    </row>
    <row r="8" spans="2:29" x14ac:dyDescent="0.25">
      <c r="B8" s="177"/>
      <c r="C8" s="177"/>
      <c r="D8" s="177"/>
      <c r="E8" s="177"/>
      <c r="F8" s="177"/>
      <c r="G8" s="177"/>
      <c r="H8" s="177"/>
      <c r="I8" s="20" t="s">
        <v>43</v>
      </c>
      <c r="J8" s="20" t="s">
        <v>44</v>
      </c>
      <c r="K8" s="20" t="s">
        <v>43</v>
      </c>
      <c r="L8" s="20" t="s">
        <v>44</v>
      </c>
      <c r="M8" s="20" t="s">
        <v>43</v>
      </c>
      <c r="N8" s="20" t="s">
        <v>44</v>
      </c>
      <c r="O8" s="20" t="s">
        <v>43</v>
      </c>
      <c r="P8" s="20" t="s">
        <v>44</v>
      </c>
      <c r="Q8" s="15" t="s">
        <v>300</v>
      </c>
      <c r="R8" s="18" t="s">
        <v>12</v>
      </c>
      <c r="S8" s="18" t="s">
        <v>13</v>
      </c>
      <c r="T8" s="20" t="s">
        <v>43</v>
      </c>
      <c r="U8" s="20" t="s">
        <v>44</v>
      </c>
      <c r="V8" s="20"/>
      <c r="W8" s="20" t="s">
        <v>44</v>
      </c>
      <c r="X8" s="20" t="s">
        <v>43</v>
      </c>
      <c r="Y8" s="20" t="s">
        <v>44</v>
      </c>
      <c r="Z8" s="20" t="s">
        <v>43</v>
      </c>
      <c r="AA8" s="20" t="s">
        <v>44</v>
      </c>
      <c r="AB8" s="177"/>
      <c r="AC8" s="177"/>
    </row>
    <row r="9" spans="2:29" ht="84" x14ac:dyDescent="0.25">
      <c r="B9" s="1">
        <v>1</v>
      </c>
      <c r="C9" s="5" t="s">
        <v>301</v>
      </c>
      <c r="D9" s="7" t="s">
        <v>302</v>
      </c>
      <c r="E9" s="7" t="s">
        <v>303</v>
      </c>
      <c r="F9" s="5" t="s">
        <v>304</v>
      </c>
      <c r="G9" s="1" t="s">
        <v>15</v>
      </c>
      <c r="H9" s="6" t="s">
        <v>305</v>
      </c>
      <c r="I9" s="17">
        <v>0</v>
      </c>
      <c r="J9" s="17"/>
      <c r="K9" s="17">
        <v>50</v>
      </c>
      <c r="L9" s="17"/>
      <c r="M9" s="17">
        <v>50</v>
      </c>
      <c r="N9" s="17"/>
      <c r="O9" s="17">
        <v>50</v>
      </c>
      <c r="P9" s="17"/>
      <c r="Q9" s="16"/>
      <c r="R9" s="17" t="s">
        <v>16</v>
      </c>
      <c r="S9" s="16"/>
      <c r="T9" s="19">
        <v>0</v>
      </c>
      <c r="U9" s="19"/>
      <c r="V9" s="19">
        <v>0</v>
      </c>
      <c r="W9" s="19"/>
      <c r="X9" s="19">
        <v>0</v>
      </c>
      <c r="Y9" s="19"/>
      <c r="Z9" s="19">
        <v>0</v>
      </c>
      <c r="AA9" s="19"/>
      <c r="AB9" s="36" t="s">
        <v>306</v>
      </c>
      <c r="AC9" s="16"/>
    </row>
  </sheetData>
  <mergeCells count="24">
    <mergeCell ref="B5:AC5"/>
    <mergeCell ref="B6:B8"/>
    <mergeCell ref="C6:C8"/>
    <mergeCell ref="D6:D8"/>
    <mergeCell ref="E6:E8"/>
    <mergeCell ref="F6:F8"/>
    <mergeCell ref="G6:G8"/>
    <mergeCell ref="H6:H8"/>
    <mergeCell ref="E1:E4"/>
    <mergeCell ref="F1:S1"/>
    <mergeCell ref="F2:S4"/>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14"/>
  <sheetViews>
    <sheetView zoomScale="80" zoomScaleNormal="80" workbookViewId="0">
      <selection activeCell="B9" sqref="B9"/>
    </sheetView>
  </sheetViews>
  <sheetFormatPr baseColWidth="10" defaultRowHeight="15" x14ac:dyDescent="0.25"/>
  <cols>
    <col min="1" max="1" width="1.85546875" customWidth="1"/>
    <col min="2" max="2" width="5.85546875" customWidth="1"/>
    <col min="3" max="3" width="28.85546875" customWidth="1"/>
    <col min="4" max="4" width="24.7109375" customWidth="1"/>
    <col min="5" max="5" width="17.42578125" customWidth="1"/>
    <col min="6" max="6" width="14.5703125" customWidth="1"/>
    <col min="7" max="7" width="13.85546875" bestFit="1" customWidth="1"/>
    <col min="8"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1.28515625" bestFit="1" customWidth="1"/>
    <col min="18" max="18" width="18.28515625" bestFit="1" customWidth="1"/>
    <col min="19" max="19" width="11.28515625" bestFit="1" customWidth="1"/>
    <col min="20" max="21" width="14" customWidth="1"/>
    <col min="22" max="22" width="18.85546875" bestFit="1" customWidth="1"/>
    <col min="23" max="23" width="14" customWidth="1"/>
    <col min="24" max="24" width="16.5703125" bestFit="1" customWidth="1"/>
    <col min="25" max="25" width="14" customWidth="1"/>
    <col min="26" max="26" width="16.5703125" bestFit="1" customWidth="1"/>
    <col min="27" max="27" width="14" customWidth="1"/>
    <col min="28" max="28" width="27.85546875" customWidth="1"/>
    <col min="29" max="29" width="28.42578125" customWidth="1"/>
  </cols>
  <sheetData>
    <row r="1" spans="2:29" ht="15.75" x14ac:dyDescent="0.25">
      <c r="E1" s="186"/>
      <c r="F1" s="187" t="s">
        <v>325</v>
      </c>
      <c r="G1" s="187"/>
      <c r="H1" s="187"/>
      <c r="I1" s="187"/>
      <c r="J1" s="187"/>
      <c r="K1" s="187"/>
      <c r="L1" s="187"/>
      <c r="M1" s="187"/>
      <c r="N1" s="187"/>
      <c r="O1" s="187"/>
      <c r="P1" s="187"/>
      <c r="Q1" s="187"/>
      <c r="R1" s="187"/>
      <c r="S1" s="187"/>
      <c r="T1" s="39" t="s">
        <v>320</v>
      </c>
      <c r="U1" s="39" t="s">
        <v>326</v>
      </c>
    </row>
    <row r="2" spans="2:29" x14ac:dyDescent="0.25">
      <c r="E2" s="186"/>
      <c r="F2" s="188" t="s">
        <v>327</v>
      </c>
      <c r="G2" s="188"/>
      <c r="H2" s="188"/>
      <c r="I2" s="188"/>
      <c r="J2" s="188"/>
      <c r="K2" s="188"/>
      <c r="L2" s="188"/>
      <c r="M2" s="188"/>
      <c r="N2" s="188"/>
      <c r="O2" s="188"/>
      <c r="P2" s="188"/>
      <c r="Q2" s="188"/>
      <c r="R2" s="188"/>
      <c r="S2" s="188"/>
      <c r="T2" s="40" t="s">
        <v>321</v>
      </c>
      <c r="U2" s="41">
        <v>1</v>
      </c>
    </row>
    <row r="3" spans="2:29" x14ac:dyDescent="0.25">
      <c r="E3" s="186"/>
      <c r="F3" s="188"/>
      <c r="G3" s="188"/>
      <c r="H3" s="188"/>
      <c r="I3" s="188"/>
      <c r="J3" s="188"/>
      <c r="K3" s="188"/>
      <c r="L3" s="188"/>
      <c r="M3" s="188"/>
      <c r="N3" s="188"/>
      <c r="O3" s="188"/>
      <c r="P3" s="188"/>
      <c r="Q3" s="188"/>
      <c r="R3" s="188"/>
      <c r="S3" s="188"/>
      <c r="T3" s="40" t="s">
        <v>322</v>
      </c>
      <c r="U3" s="42">
        <v>44651</v>
      </c>
    </row>
    <row r="4" spans="2:29" x14ac:dyDescent="0.25">
      <c r="E4" s="186"/>
      <c r="F4" s="188"/>
      <c r="G4" s="188"/>
      <c r="H4" s="188"/>
      <c r="I4" s="188"/>
      <c r="J4" s="188"/>
      <c r="K4" s="188"/>
      <c r="L4" s="188"/>
      <c r="M4" s="188"/>
      <c r="N4" s="188"/>
      <c r="O4" s="188"/>
      <c r="P4" s="188"/>
      <c r="Q4" s="188"/>
      <c r="R4" s="188"/>
      <c r="S4" s="188"/>
      <c r="T4" s="40" t="s">
        <v>323</v>
      </c>
      <c r="U4" s="43" t="s">
        <v>324</v>
      </c>
    </row>
    <row r="6" spans="2:29" x14ac:dyDescent="0.25">
      <c r="B6" s="177" t="s">
        <v>0</v>
      </c>
      <c r="C6" s="177" t="s">
        <v>1</v>
      </c>
      <c r="D6" s="177" t="s">
        <v>2</v>
      </c>
      <c r="E6" s="177" t="s">
        <v>3</v>
      </c>
      <c r="F6" s="177" t="s">
        <v>4</v>
      </c>
      <c r="G6" s="177" t="s">
        <v>5</v>
      </c>
      <c r="H6" s="177" t="s">
        <v>6</v>
      </c>
      <c r="I6" s="184" t="s">
        <v>7</v>
      </c>
      <c r="J6" s="184"/>
      <c r="K6" s="189"/>
      <c r="L6" s="189"/>
      <c r="M6" s="189"/>
      <c r="N6" s="189"/>
      <c r="O6" s="189"/>
      <c r="P6" s="21"/>
      <c r="Q6" s="182" t="s">
        <v>8</v>
      </c>
      <c r="R6" s="183"/>
      <c r="S6" s="183"/>
      <c r="T6" s="183"/>
      <c r="U6" s="183"/>
      <c r="V6" s="183"/>
      <c r="W6" s="183"/>
      <c r="X6" s="183"/>
      <c r="Y6" s="183"/>
      <c r="Z6" s="183"/>
      <c r="AA6" s="184"/>
      <c r="AB6" s="177" t="s">
        <v>9</v>
      </c>
      <c r="AC6" s="177" t="s">
        <v>10</v>
      </c>
    </row>
    <row r="7" spans="2:29" x14ac:dyDescent="0.25">
      <c r="B7" s="177"/>
      <c r="C7" s="177"/>
      <c r="D7" s="177"/>
      <c r="E7" s="177"/>
      <c r="F7" s="177"/>
      <c r="G7" s="177"/>
      <c r="H7" s="177"/>
      <c r="I7" s="178">
        <v>2024</v>
      </c>
      <c r="J7" s="179"/>
      <c r="K7" s="178">
        <v>2025</v>
      </c>
      <c r="L7" s="179"/>
      <c r="M7" s="180">
        <v>2026</v>
      </c>
      <c r="N7" s="181"/>
      <c r="O7" s="177">
        <v>2027</v>
      </c>
      <c r="P7" s="177"/>
      <c r="Q7" s="180" t="s">
        <v>42</v>
      </c>
      <c r="R7" s="185"/>
      <c r="S7" s="181"/>
      <c r="T7" s="177">
        <v>2024</v>
      </c>
      <c r="U7" s="177"/>
      <c r="V7" s="177">
        <v>2025</v>
      </c>
      <c r="W7" s="177"/>
      <c r="X7" s="177">
        <v>2026</v>
      </c>
      <c r="Y7" s="177"/>
      <c r="Z7" s="177">
        <v>2027</v>
      </c>
      <c r="AA7" s="177"/>
      <c r="AB7" s="177"/>
      <c r="AC7" s="177"/>
    </row>
    <row r="8" spans="2:29" x14ac:dyDescent="0.25">
      <c r="B8" s="177"/>
      <c r="C8" s="177"/>
      <c r="D8" s="177"/>
      <c r="E8" s="177"/>
      <c r="F8" s="177"/>
      <c r="G8" s="177"/>
      <c r="H8" s="177"/>
      <c r="I8" s="20" t="s">
        <v>43</v>
      </c>
      <c r="J8" s="20" t="s">
        <v>44</v>
      </c>
      <c r="K8" s="20" t="s">
        <v>43</v>
      </c>
      <c r="L8" s="20" t="s">
        <v>44</v>
      </c>
      <c r="M8" s="20" t="s">
        <v>43</v>
      </c>
      <c r="N8" s="20" t="s">
        <v>44</v>
      </c>
      <c r="O8" s="20" t="s">
        <v>43</v>
      </c>
      <c r="P8" s="20" t="s">
        <v>44</v>
      </c>
      <c r="Q8" s="15" t="s">
        <v>11</v>
      </c>
      <c r="R8" s="18" t="s">
        <v>12</v>
      </c>
      <c r="S8" s="18" t="s">
        <v>13</v>
      </c>
      <c r="T8" s="20" t="s">
        <v>43</v>
      </c>
      <c r="U8" s="20" t="s">
        <v>44</v>
      </c>
      <c r="V8" s="20" t="s">
        <v>43</v>
      </c>
      <c r="W8" s="20" t="s">
        <v>44</v>
      </c>
      <c r="X8" s="20" t="s">
        <v>43</v>
      </c>
      <c r="Y8" s="20" t="s">
        <v>44</v>
      </c>
      <c r="Z8" s="20" t="s">
        <v>43</v>
      </c>
      <c r="AA8" s="20" t="s">
        <v>44</v>
      </c>
      <c r="AB8" s="177"/>
      <c r="AC8" s="177"/>
    </row>
    <row r="9" spans="2:29" ht="222" customHeight="1" x14ac:dyDescent="0.25">
      <c r="B9" s="57">
        <v>1</v>
      </c>
      <c r="C9" s="106" t="s">
        <v>14</v>
      </c>
      <c r="D9" s="107" t="s">
        <v>282</v>
      </c>
      <c r="E9" s="107" t="s">
        <v>283</v>
      </c>
      <c r="F9" s="106" t="s">
        <v>284</v>
      </c>
      <c r="G9" s="105" t="s">
        <v>15</v>
      </c>
      <c r="H9" s="106" t="s">
        <v>285</v>
      </c>
      <c r="I9" s="105">
        <v>0</v>
      </c>
      <c r="J9" s="105">
        <v>1</v>
      </c>
      <c r="K9" s="105">
        <v>20</v>
      </c>
      <c r="L9" s="109"/>
      <c r="M9" s="105">
        <v>20</v>
      </c>
      <c r="N9" s="109"/>
      <c r="O9" s="105">
        <v>20</v>
      </c>
      <c r="P9" s="109"/>
      <c r="Q9" s="109"/>
      <c r="R9" s="109"/>
      <c r="S9" s="105" t="s">
        <v>16</v>
      </c>
      <c r="T9" s="111">
        <v>14800000</v>
      </c>
      <c r="U9" s="109"/>
      <c r="V9" s="111">
        <v>14800000</v>
      </c>
      <c r="W9" s="109"/>
      <c r="X9" s="111">
        <v>14800000</v>
      </c>
      <c r="Y9" s="109"/>
      <c r="Z9" s="111">
        <v>14800000</v>
      </c>
      <c r="AA9" s="109"/>
      <c r="AB9" s="110" t="s">
        <v>286</v>
      </c>
      <c r="AC9" s="113" t="s">
        <v>368</v>
      </c>
    </row>
    <row r="10" spans="2:29" ht="409.5" x14ac:dyDescent="0.25">
      <c r="B10" s="105">
        <v>2</v>
      </c>
      <c r="C10" s="106" t="s">
        <v>14</v>
      </c>
      <c r="D10" s="107" t="s">
        <v>287</v>
      </c>
      <c r="E10" s="107" t="s">
        <v>288</v>
      </c>
      <c r="F10" s="106" t="s">
        <v>289</v>
      </c>
      <c r="G10" s="105" t="s">
        <v>15</v>
      </c>
      <c r="H10" s="106" t="s">
        <v>290</v>
      </c>
      <c r="I10" s="105">
        <v>0</v>
      </c>
      <c r="J10" s="105">
        <v>1</v>
      </c>
      <c r="K10" s="112">
        <v>1</v>
      </c>
      <c r="L10" s="109"/>
      <c r="M10" s="112">
        <v>1</v>
      </c>
      <c r="N10" s="109"/>
      <c r="O10" s="112">
        <v>1</v>
      </c>
      <c r="P10" s="109"/>
      <c r="Q10" s="109"/>
      <c r="R10" s="109"/>
      <c r="S10" s="105" t="s">
        <v>16</v>
      </c>
      <c r="T10" s="111">
        <v>130000000</v>
      </c>
      <c r="U10" s="109"/>
      <c r="V10" s="111">
        <v>130000000</v>
      </c>
      <c r="W10" s="109"/>
      <c r="X10" s="111">
        <v>130000000</v>
      </c>
      <c r="Y10" s="109"/>
      <c r="Z10" s="111">
        <v>130000000</v>
      </c>
      <c r="AA10" s="109"/>
      <c r="AB10" s="110" t="s">
        <v>286</v>
      </c>
      <c r="AC10" s="113" t="s">
        <v>369</v>
      </c>
    </row>
    <row r="11" spans="2:29" ht="409.5" x14ac:dyDescent="0.25">
      <c r="B11" s="105">
        <v>3</v>
      </c>
      <c r="C11" s="106" t="s">
        <v>14</v>
      </c>
      <c r="D11" s="108" t="s">
        <v>291</v>
      </c>
      <c r="E11" s="108" t="s">
        <v>292</v>
      </c>
      <c r="F11" s="106" t="s">
        <v>289</v>
      </c>
      <c r="G11" s="105" t="s">
        <v>15</v>
      </c>
      <c r="H11" s="106" t="s">
        <v>290</v>
      </c>
      <c r="I11" s="105">
        <v>0</v>
      </c>
      <c r="J11" s="109"/>
      <c r="K11" s="112">
        <v>1</v>
      </c>
      <c r="L11" s="109"/>
      <c r="M11" s="112">
        <v>1</v>
      </c>
      <c r="N11" s="109"/>
      <c r="O11" s="112">
        <v>1</v>
      </c>
      <c r="P11" s="109"/>
      <c r="Q11" s="109"/>
      <c r="R11" s="109"/>
      <c r="S11" s="105" t="s">
        <v>16</v>
      </c>
      <c r="T11" s="114">
        <v>135000000</v>
      </c>
      <c r="U11" s="116">
        <v>7900000</v>
      </c>
      <c r="V11" s="114">
        <v>135000000</v>
      </c>
      <c r="W11" s="109"/>
      <c r="X11" s="114">
        <v>135000000</v>
      </c>
      <c r="Y11" s="109"/>
      <c r="Z11" s="114">
        <v>135000000</v>
      </c>
      <c r="AA11" s="109"/>
      <c r="AB11" s="110" t="s">
        <v>286</v>
      </c>
      <c r="AC11" s="113" t="s">
        <v>370</v>
      </c>
    </row>
    <row r="12" spans="2:29" ht="409.5" x14ac:dyDescent="0.25">
      <c r="B12" s="105">
        <v>4</v>
      </c>
      <c r="C12" s="106" t="s">
        <v>14</v>
      </c>
      <c r="D12" s="108" t="s">
        <v>293</v>
      </c>
      <c r="E12" s="108" t="s">
        <v>294</v>
      </c>
      <c r="F12" s="106" t="s">
        <v>295</v>
      </c>
      <c r="G12" s="105" t="s">
        <v>15</v>
      </c>
      <c r="H12" s="106" t="s">
        <v>290</v>
      </c>
      <c r="I12" s="105">
        <v>1</v>
      </c>
      <c r="J12" s="112">
        <v>1</v>
      </c>
      <c r="K12" s="112">
        <v>1</v>
      </c>
      <c r="L12" s="109"/>
      <c r="M12" s="112">
        <v>1</v>
      </c>
      <c r="N12" s="109"/>
      <c r="O12" s="112">
        <v>1</v>
      </c>
      <c r="P12" s="109"/>
      <c r="Q12" s="109"/>
      <c r="R12" s="109"/>
      <c r="S12" s="105" t="s">
        <v>16</v>
      </c>
      <c r="T12" s="114">
        <v>82000000</v>
      </c>
      <c r="U12" s="116">
        <v>0</v>
      </c>
      <c r="V12" s="114">
        <v>82000000</v>
      </c>
      <c r="W12" s="109"/>
      <c r="X12" s="114">
        <v>82000000</v>
      </c>
      <c r="Y12" s="109"/>
      <c r="Z12" s="114">
        <v>82000000</v>
      </c>
      <c r="AA12" s="109"/>
      <c r="AB12" s="110" t="s">
        <v>286</v>
      </c>
      <c r="AC12" s="113" t="s">
        <v>371</v>
      </c>
    </row>
    <row r="13" spans="2:29" ht="409.5" x14ac:dyDescent="0.25">
      <c r="B13" s="105">
        <v>5</v>
      </c>
      <c r="C13" s="106" t="s">
        <v>14</v>
      </c>
      <c r="D13" s="108" t="s">
        <v>296</v>
      </c>
      <c r="E13" s="108" t="s">
        <v>297</v>
      </c>
      <c r="F13" s="108" t="s">
        <v>295</v>
      </c>
      <c r="G13" s="105" t="s">
        <v>15</v>
      </c>
      <c r="H13" s="106" t="s">
        <v>290</v>
      </c>
      <c r="I13" s="105">
        <v>1</v>
      </c>
      <c r="J13" s="112">
        <v>1</v>
      </c>
      <c r="K13" s="112">
        <v>1</v>
      </c>
      <c r="L13" s="109"/>
      <c r="M13" s="112">
        <v>1</v>
      </c>
      <c r="N13" s="109"/>
      <c r="O13" s="112">
        <v>1</v>
      </c>
      <c r="P13" s="109"/>
      <c r="Q13" s="109"/>
      <c r="R13" s="109"/>
      <c r="S13" s="105" t="s">
        <v>16</v>
      </c>
      <c r="T13" s="115">
        <v>270000000</v>
      </c>
      <c r="U13" s="116">
        <v>19000000</v>
      </c>
      <c r="V13" s="115">
        <v>270000000</v>
      </c>
      <c r="W13" s="109"/>
      <c r="X13" s="115">
        <v>270000000</v>
      </c>
      <c r="Y13" s="109"/>
      <c r="Z13" s="115">
        <v>270000000</v>
      </c>
      <c r="AA13" s="109"/>
      <c r="AB13" s="110" t="s">
        <v>286</v>
      </c>
      <c r="AC13" s="113" t="s">
        <v>372</v>
      </c>
    </row>
    <row r="14" spans="2:29" ht="409.5" x14ac:dyDescent="0.25">
      <c r="B14" s="105">
        <v>6</v>
      </c>
      <c r="C14" s="106" t="s">
        <v>14</v>
      </c>
      <c r="D14" s="108" t="s">
        <v>298</v>
      </c>
      <c r="E14" s="108" t="s">
        <v>299</v>
      </c>
      <c r="F14" s="108" t="s">
        <v>295</v>
      </c>
      <c r="G14" s="105" t="s">
        <v>15</v>
      </c>
      <c r="H14" s="106" t="s">
        <v>290</v>
      </c>
      <c r="I14" s="105">
        <v>1</v>
      </c>
      <c r="J14" s="112">
        <v>1</v>
      </c>
      <c r="K14" s="112">
        <v>1</v>
      </c>
      <c r="L14" s="109"/>
      <c r="M14" s="112">
        <v>1</v>
      </c>
      <c r="N14" s="109"/>
      <c r="O14" s="112">
        <v>1</v>
      </c>
      <c r="P14" s="109"/>
      <c r="Q14" s="109"/>
      <c r="R14" s="109"/>
      <c r="S14" s="105" t="s">
        <v>16</v>
      </c>
      <c r="T14" s="111">
        <v>163575038.40000001</v>
      </c>
      <c r="U14" s="116">
        <v>24700000</v>
      </c>
      <c r="V14" s="111">
        <v>163575038.40000001</v>
      </c>
      <c r="W14" s="109"/>
      <c r="X14" s="111">
        <v>163575038.40000001</v>
      </c>
      <c r="Y14" s="109"/>
      <c r="Z14" s="111">
        <v>163575038.40000001</v>
      </c>
      <c r="AA14" s="109"/>
      <c r="AB14" s="110" t="s">
        <v>286</v>
      </c>
      <c r="AC14" s="113" t="s">
        <v>373</v>
      </c>
    </row>
  </sheetData>
  <mergeCells count="23">
    <mergeCell ref="B6:B8"/>
    <mergeCell ref="C6:C8"/>
    <mergeCell ref="D6:D8"/>
    <mergeCell ref="E6:E8"/>
    <mergeCell ref="F6:F8"/>
    <mergeCell ref="G6:G8"/>
    <mergeCell ref="H6:H8"/>
    <mergeCell ref="E1:E4"/>
    <mergeCell ref="F1:S1"/>
    <mergeCell ref="F2:S4"/>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12"/>
  <sheetViews>
    <sheetView topLeftCell="A4" zoomScale="80" zoomScaleNormal="80" workbookViewId="0">
      <selection activeCell="B9" sqref="B9"/>
    </sheetView>
  </sheetViews>
  <sheetFormatPr baseColWidth="10" defaultRowHeight="15" x14ac:dyDescent="0.25"/>
  <cols>
    <col min="1" max="1" width="1.85546875" customWidth="1"/>
    <col min="2" max="2" width="5.85546875" customWidth="1"/>
    <col min="3" max="3" width="28.85546875" customWidth="1"/>
    <col min="4" max="4" width="30.85546875" customWidth="1"/>
    <col min="5" max="5" width="35.28515625" customWidth="1"/>
    <col min="6" max="6" width="14.5703125" customWidth="1"/>
    <col min="7" max="7" width="13.85546875" bestFit="1" customWidth="1"/>
    <col min="8" max="8" width="16.140625" customWidth="1"/>
    <col min="9" max="9" width="8.7109375" customWidth="1"/>
    <col min="10" max="10" width="9.85546875" customWidth="1"/>
    <col min="11" max="11" width="8.28515625" customWidth="1"/>
    <col min="12" max="12" width="10.140625" customWidth="1"/>
    <col min="13" max="13" width="8.140625" customWidth="1"/>
    <col min="14" max="14" width="9.42578125" customWidth="1"/>
    <col min="15" max="15" width="7.42578125" customWidth="1"/>
    <col min="16" max="16" width="9.7109375" customWidth="1"/>
    <col min="17" max="17" width="22.140625" bestFit="1" customWidth="1"/>
    <col min="18" max="18" width="19.28515625" bestFit="1" customWidth="1"/>
    <col min="19" max="19" width="12.140625" bestFit="1" customWidth="1"/>
    <col min="20" max="27" width="14" customWidth="1"/>
    <col min="28" max="28" width="27.85546875" customWidth="1"/>
    <col min="29" max="29" width="28.42578125" customWidth="1"/>
  </cols>
  <sheetData>
    <row r="1" spans="2:29" ht="15.75" x14ac:dyDescent="0.25">
      <c r="E1" s="186"/>
      <c r="F1" s="187" t="s">
        <v>325</v>
      </c>
      <c r="G1" s="187"/>
      <c r="H1" s="187"/>
      <c r="I1" s="187"/>
      <c r="J1" s="187"/>
      <c r="K1" s="187"/>
      <c r="L1" s="187"/>
      <c r="M1" s="187"/>
      <c r="N1" s="187"/>
      <c r="O1" s="187"/>
      <c r="P1" s="187"/>
      <c r="Q1" s="187"/>
      <c r="R1" s="187"/>
      <c r="S1" s="187"/>
      <c r="T1" s="39" t="s">
        <v>320</v>
      </c>
      <c r="U1" s="39" t="s">
        <v>326</v>
      </c>
    </row>
    <row r="2" spans="2:29" x14ac:dyDescent="0.25">
      <c r="E2" s="186"/>
      <c r="F2" s="188" t="s">
        <v>327</v>
      </c>
      <c r="G2" s="188"/>
      <c r="H2" s="188"/>
      <c r="I2" s="188"/>
      <c r="J2" s="188"/>
      <c r="K2" s="188"/>
      <c r="L2" s="188"/>
      <c r="M2" s="188"/>
      <c r="N2" s="188"/>
      <c r="O2" s="188"/>
      <c r="P2" s="188"/>
      <c r="Q2" s="188"/>
      <c r="R2" s="188"/>
      <c r="S2" s="188"/>
      <c r="T2" s="40" t="s">
        <v>321</v>
      </c>
      <c r="U2" s="41">
        <v>1</v>
      </c>
    </row>
    <row r="3" spans="2:29" x14ac:dyDescent="0.25">
      <c r="E3" s="186"/>
      <c r="F3" s="188"/>
      <c r="G3" s="188"/>
      <c r="H3" s="188"/>
      <c r="I3" s="188"/>
      <c r="J3" s="188"/>
      <c r="K3" s="188"/>
      <c r="L3" s="188"/>
      <c r="M3" s="188"/>
      <c r="N3" s="188"/>
      <c r="O3" s="188"/>
      <c r="P3" s="188"/>
      <c r="Q3" s="188"/>
      <c r="R3" s="188"/>
      <c r="S3" s="188"/>
      <c r="T3" s="40" t="s">
        <v>322</v>
      </c>
      <c r="U3" s="42">
        <v>44651</v>
      </c>
    </row>
    <row r="4" spans="2:29" ht="20.45" customHeight="1" x14ac:dyDescent="0.25">
      <c r="E4" s="186"/>
      <c r="F4" s="188"/>
      <c r="G4" s="188"/>
      <c r="H4" s="188"/>
      <c r="I4" s="188"/>
      <c r="J4" s="188"/>
      <c r="K4" s="188"/>
      <c r="L4" s="188"/>
      <c r="M4" s="188"/>
      <c r="N4" s="188"/>
      <c r="O4" s="188"/>
      <c r="P4" s="188"/>
      <c r="Q4" s="188"/>
      <c r="R4" s="188"/>
      <c r="S4" s="188"/>
      <c r="T4" s="40" t="s">
        <v>323</v>
      </c>
      <c r="U4" s="43" t="s">
        <v>324</v>
      </c>
    </row>
    <row r="6" spans="2:29" x14ac:dyDescent="0.25">
      <c r="B6" s="177" t="s">
        <v>0</v>
      </c>
      <c r="C6" s="177" t="s">
        <v>1</v>
      </c>
      <c r="D6" s="177" t="s">
        <v>2</v>
      </c>
      <c r="E6" s="177" t="s">
        <v>3</v>
      </c>
      <c r="F6" s="177" t="s">
        <v>4</v>
      </c>
      <c r="G6" s="177" t="s">
        <v>5</v>
      </c>
      <c r="H6" s="177" t="s">
        <v>6</v>
      </c>
      <c r="I6" s="184" t="s">
        <v>7</v>
      </c>
      <c r="J6" s="184"/>
      <c r="K6" s="189"/>
      <c r="L6" s="189"/>
      <c r="M6" s="189"/>
      <c r="N6" s="189"/>
      <c r="O6" s="189"/>
      <c r="P6" s="21"/>
      <c r="Q6" s="182" t="s">
        <v>8</v>
      </c>
      <c r="R6" s="183"/>
      <c r="S6" s="183"/>
      <c r="T6" s="183"/>
      <c r="U6" s="183"/>
      <c r="V6" s="183"/>
      <c r="W6" s="183"/>
      <c r="X6" s="183"/>
      <c r="Y6" s="183"/>
      <c r="Z6" s="183"/>
      <c r="AA6" s="184"/>
      <c r="AB6" s="177" t="s">
        <v>9</v>
      </c>
      <c r="AC6" s="177" t="s">
        <v>10</v>
      </c>
    </row>
    <row r="7" spans="2:29" x14ac:dyDescent="0.25">
      <c r="B7" s="177"/>
      <c r="C7" s="177"/>
      <c r="D7" s="177"/>
      <c r="E7" s="177"/>
      <c r="F7" s="177"/>
      <c r="G7" s="177"/>
      <c r="H7" s="177"/>
      <c r="I7" s="178">
        <v>2024</v>
      </c>
      <c r="J7" s="179"/>
      <c r="K7" s="178">
        <v>2025</v>
      </c>
      <c r="L7" s="179"/>
      <c r="M7" s="180">
        <v>2026</v>
      </c>
      <c r="N7" s="181"/>
      <c r="O7" s="177">
        <v>2027</v>
      </c>
      <c r="P7" s="177"/>
      <c r="Q7" s="180" t="s">
        <v>42</v>
      </c>
      <c r="R7" s="185"/>
      <c r="S7" s="181"/>
      <c r="T7" s="177">
        <v>2024</v>
      </c>
      <c r="U7" s="177"/>
      <c r="V7" s="177">
        <v>2025</v>
      </c>
      <c r="W7" s="177"/>
      <c r="X7" s="177">
        <v>2026</v>
      </c>
      <c r="Y7" s="177"/>
      <c r="Z7" s="177">
        <v>2027</v>
      </c>
      <c r="AA7" s="177"/>
      <c r="AB7" s="177"/>
      <c r="AC7" s="177"/>
    </row>
    <row r="8" spans="2:29" x14ac:dyDescent="0.25">
      <c r="B8" s="177"/>
      <c r="C8" s="177"/>
      <c r="D8" s="177"/>
      <c r="E8" s="177"/>
      <c r="F8" s="177"/>
      <c r="G8" s="177"/>
      <c r="H8" s="177"/>
      <c r="I8" s="20" t="s">
        <v>43</v>
      </c>
      <c r="J8" s="20" t="s">
        <v>44</v>
      </c>
      <c r="K8" s="20" t="s">
        <v>43</v>
      </c>
      <c r="L8" s="20" t="s">
        <v>44</v>
      </c>
      <c r="M8" s="20" t="s">
        <v>43</v>
      </c>
      <c r="N8" s="20" t="s">
        <v>44</v>
      </c>
      <c r="O8" s="20" t="s">
        <v>43</v>
      </c>
      <c r="P8" s="20" t="s">
        <v>44</v>
      </c>
      <c r="Q8" s="15" t="s">
        <v>263</v>
      </c>
      <c r="R8" s="18" t="s">
        <v>12</v>
      </c>
      <c r="S8" s="18" t="s">
        <v>13</v>
      </c>
      <c r="T8" s="20" t="s">
        <v>43</v>
      </c>
      <c r="U8" s="20" t="s">
        <v>44</v>
      </c>
      <c r="V8" s="20" t="s">
        <v>43</v>
      </c>
      <c r="W8" s="20" t="s">
        <v>44</v>
      </c>
      <c r="X8" s="20" t="s">
        <v>43</v>
      </c>
      <c r="Y8" s="20" t="s">
        <v>44</v>
      </c>
      <c r="Z8" s="20" t="s">
        <v>43</v>
      </c>
      <c r="AA8" s="20" t="s">
        <v>44</v>
      </c>
      <c r="AB8" s="177"/>
      <c r="AC8" s="177"/>
    </row>
    <row r="9" spans="2:29" ht="99" customHeight="1" x14ac:dyDescent="0.25">
      <c r="B9" s="117">
        <v>1</v>
      </c>
      <c r="C9" s="129" t="s">
        <v>14</v>
      </c>
      <c r="D9" s="130" t="s">
        <v>264</v>
      </c>
      <c r="E9" s="130" t="s">
        <v>265</v>
      </c>
      <c r="F9" s="129" t="s">
        <v>266</v>
      </c>
      <c r="G9" s="131" t="s">
        <v>15</v>
      </c>
      <c r="H9" s="148" t="s">
        <v>267</v>
      </c>
      <c r="I9" s="132">
        <v>500</v>
      </c>
      <c r="J9" s="133"/>
      <c r="K9" s="132">
        <v>500</v>
      </c>
      <c r="L9" s="133"/>
      <c r="M9" s="132">
        <v>500</v>
      </c>
      <c r="N9" s="133"/>
      <c r="O9" s="132">
        <v>500</v>
      </c>
      <c r="P9" s="133"/>
      <c r="Q9" s="134"/>
      <c r="R9" s="134"/>
      <c r="S9" s="131" t="s">
        <v>16</v>
      </c>
      <c r="T9" s="135">
        <v>48800000</v>
      </c>
      <c r="U9" s="136">
        <v>18000000</v>
      </c>
      <c r="V9" s="135"/>
      <c r="W9" s="133"/>
      <c r="X9" s="135"/>
      <c r="Y9" s="133"/>
      <c r="Z9" s="133"/>
      <c r="AA9" s="133"/>
      <c r="AB9" s="134" t="s">
        <v>268</v>
      </c>
      <c r="AC9" s="137" t="s">
        <v>380</v>
      </c>
    </row>
    <row r="10" spans="2:29" ht="164.25" customHeight="1" x14ac:dyDescent="0.25">
      <c r="B10" s="138">
        <v>2</v>
      </c>
      <c r="C10" s="139" t="s">
        <v>269</v>
      </c>
      <c r="D10" s="140" t="s">
        <v>270</v>
      </c>
      <c r="E10" s="140" t="s">
        <v>271</v>
      </c>
      <c r="F10" s="139" t="s">
        <v>272</v>
      </c>
      <c r="G10" s="141" t="s">
        <v>15</v>
      </c>
      <c r="H10" s="139" t="s">
        <v>273</v>
      </c>
      <c r="I10" s="132">
        <v>24</v>
      </c>
      <c r="J10" s="133"/>
      <c r="K10" s="132">
        <v>30</v>
      </c>
      <c r="L10" s="133"/>
      <c r="M10" s="132">
        <v>35</v>
      </c>
      <c r="N10" s="133"/>
      <c r="O10" s="132">
        <v>40</v>
      </c>
      <c r="P10" s="133"/>
      <c r="Q10" s="142"/>
      <c r="R10" s="142"/>
      <c r="S10" s="141" t="s">
        <v>16</v>
      </c>
      <c r="T10" s="135">
        <v>53600000</v>
      </c>
      <c r="U10" s="143">
        <v>15100000</v>
      </c>
      <c r="V10" s="135"/>
      <c r="W10" s="133"/>
      <c r="X10" s="135"/>
      <c r="Y10" s="133"/>
      <c r="Z10" s="133"/>
      <c r="AA10" s="135"/>
      <c r="AB10" s="142" t="s">
        <v>268</v>
      </c>
      <c r="AC10" s="144" t="s">
        <v>381</v>
      </c>
    </row>
    <row r="11" spans="2:29" ht="115.15" customHeight="1" x14ac:dyDescent="0.25">
      <c r="B11" s="145">
        <v>3</v>
      </c>
      <c r="C11" s="139" t="s">
        <v>14</v>
      </c>
      <c r="D11" s="139" t="s">
        <v>274</v>
      </c>
      <c r="E11" s="139" t="s">
        <v>274</v>
      </c>
      <c r="F11" s="139" t="s">
        <v>275</v>
      </c>
      <c r="G11" s="145" t="s">
        <v>15</v>
      </c>
      <c r="H11" s="139" t="s">
        <v>276</v>
      </c>
      <c r="I11" s="132">
        <v>1</v>
      </c>
      <c r="J11" s="133"/>
      <c r="K11" s="132">
        <v>1</v>
      </c>
      <c r="L11" s="133"/>
      <c r="M11" s="132">
        <v>1</v>
      </c>
      <c r="N11" s="133"/>
      <c r="O11" s="132">
        <v>1</v>
      </c>
      <c r="P11" s="133"/>
      <c r="Q11" s="145"/>
      <c r="R11" s="146"/>
      <c r="S11" s="141" t="s">
        <v>16</v>
      </c>
      <c r="T11" s="135">
        <v>17200000</v>
      </c>
      <c r="U11" s="136">
        <v>8600000</v>
      </c>
      <c r="V11" s="135"/>
      <c r="W11" s="133"/>
      <c r="X11" s="135"/>
      <c r="Y11" s="133"/>
      <c r="Z11" s="133"/>
      <c r="AA11" s="133"/>
      <c r="AB11" s="147" t="s">
        <v>268</v>
      </c>
      <c r="AC11" s="144" t="s">
        <v>382</v>
      </c>
    </row>
    <row r="12" spans="2:29" ht="285" x14ac:dyDescent="0.25">
      <c r="B12" s="145">
        <v>4</v>
      </c>
      <c r="C12" s="139" t="s">
        <v>14</v>
      </c>
      <c r="D12" s="139" t="s">
        <v>278</v>
      </c>
      <c r="E12" s="139" t="s">
        <v>279</v>
      </c>
      <c r="F12" s="139" t="s">
        <v>280</v>
      </c>
      <c r="G12" s="145" t="s">
        <v>15</v>
      </c>
      <c r="H12" s="139" t="s">
        <v>281</v>
      </c>
      <c r="I12" s="132">
        <v>3</v>
      </c>
      <c r="J12" s="133"/>
      <c r="K12" s="132">
        <v>3</v>
      </c>
      <c r="L12" s="133"/>
      <c r="M12" s="132">
        <v>3</v>
      </c>
      <c r="N12" s="133"/>
      <c r="O12" s="132">
        <v>3</v>
      </c>
      <c r="P12" s="133"/>
      <c r="Q12" s="145"/>
      <c r="R12" s="145"/>
      <c r="S12" s="145" t="s">
        <v>277</v>
      </c>
      <c r="T12" s="135">
        <v>10800000</v>
      </c>
      <c r="U12" s="149">
        <v>2700000</v>
      </c>
      <c r="V12" s="135"/>
      <c r="W12" s="133"/>
      <c r="X12" s="135"/>
      <c r="Y12" s="133"/>
      <c r="Z12" s="133"/>
      <c r="AA12" s="133"/>
      <c r="AB12" s="147" t="s">
        <v>268</v>
      </c>
      <c r="AC12" s="144" t="s">
        <v>383</v>
      </c>
    </row>
  </sheetData>
  <mergeCells count="23">
    <mergeCell ref="B6:B8"/>
    <mergeCell ref="C6:C8"/>
    <mergeCell ref="D6:D8"/>
    <mergeCell ref="E6:E8"/>
    <mergeCell ref="F6:F8"/>
    <mergeCell ref="G6:G8"/>
    <mergeCell ref="H6:H8"/>
    <mergeCell ref="E1:E4"/>
    <mergeCell ref="F1:S1"/>
    <mergeCell ref="F2:S4"/>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Oficina Privada</vt:lpstr>
      <vt:lpstr>Sec Planeación</vt:lpstr>
      <vt:lpstr>Sec Tic</vt:lpstr>
      <vt:lpstr>Sec Agricultura</vt:lpstr>
      <vt:lpstr>Sec Aguas e Infra</vt:lpstr>
      <vt:lpstr>Sec Cultura</vt:lpstr>
      <vt:lpstr>Sec Educación</vt:lpstr>
      <vt:lpstr>Sec Familia</vt:lpstr>
      <vt:lpstr>Sec Interior</vt:lpstr>
      <vt:lpstr>Sec Salud</vt:lpstr>
      <vt:lpstr>Sec Turismo, Ind y Com</vt:lpstr>
      <vt:lpstr>Sec Administrativa</vt:lpstr>
      <vt:lpstr>Sec Hacienda</vt:lpstr>
      <vt:lpstr>Sec Jurídica y contratación</vt:lpstr>
      <vt:lpstr>Sec Representación Judicial</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dc:creator>
  <cp:lastModifiedBy>MTURRIAGO</cp:lastModifiedBy>
  <dcterms:created xsi:type="dcterms:W3CDTF">2021-05-05T05:12:12Z</dcterms:created>
  <dcterms:modified xsi:type="dcterms:W3CDTF">2024-05-06T14:32:11Z</dcterms:modified>
</cp:coreProperties>
</file>