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8835"/>
  </bookViews>
  <sheets>
    <sheet name="PPPIIA_2021" sheetId="1" r:id="rId1"/>
    <sheet name="ANALISIS" sheetId="2" r:id="rId2"/>
  </sheets>
  <definedNames>
    <definedName name="_xlnm._FilterDatabase" localSheetId="0" hidden="1">PPPIIA_2021!$A$6:$W$143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70" i="1" l="1"/>
  <c r="T143" i="1" l="1"/>
  <c r="T142" i="1"/>
  <c r="T141" i="1"/>
  <c r="T140" i="1"/>
  <c r="T138" i="1"/>
  <c r="T136" i="1"/>
  <c r="T134" i="1"/>
  <c r="T132" i="1"/>
  <c r="T131" i="1"/>
  <c r="T130" i="1"/>
  <c r="T129" i="1"/>
  <c r="T128" i="1"/>
  <c r="T127" i="1"/>
  <c r="T126" i="1"/>
  <c r="T125" i="1"/>
  <c r="T124" i="1"/>
  <c r="T123" i="1"/>
  <c r="T122" i="1"/>
  <c r="T121" i="1"/>
  <c r="T120" i="1"/>
  <c r="T119" i="1"/>
  <c r="T117" i="1"/>
  <c r="T115" i="1"/>
  <c r="T114" i="1"/>
  <c r="T113" i="1"/>
  <c r="T112" i="1"/>
  <c r="T111" i="1"/>
  <c r="T110" i="1"/>
  <c r="T109" i="1"/>
  <c r="T107" i="1"/>
  <c r="T106" i="1"/>
  <c r="T105" i="1"/>
  <c r="T104" i="1"/>
  <c r="T103" i="1"/>
  <c r="T101" i="1"/>
  <c r="T100" i="1"/>
  <c r="T99" i="1"/>
  <c r="T98" i="1"/>
  <c r="T97" i="1"/>
  <c r="T96" i="1"/>
  <c r="T95" i="1"/>
  <c r="T94" i="1"/>
  <c r="T93" i="1"/>
  <c r="T92" i="1"/>
  <c r="T91" i="1"/>
  <c r="T89" i="1"/>
  <c r="T87" i="1"/>
  <c r="T86" i="1" l="1"/>
  <c r="T85" i="1"/>
  <c r="T84" i="1"/>
  <c r="T83" i="1"/>
  <c r="T82" i="1"/>
  <c r="T81" i="1"/>
  <c r="T80" i="1"/>
  <c r="T79" i="1"/>
  <c r="T78" i="1"/>
  <c r="T77" i="1"/>
  <c r="T76" i="1"/>
  <c r="T75" i="1"/>
  <c r="T74" i="1"/>
  <c r="T73" i="1"/>
  <c r="T72" i="1"/>
  <c r="T71"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0" i="1"/>
  <c r="T37" i="1"/>
  <c r="T26" i="1"/>
  <c r="T34" i="1"/>
  <c r="T31" i="1"/>
  <c r="T30" i="1"/>
  <c r="T29" i="1"/>
  <c r="T28" i="1"/>
  <c r="T25" i="1"/>
  <c r="T24" i="1"/>
  <c r="T22" i="1"/>
  <c r="T20" i="1"/>
  <c r="T19" i="1"/>
  <c r="T17" i="1"/>
  <c r="T16" i="1"/>
  <c r="T15" i="1"/>
  <c r="T14" i="1"/>
  <c r="T13" i="1"/>
  <c r="T12" i="1"/>
  <c r="T11" i="1"/>
  <c r="T10" i="1"/>
  <c r="T9" i="1"/>
  <c r="T8" i="1"/>
  <c r="I9" i="2" l="1"/>
  <c r="H9" i="2"/>
  <c r="G9" i="2"/>
  <c r="F9" i="2"/>
  <c r="E9" i="2"/>
  <c r="J8" i="2" l="1"/>
  <c r="J7" i="2"/>
  <c r="J6" i="2"/>
  <c r="J5" i="2"/>
  <c r="J9" i="2" l="1"/>
</calcChain>
</file>

<file path=xl/sharedStrings.xml><?xml version="1.0" encoding="utf-8"?>
<sst xmlns="http://schemas.openxmlformats.org/spreadsheetml/2006/main" count="1220" uniqueCount="436">
  <si>
    <t>14 ESE con Norma Técnica implementada en forma permanente y continua y ampliación a IPS privadas y mixtas para la atención del binomio madre e hijo, incluyendo la estrategia IAMI.</t>
  </si>
  <si>
    <t>Implementar la estrategia "Instituciones amigas de la mujer y la Infancia" IAMI.</t>
  </si>
  <si>
    <t>Acción estratégica</t>
  </si>
  <si>
    <t>Meta 2024</t>
  </si>
  <si>
    <t>Promover la estrategia "Madre Canguro" en las instituciones prestadoras de servicio -IPS- públicas y privadas.</t>
  </si>
  <si>
    <t xml:space="preserve">12 Municipios del Departamento del Quindío con capacidad instalada para el desarrollo permanente y continuo de acciones de Promoción en el desarrollo del Plan Nacional de Sexualidad, Derechos sexuales y Reproductivos. </t>
  </si>
  <si>
    <t>Capacidades Institucionales ejecutadas para la promoción, el apoyo y la protección de la Lactancia Materna, en el marco del Plan Decenal.</t>
  </si>
  <si>
    <t xml:space="preserve">Implementar el plan decenal de lactancia materna 2010-2020, en el departamento del Quindío. </t>
  </si>
  <si>
    <t>Implementar la estrategia de desparasitación y prevención de las deficiencias de micronutrientes en gestantes y población de la primera infancia con enfoque diferencial.</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</si>
  <si>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</si>
  <si>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12 Municipios del Departamento con capacidad instalada para la implementación, desarrollo y mantenimiento de la estrategia AIEPI.</t>
  </si>
  <si>
    <t xml:space="preserve">Implementar la estrategia "Atención Integrada de Enfermedades Prevalentes de la Infancia". AIEPI a nivel departamental. </t>
  </si>
  <si>
    <t xml:space="preserve">Crear e implementar una estrategia de información, educación ciudadana y comunicación educativa en los 12 municipios para la promoción de la salud a favor del proceso de crecimiento y desarrollo. </t>
  </si>
  <si>
    <t>Estrategia AIEPI ejecutada en los (12) Municipios del Departamento del Quindío, con campañas de promoción, prevención y esquemas de vacunación implementados.</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</si>
  <si>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</si>
  <si>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reducción en factores de riesgo y promoción de los entornos protectores.</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</si>
  <si>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</si>
  <si>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12 Municipios del Departamento con capacidad instalada para la implementación, desarrollo y mantenimiento de la Estrategia AIEPI.</t>
  </si>
  <si>
    <t>Capacidades Institucionales ejecutadas para la implementación del Programa de Atención Integral a la Primera Infancia -PAIPI- en las modalidades de Entorno Familiar,  Entorno Comunitario y Entorno Institucional.</t>
  </si>
  <si>
    <t xml:space="preserve">Crear las condiciones, alianzas y redes necesarias para la implementación de la estrategia nacional de la primera infancia -PAIPI- en el Departamento del Quindío. </t>
  </si>
  <si>
    <t xml:space="preserve">Ejecutar la política nacional de reducción de sustancias psicoactivas y su impacto, con enfoque prioritario en niños, niñas y adolescentes del departamento del Quindío.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</si>
  <si>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</si>
  <si>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</si>
  <si>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Capacidades Institucionales ejecutadas para el seguimiento y control del Plan Departamental de Reducción del Consumo de Sustancias Psicoactivas desde los ejes de prevención, mitigación, superación y capacidad de respuesta.</t>
  </si>
  <si>
    <t>Eje estratégico</t>
  </si>
  <si>
    <t>Objetivo</t>
  </si>
  <si>
    <t>Responsable</t>
  </si>
  <si>
    <t>Existencia</t>
  </si>
  <si>
    <t>Plan Departamental de Desarrollo</t>
  </si>
  <si>
    <t>Línea estratégica</t>
  </si>
  <si>
    <t>Programa presupuestal</t>
  </si>
  <si>
    <t>Código del producto</t>
  </si>
  <si>
    <t>Nombre del indicador</t>
  </si>
  <si>
    <t>Producto</t>
  </si>
  <si>
    <t>Código del indicador de producto</t>
  </si>
  <si>
    <t>Meta del cuatrenio</t>
  </si>
  <si>
    <t>Política Pública:</t>
  </si>
  <si>
    <t xml:space="preserve">Primera Infancia, Infancia y Adolescencia 2014 - 2024 "Por mis derechos, por mi familia, para volver a soñar" </t>
  </si>
  <si>
    <t>Procesos de formación en competencias para la vida con Estrategia de promoción implementada en Prevención del Embarazo Adolescente y Atención Obstétrica.</t>
  </si>
  <si>
    <t>Desarrollo</t>
  </si>
  <si>
    <t>Campaña de promoción de la salud implementado, en los 12 Municipios del Departamento que incluya la Prevención del Embarazo Adolescente y Atención Obstétrica.</t>
  </si>
  <si>
    <t xml:space="preserve">Crear e implementar el Plan de Comunicación Estratégica en promoción de derechos sexuales y reproductivos, Prevención de embarazo adolescente y atención obstétrica. </t>
  </si>
  <si>
    <t xml:space="preserve">Promover acciones de formación que generen competencias para la vida, la cultura de la sexualidad responsable que redunden en la construcción del proyecto de vida de niños, niñas y adolescentes. </t>
  </si>
  <si>
    <t>Campaña de promoción de la salud ejecutada en los 12 Municipios del Departamento dirigido a la Comunidad, La escuela y la Familia, en el marco del Plan Nacional de sexualidad, Derechos Sexuales y Reproductivos.</t>
  </si>
  <si>
    <t xml:space="preserve">Desarrollar estrategias comunicativas mediante la participación comunicativa, familiar, educativa e institucional que promueven el ejercicio responsable de la sexualidad en niños, niñas y adolescentes del departamento del Quindío. </t>
  </si>
  <si>
    <t xml:space="preserve">Servicio de gestión del riesgo en temas de salud sexual y reproductiva </t>
  </si>
  <si>
    <t>12 Municipios del Departamento del Quindío con capacidad instalada para el desarrollo permanente y continuo de acciones de Promoción por enfoque diferencial en el desarrollo del Plan Nacional de sexualidad, derechos sexuales y reproductivos.</t>
  </si>
  <si>
    <t>Servicios de promoción de la salud y prevención de riesgos asociados a condiciones no transmisibles</t>
  </si>
  <si>
    <t>100% de ESE , 60% IPS Privadas y mixtas 100% de Entidades Administradoras de Planes de Beneficio EAPB subsidiadas y 100% de EAPB contributivas con
seguimiento al cumplimiento en la adherencia a las normas técnicas en las acciones de Salud Pública Individual.</t>
  </si>
  <si>
    <t>12 Municipios del Departamento del Quindío apoyados con Programas Municipales de fomento y protección de patrones alimentarios adecuados para la Primera Infancia.</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</si>
  <si>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</si>
  <si>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</si>
  <si>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Estrategia AIEPI implementada en los 12 municipios urbano y rural con campañas de información, educación y comunicación educativa para la promoción de la salud realizada en las Instituciones Educativas, Públicas y Privadas.</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</si>
  <si>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</si>
  <si>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12 Municipios del Departamento con Programas Municipales de fomento y protección de patrones alimentarios adecuados para la primera infancia.</t>
  </si>
  <si>
    <t>Secretaría de Agricultura, Desarrollo Rural y Medio Ambiente</t>
  </si>
  <si>
    <t>20 Proyectos Productivos apoyados con énfasis en Seguridad Alimentaria dirigidos a grupos poblacionales vulnerables.</t>
  </si>
  <si>
    <t>13745 Niños, Niñas y Adolescentes con el copago de Almuerzos garantizados.</t>
  </si>
  <si>
    <t>Capacidades Institucionales ejecutadas para la promoción, apoyo y ejecución del Plan de Alimentación Escolar en el Departamento del Quindío.</t>
  </si>
  <si>
    <t>Implementar, fortalecer y hacer seguimiento al Plan de Alimentación Escolar en los 12 municipios del departamento del Quindío.</t>
  </si>
  <si>
    <t xml:space="preserve">Implementar y fortalecer la estrategia "De Cero a Siempre" de la presidencia de la república, en el departamento del Quindío. </t>
  </si>
  <si>
    <t>Incrementar en 710 cupos para niños y niñas menores de 5 años vinculados a programas de Educación Inicial.</t>
  </si>
  <si>
    <t>Inclusión social y equidad</t>
  </si>
  <si>
    <t xml:space="preserve">Calidad, cobertura y fortalecimiento de la educación inicial, preescolar, básica y media. "Tu y yo con educación y de calidad". </t>
  </si>
  <si>
    <t xml:space="preserve">Servicio de información para la gestión de la educación inicial y preescolar en condiciones de calidad. </t>
  </si>
  <si>
    <t>Entidades territoriales que hacen seguimiento a las condiciones de calidad de los prestadores de educación inicial o preescolar a través del Sistema de Información de Primera Infancia (SIPI).</t>
  </si>
  <si>
    <t>85 Docentes de Preescolar y Madres Comunitarias capacitadas en el uso de nuevas tecnologías y bilingüismo para la promoción de competencias en Educación Inicial.</t>
  </si>
  <si>
    <t xml:space="preserve">Servicio de fortalecimiento a las capacidades de los docentes y agentes educativos en educación inicial o preescolar de acuerdo a los referentes nacionales. </t>
  </si>
  <si>
    <t xml:space="preserve">Docentes y agentes educativos beneficiaros de servicio de fortalecimiento a sus capacidades de acuerdo a los referentes nacionales.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</si>
  <si>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</si>
  <si>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</si>
  <si>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 xml:space="preserve">Servicio de fomento para la permanencia en programas de educación formal. </t>
  </si>
  <si>
    <t xml:space="preserve">Personas beneficiarias de estrategias de permanencia. </t>
  </si>
  <si>
    <t>17000 Estudiantes con acceso a educación en el nivel de básica primaria.</t>
  </si>
  <si>
    <t>235 menos Analfabetas 15 a 24años en el Departamento del Quindío.</t>
  </si>
  <si>
    <t>15900 Estudiantes en el nivel de Educación Básica Secundaria.</t>
  </si>
  <si>
    <t>5100 Estudiantes más con acceso al nivel de Educación Media.</t>
  </si>
  <si>
    <t>2697 Estudiantes beneficiarios del subsidio de Transporte Escolar.</t>
  </si>
  <si>
    <t>2856 Niños, Niñas y Adolescentes desertores escolares menos.</t>
  </si>
  <si>
    <t>4328 Niños, Niñas y Adolescentes reprobados escolares menos.</t>
  </si>
  <si>
    <t>Un programa académico de Etno-Educación implementado en los doce (12) Municipios.</t>
  </si>
  <si>
    <t>6 Redes de Aprendizaje fortalecidas e implementadas.</t>
  </si>
  <si>
    <t>54 Instituciones Educativas con propuesta articuladora, elaborada e implementada “Desde la quindianidad al Paisaje Cultural Cafetero".</t>
  </si>
  <si>
    <t>Servicios de asistencia técnica en educación inicial, preescolar, básica y media.</t>
  </si>
  <si>
    <t>Entidades y organizaciones asistidas técnicamente.</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</si>
  <si>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</si>
  <si>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</si>
  <si>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Plan de Apoyo a la Educación Rural fortalecido en los 12 municipios.</t>
  </si>
  <si>
    <t>Plan de Formación y Capacitación Docente implementado en el uso de Nuevas Tecnologías aplicadas a Estrategias y Métodos Didácticos en los 12 Municipios.</t>
  </si>
  <si>
    <t>Plan de Formación y Capacitación Docente implementado en Competencias Comunicativas en Inglés, en los 12 Municipios.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</si>
  <si>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</si>
  <si>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</si>
  <si>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</si>
  <si>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</si>
  <si>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120 Docentes de Preescolar y Madres Comunitarias capacitados en el uso de Nuevas Tecnologías y bilingüismo para la promoción de competencias en Educación Inicial.</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</si>
  <si>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</si>
  <si>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</si>
  <si>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Infraestructura de Edificaciones educativas del Departamento del Quindío, mejoradas y rehabilitadas. Número de Sedes (21).</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</si>
  <si>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</si>
  <si>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</si>
  <si>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7 Sedes Educativas construidas, en correspondencia a la demanda poblacional y proyección de coberturas en cada uno de los 12 municipios.</t>
  </si>
  <si>
    <t>11 Equipamientos y/o Espacios para el desarrollo turístico y cultural en el Departamento del Quindío, mejorados y habilitados.</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</si>
  <si>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</si>
  <si>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</si>
  <si>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Secretaría de Cultura Departamental</t>
  </si>
  <si>
    <t>Secretaría de Educación Departamental</t>
  </si>
  <si>
    <t>20 Bibliotecas y Ludotecas del Departamento del Quindío de la Red Apoyadas y Articuladas.</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</si>
  <si>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</si>
  <si>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</si>
  <si>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Programa de apoyo, acompañamiento y fortalecimiento a las familias quindianas del Departamento del Quindío, con líneas de acción sobre pautas de crianza.</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</si>
  <si>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</si>
  <si>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</si>
  <si>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</si>
  <si>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</si>
  <si>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</si>
  <si>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</si>
  <si>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</si>
  <si>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</si>
  <si>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Jóvenes de los 12 Municipios de Departamento del Quindío, participando activamente en las Juntas de Acción Comunal, a través de programas de capacitación presencial  y  virtual.</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</si>
  <si>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</si>
  <si>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</si>
  <si>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11 Equipamientos para el desarrollo turístico y cultural en el departamento del Quindío, mejorados y habilitados.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</si>
  <si>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</si>
  <si>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</si>
  <si>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INDEPORTES</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</si>
  <si>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</si>
  <si>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</si>
  <si>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</si>
  <si>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</si>
  <si>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20 Escuelas de Formación Artística y Salas concertadas apoyadas en el Departamento del Quindío.</t>
  </si>
  <si>
    <t>12 Proyectos que estimulen el desarrollo de capacidades, dirigidos a poblaciones especiales.</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</si>
  <si>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</si>
  <si>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</si>
  <si>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</si>
  <si>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</si>
  <si>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Ciudadanía</t>
  </si>
  <si>
    <t xml:space="preserve">Instituto Colombiano de Bienestar Familiar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</si>
  <si>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</si>
  <si>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12 Convenios Interinstitucionales suscritos para la atención integral de la primera infancia, incluyendo.</t>
  </si>
  <si>
    <t>85 Docentes de Preescolar y Madres Comunitarias capacitadas en el uso de nuevas tecnologías y bilingüismo para la promoción de competencias.</t>
  </si>
  <si>
    <t>Programa de apoyo, acompañamiento y fortalecimiento a las familias quindianas del Departamento del Quindío, con líneas de acción sobre identidad, afectos y proyectos compartidos.</t>
  </si>
  <si>
    <t>Plan de Lectura y Escritura implementado apoyado en los 12 Municipios.</t>
  </si>
  <si>
    <t>1820 docentes y directivos que desarrollan competencias ciudadanas y la construcción de ambientes democráticos.</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</si>
  <si>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</si>
  <si>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</si>
  <si>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Calidad, cobertura y fortalecimiento de la educación inicial, preescolar, básica y media. "Tu y yo con educación y de calidad".</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</si>
  <si>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</si>
  <si>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</si>
  <si>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54 Instituciones Educativas con propuesta articuladora, elaborada e implementada "Desde la quindianidad al Paisaje Cultural Cafetero".</t>
  </si>
  <si>
    <t>54 Gobiernos Escolares de las Instituciones Educativas, operando con orientación al Modelo Vocacional de cada Institución.</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</si>
  <si>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</si>
  <si>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</si>
  <si>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Secretaría del Interior Departamental.</t>
  </si>
  <si>
    <t>Jóvenes de los 12 Municipios de Departamento del Quindío, participando activamente en las Juntas de Acción Comunal, a través de programas de capacitación presencial y virtual.</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</si>
  <si>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</si>
  <si>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</si>
  <si>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</si>
  <si>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</si>
  <si>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</si>
  <si>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</si>
  <si>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</si>
  <si>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</si>
  <si>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</si>
  <si>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Medidas de restablecimiento de Derechos, adoptadas y establecidas para los 12 Municipios del Departamento del Quindío.</t>
  </si>
  <si>
    <t xml:space="preserve">Adoptar el Plan Nacional de Construcción de Paz y Convivencia Familiar (HAZPAZ). </t>
  </si>
  <si>
    <t>Plan Departamental y Planes de Acción municipales en DDHH y DIH formulados e implementados en los 12 Municipios del Departamento del Quindío.</t>
  </si>
  <si>
    <t>Servicio de apoyo para la implementación de medidas en derechos humanos y DIH.</t>
  </si>
  <si>
    <t>41.2.1</t>
  </si>
  <si>
    <t>Medidas implementadas en cumplimiento de las obligaciones internacionales en materia de derechos humanos y DIH.</t>
  </si>
  <si>
    <t>Fortalecer los comités de erradicación del trabajo infantil en cada uno de los municipios así el Comité Departamental del Trabajo Infantil</t>
  </si>
  <si>
    <t>Desarrollar proyectos que permitan a las familias de los niños, niñas y adolescentes que trabajan, fortalecer sus ingresos y restablecer los derechos de los mismos.</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</si>
  <si>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</si>
  <si>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</si>
  <si>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Capacidades Institucionales ejecutadas para la ejecución, seguimiento y control del Plan integral de Prevención y Erradicación del Trabajo Infantil “PIPETI” en los 12 municipios del Departamento del Quindío</t>
  </si>
  <si>
    <t xml:space="preserve">Adoptar la estrategia nacional para la erradicación del trabajo infantil -ENETI- en el departamento del Quindío y en cada uno de sus 12 municipios. </t>
  </si>
  <si>
    <t>Capacidades Institucionales ejecutadas para la ejecución, seguimiento y control de la Estrategia Nacional para la Erradicación del Trabajo Infantil ENETI en los 12 municipios del Departamento del Quindío.</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</si>
  <si>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</si>
  <si>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</si>
  <si>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</si>
  <si>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</si>
  <si>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</si>
  <si>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</si>
  <si>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Plan de Formación desarrollado a los actores que se involucran dentro de la cadena productiva del turismo (taxistas, sector educativo, guías, entre otros).</t>
  </si>
  <si>
    <t>Instituto Colombiano de Bienestar Familiar</t>
  </si>
  <si>
    <t>Secretaría de Turismo, Industria y Comercio Departamental</t>
  </si>
  <si>
    <t>Secretaría de Familia Departamental</t>
  </si>
  <si>
    <t xml:space="preserve">Desarrollar estrategias de promoción y participación dirigidas a niños, niñas y adolescentes en situación de vulnerabilidad y riesgo para el reclutamiento forzado. </t>
  </si>
  <si>
    <t>100% de Hogares de Paso apoyados de Niños, Niñas y Adolescentes explotados en el Departamento del Quindío.</t>
  </si>
  <si>
    <t>Desarrollar el tratamiento integral desde los componentes sicosociales (conforme a lo establecido en la ley 1098 de 2006).</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</si>
  <si>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</si>
  <si>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</si>
  <si>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Rendiciones de Cuentas de Niñez y Adolescencia con procesos de movilización social, calidad de los datos y grado de innovación.</t>
  </si>
  <si>
    <t xml:space="preserve">Fortalecer la cultura ciudadana, institucional y de entidades público-privadas en la defensa por la protección de los derechos de los niños, niñas y adolescentes en el departamento del Quindío.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</si>
  <si>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</si>
  <si>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</si>
  <si>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Implementación y mejora del SUIN (Sistema Único de Información de la infancia para el seguimiento del cumplimiento progresivo de los derechos de los niños, niñas y adolescentes) que incluya más derechos, con enfoque diferencial y poblacional.</t>
  </si>
  <si>
    <t>Capacidades Institucionales ejecutadas para el seguimiento, monitoreo y control de los Indicadores soportados en el SUIN, identificando prioridades y acciones para la garantía de derechos de los Niños, Niñas y Adolescentes del Departamento del Quindío.</t>
  </si>
  <si>
    <t>Curso de vida</t>
  </si>
  <si>
    <t>PI</t>
  </si>
  <si>
    <t>I</t>
  </si>
  <si>
    <t>A</t>
  </si>
  <si>
    <t>X</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</si>
  <si>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</si>
  <si>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</si>
  <si>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</si>
  <si>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</si>
  <si>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</si>
  <si>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</si>
  <si>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Plan de Formación y Capacitación Docente implementado en los 12 Municipios, en Competencias Básicas, Específicas y transversales, incorporando el enfoque diferencial y por condición especial.</t>
  </si>
  <si>
    <t xml:space="preserve">Secretaría de Familia Departamental </t>
  </si>
  <si>
    <t>Secretaría del Interior Departamental</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</si>
  <si>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</si>
  <si>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Línea de acción </t>
  </si>
  <si>
    <t>Programado</t>
  </si>
  <si>
    <t>Ejecutado</t>
  </si>
  <si>
    <t>Porcentaje avance</t>
  </si>
  <si>
    <t>Garantizar la seguridad alimentaria y nutricional a gestantes, madres lactantes, niño, niñas y adolescentes.</t>
  </si>
  <si>
    <t>Mujeres gestantes y lactantes, niños, niñas y adolescentes vivos y saludables.</t>
  </si>
  <si>
    <t>Fortalecer la Atención Integral en salud y promover acciones articuladas para generar cultura del autocuidado, la prevención de enfermedades más comunes, garantizar un crecimiento sano y generar hábitos saludables físicos y mentales.</t>
  </si>
  <si>
    <t>Una vida saludable con Entorno Familiar para Niños, Niñas y Adolescentes.</t>
  </si>
  <si>
    <t>Garantizar el derecho a la vida bajo entornos protectores en los Niños, Niñas y Adolescentes.</t>
  </si>
  <si>
    <t>Niños, Niñas y Adolescentes desarrollan estilos de vida saludables y acceden a factores de protección frente al consumo de Sustancias Psicoactivas.</t>
  </si>
  <si>
    <t>Prevenir y reducir el consumo de sustancias psicoactivas en niños, niñas y adolescentes, promoviendo estilos de vida desde la Ética del cuidado así como disminuir la actitud permisiva de la comunidad frente al consumo de Sustancias lícitas e Ilícitas.</t>
  </si>
  <si>
    <t>La Educación como un factor determinante en el desarrollo de los Niños, Niñas y Adolescentes.</t>
  </si>
  <si>
    <t>Garantizar una Educación de calidad, innovadora, adecuada, pertinente y con enfoque diferencial, para que los Niños, Niñas y Adolescentes, interactúen en espacios de diálogo, participación y cultura de paz, contribuyendo al desarrollo integral y ejercicio pleno de sus derechos.</t>
  </si>
  <si>
    <t>Construcción de la subjetividad y la identidad de Niños, Niñas y Adolescentes a partir de la red de relaciones que establecen con los Adultos, la Familia, los centros de cuidado, la Escuela y la Comunidad.</t>
  </si>
  <si>
    <t>Garantizar programas direccionados a la Familia, Líderes Comunitarios, Instituciones Educativas y Sociedad para promover los lazos familiares, la confianza y el afecto como generador de capacidades e identidad en los Niños, Niñas y adolescentes.</t>
  </si>
  <si>
    <t>Establecimiento de la Red Familia- Escuela - Comunidad, trabajando en procesos de Desarrollo Humano para Niños, Niñas y Adolescentes.</t>
  </si>
  <si>
    <t>Fortalecer con las Familias, Escuela y Comunidad el ejercicio de la plena responsabilidad en los procesos de Formación y Educación de los Niños, Niñas y Adolescentes.</t>
  </si>
  <si>
    <t>Establecimiento de la práctica Deportiva, Recreativa y Cultural, como generadora y potenciadora en el del desarrollo integral de los Niños, Niñas y Adolescentes.</t>
  </si>
  <si>
    <t>Desarrollar programas, Deportivos, Recreativos y Culturales para Niños, Niñas y Adolescentes en entornos aptos para su desarrollo integral.</t>
  </si>
  <si>
    <t>Inclusión de niños, niñas y adolescentes en situación de Discapacidad, Afrocolombianidad, Indígenas y otras Minorías en programas de deporte y cultura.</t>
  </si>
  <si>
    <t>Garantizar el uso y adecuación de espacios para la atención en salud, educación, deporte, recreación y cultura según las necesidades diferenciales de los Niños, Niñas y Adolescentes.</t>
  </si>
  <si>
    <t>Niños, Niñas y Adolescentes construyen nuevos sentidos, asumiendo con responsabilidad el ejercicio de su sexualidad, paternidad y maternidad.</t>
  </si>
  <si>
    <t>Garantizar en los Niños, Niñas y Adolescentes del Departamento del Quindío una identidad y vida Sexual y Reproductiva con responsabilidad.</t>
  </si>
  <si>
    <t xml:space="preserve">Los Niños, Niñas y Adolescentes aplicando los Deberes y Derechos de la ciudadanía. </t>
  </si>
  <si>
    <t xml:space="preserve">Fortalecer en los niños, niñas y adolescentes habilidades y destrezas para participar en espacios familiares y comunitarios en la toma de decisiones ejerciendo sus deberes y derechos ciudadanos. </t>
  </si>
  <si>
    <t>Un Quindío más humano para Niños, Niñas y Adolescentes del Departamento del Quindío con Garantía de derechos de protección.</t>
  </si>
  <si>
    <t>Garantizar los derechos y el restablecimiento de los mismos en niños, niñas y adolescentes del Departamento del Quindío.</t>
  </si>
  <si>
    <t>Los niños, niñas y adolescentes del Departamento del Quindío No Trabajan. Ni son inducidos a trabajos que afecten su desarrollo integral.</t>
  </si>
  <si>
    <t>Crear condiciones familiares y sociales para evitar el Trabajo Infantil y las Peores Formas de Trabajo Infantil.</t>
  </si>
  <si>
    <t>Niños, Niñas y Adolescentes seguros y protegidos del reclutamiento forzado.</t>
  </si>
  <si>
    <t>Generar condiciones para evitar que los niños, niñas y adolescentes sean capturados y reclutados por grupos urbanos y rurales al margen de la ley.</t>
  </si>
  <si>
    <t>Agentes Institucionales de los tres niveles comprometidos con la Niñez y la Adolescencia.</t>
  </si>
  <si>
    <t>Priorizar la Inversión social y el Gasto Público en beneficio del desarrollo de las Acciones y Estrategias que materialicen la Política Pública de Primera Infancia, Infancia y Adolescencia del Departamento del Quindío.</t>
  </si>
  <si>
    <t>Secretaría de Salud Departamental</t>
  </si>
  <si>
    <t>Secretaría de Aguas e Infraestructura Departamental</t>
  </si>
  <si>
    <t xml:space="preserve">Secretaría de Educación Departamental   </t>
  </si>
  <si>
    <t>Procesos de formación en competencias para la vida, cultura de la sexualidad responsable y proyecto de vida ejecutada en los 12 Municipios del Departamento del Quindío.</t>
  </si>
  <si>
    <t xml:space="preserve">Secretaría de Educación Departamental </t>
  </si>
  <si>
    <t>Fortalecimiento del buen gobierno para el respeto y garantía de los derechos humanos "Quindío integrado y participativo".</t>
  </si>
  <si>
    <t>Fortalecimiento de los organismos  de acción comunal (OAC)  de los doce municipios del Departamento en lo relacionado a sus procesos formativos, participativos, de organización y  gestión.</t>
  </si>
  <si>
    <t>Gobierno territorial</t>
  </si>
  <si>
    <t>Fortalecimiento de la convivencia y la seguridad ciudadana "Tú y yo seguros".</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</si>
  <si>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</si>
  <si>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</si>
  <si>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</si>
  <si>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 xml:space="preserve">Secretaría de Familia </t>
  </si>
  <si>
    <t>ICBF</t>
  </si>
  <si>
    <t>Secretaría de Salud</t>
  </si>
  <si>
    <t>N.A</t>
  </si>
  <si>
    <t>N</t>
  </si>
  <si>
    <t xml:space="preserve">Secretaría de Salud Departamental </t>
  </si>
  <si>
    <t>Productividad y competitividad</t>
  </si>
  <si>
    <t>Productividad y competitividad de las empresas colombianas. "tú y yo con empresas competitivas"</t>
  </si>
  <si>
    <t>Servicio de asistencia técnica a los entes territoriales para el desarrollo turístico.</t>
  </si>
  <si>
    <t>Entidades territoriales asistidas técnicamente.</t>
  </si>
  <si>
    <t xml:space="preserve">Sector de justicia y derecho </t>
  </si>
  <si>
    <t>Fortalecimiento del buen gobierno para el respeto y garantía de los derechos humanos. "Quindío integrado y participativo"</t>
  </si>
  <si>
    <t>Servicio de apoyo para el fomento organizativo de la Agricultura Campesina, Familiar y Comunitaria</t>
  </si>
  <si>
    <t>Productores agropecuarios apoyados</t>
  </si>
  <si>
    <t>Promoción y acceso efectivo a procesos culturales y artísticos. "Tú y yo somos cultura Quindiana"</t>
  </si>
  <si>
    <t>Servicios bibliotecarios</t>
  </si>
  <si>
    <t>Usuarios atendidos</t>
  </si>
  <si>
    <t>Servicio de circulación artística y cultural</t>
  </si>
  <si>
    <t>Producciones artísticas en circulación</t>
  </si>
  <si>
    <t>Servicio de educación informal en áreas artísticas y culturales</t>
  </si>
  <si>
    <t>Personas capacitadas</t>
  </si>
  <si>
    <t xml:space="preserve">Numero de rutas integrales de atención  a la  primera infancia implementadas y con seguimiento </t>
  </si>
  <si>
    <t>36.3.1</t>
  </si>
  <si>
    <t>Campañas de gestión del riesgo en temas de trastornos mentales implementadas.</t>
  </si>
  <si>
    <t xml:space="preserve">Servicio de gestión del riesgo en temas de trastornos mentales </t>
  </si>
  <si>
    <t xml:space="preserve">Implementar y realizar seguimiento a las rutas integrales de atención </t>
  </si>
  <si>
    <t>Inclusión Social y Equidad</t>
  </si>
  <si>
    <t xml:space="preserve">Servicio de gestión del riesgo en temas de salud sexual y reproductiva. </t>
  </si>
  <si>
    <t>Campañas de gestión del riesgo en temas de salud sexual y reproductiva implementadas.</t>
  </si>
  <si>
    <t>Estrategia de Formación de la salud implementada en el desarrollo de la competencias para la vida, los derechos sexuales y reproductivos, y la construcción del Proyecto de Vida.</t>
  </si>
  <si>
    <t>Diseñar e implementar un modelo de atención integral en entornos protectores para la primera infancia.</t>
  </si>
  <si>
    <t>36.4</t>
  </si>
  <si>
    <t>Modelo de atención integral de entornos protectores implementado.</t>
  </si>
  <si>
    <t>36.4.1</t>
  </si>
  <si>
    <t>Servicio de divulgación para la promoción y prevención de los derechos de los niños, niñas y adolescentes</t>
  </si>
  <si>
    <t>410202200</t>
  </si>
  <si>
    <t xml:space="preserve">Eventos de divulgación realizados </t>
  </si>
  <si>
    <t>Revisar, ajustar e implementar  la política pública de primera infancia, infancia y adolescencia</t>
  </si>
  <si>
    <t xml:space="preserve">Política Pública de Primera Infancia, Infancia y Adolescencia, revisada, ajustada e implementada. </t>
  </si>
  <si>
    <t>36.7</t>
  </si>
  <si>
    <t>36.7.1</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</si>
  <si>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</si>
  <si>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</si>
  <si>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Servicio de educación informal para la prevención integral del trabajo infantil</t>
  </si>
  <si>
    <t>360400600</t>
  </si>
  <si>
    <t>Secretaría del Interior Departamental y Secretaría de Familia Departamental</t>
  </si>
  <si>
    <t>Aguas e Infraestructura</t>
  </si>
  <si>
    <t>Promotora de Vivienda</t>
  </si>
  <si>
    <t>Fomento a la recreación, la actividad física y el deporte para desarrollar entornos de convivencia y paz "Tú y yo en la recreación y en deporte".</t>
  </si>
  <si>
    <t>Infraestructura  deportiva y/o recreativa con procesos   constructivos ,  y/o mejorados, y/o ampliados, y/o mantenidos, y/o  reforzados.</t>
  </si>
  <si>
    <t xml:space="preserve">Infraestructura   deportiva y/o recreativa construida y/o mejorada, y/o ampliada, y/o mantenida, y/o  reforzada. </t>
  </si>
  <si>
    <t>Fomento a la recreación, la actividad física y el deporte. "Tú y yo en la recreación y el deporte"</t>
  </si>
  <si>
    <t>Servicio de promoción de la actividad física, la recreación y el deporte</t>
  </si>
  <si>
    <t>Municipios con Escuelas Deportivas</t>
  </si>
  <si>
    <t>Municipios vinculados al programa Supérate-Intercolegiados</t>
  </si>
  <si>
    <t>Formación y preparación de deportistas. "Tú y yo campeones""</t>
  </si>
  <si>
    <t>Servicio de asistencia técnica para la promoción del deporte</t>
  </si>
  <si>
    <t xml:space="preserve">Organismos deportivos asistidos </t>
  </si>
  <si>
    <t>Municipios implementando  programas de recreación, actividad física y deporte social comunitario</t>
  </si>
  <si>
    <t>EJE ESTRATÉGICO</t>
  </si>
  <si>
    <t>RESPONSABLE</t>
  </si>
  <si>
    <t>Salud, Educación, Agricultura, Familia, ICBF.</t>
  </si>
  <si>
    <t>Salud, Educación, Familia, ICBF, Cutura, Aguas e Infraestructura, Interior, INDEPORTES, Promotora de Vivienda.</t>
  </si>
  <si>
    <t>Interior, Cultura, Educación, Familia, ICBF.</t>
  </si>
  <si>
    <t>Interior, Familia, ICBF, turismo.</t>
  </si>
  <si>
    <t>CRÍTICO</t>
  </si>
  <si>
    <t>BAJO</t>
  </si>
  <si>
    <t>MEDIO</t>
  </si>
  <si>
    <t>SATISFACTORIO</t>
  </si>
  <si>
    <t>SOBRESALIENTE</t>
  </si>
  <si>
    <t>TOTAL METAS</t>
  </si>
  <si>
    <t>Infraestructura de I.E. con procesos constructivos, mejorados, ampliados, mantenidos y/o reforzados</t>
  </si>
  <si>
    <t>Infraestructura de I.E. construida, mejorada, ampliada, mantenida y/o reforzada</t>
  </si>
  <si>
    <t>Mantenimiento de la infraestructura cultural en el departamento del Quindío</t>
  </si>
  <si>
    <t>Servicio de mantenimiento de infraestructura cultural</t>
  </si>
  <si>
    <t>Infraestructura cultural intervenida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</si>
  <si>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</si>
  <si>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</si>
  <si>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</si>
  <si>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</si>
  <si>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Liderazgo, gobernabilidad y transparencia </t>
  </si>
  <si>
    <t>Municipios con organismos de acción comunal fortalecidos.</t>
  </si>
  <si>
    <t>Mantenimiento, mejoramiento y/ o rehabilitación de obras deportivas y recreativas en el departamento del Quindío</t>
  </si>
  <si>
    <t>14 ESE con Norma Técnica implementada en forma permanente y continua y ampliación a IPS privadas y
mixtas para la atención del binomio madre e hijo, incluyendo la Estrategia "Madre Canguro".</t>
  </si>
  <si>
    <t>16 Convenios en ejecutados para suministro de material de propagación de los Productos Agropecuarios considerados dentro de los proyectos de Seguridad Alimentaria.</t>
  </si>
  <si>
    <t>Comités Municipales de Erradicación del Trabajo Infantil y Comité Departamental de Trabajo Infantil, conformados y en funcionamiento.</t>
  </si>
  <si>
    <t>Reducción en un 5% de Niños, Niñas y Adolescentes, que participan en una actividad remunerada o no, en el Departamento del Quindío.</t>
  </si>
  <si>
    <t>Plan de Acción Departamental implementado en los 12 Municipios, con ruta de prevención urgente, con ruta de prevención temprana y ruta de protección en prevención, con línea de acción en componente sicosocial.</t>
  </si>
  <si>
    <t>Crear y ejecutar la ruta de información de los recién nacidos con bajo peso al nacer por enfoque diferencial.</t>
  </si>
  <si>
    <t xml:space="preserve">Implementar el Plan de Seguridad Alimentaria y Nutricional del departamento del Quindío para niños, niñas y adolescentes con enfoque diferencial. </t>
  </si>
  <si>
    <t>Capacidades Institucionales ejecutadas para la ejecución, monitoreo y control del Plan de Seguridad Alimentaria y Nutricional del Departamento del Quindío.</t>
  </si>
  <si>
    <t>Docentes y agentes educativos beneficiaros de servicio de fortalecimiento a sus capacidades de acuerdo a los referentes nacionales.</t>
  </si>
  <si>
    <t>Calidad, cobertura y fortalecimiento de la educación inicial, pre escolar, básica y media TU Y YO con educación y calidad</t>
  </si>
  <si>
    <t>Mujeres gestantes y lactantes, niños, niñas y adolescentes bien nutridos.</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</si>
  <si>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</si>
  <si>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Infraestructura deportiva y/o recreativa con procesos constructivos mejorados, ampliados, mantenidos y reforzados</t>
  </si>
  <si>
    <t>Fortalecimiento de la convivencia y la seguridad ciudadana. "Tú y yo seguros"</t>
  </si>
  <si>
    <t xml:space="preserve">TOTAL DE METAS </t>
  </si>
  <si>
    <t xml:space="preserve">Secretaría del Interior  Departamental </t>
  </si>
  <si>
    <t>Secretaría de Salud Departamental / Secretaría de Familia De</t>
  </si>
  <si>
    <t xml:space="preserve">Secretaría de Familia Departamental / Secretaría del Interior Departamental </t>
  </si>
  <si>
    <t>AVANCE META FÍSICA 2022</t>
  </si>
  <si>
    <t>AVANCE META PRESUPUESTAL 2022</t>
  </si>
  <si>
    <t xml:space="preserve">Meta No. </t>
  </si>
  <si>
    <t>La Secretaría de Salud no reporto acciones para el primer trimestre del año 2022.</t>
  </si>
  <si>
    <t xml:space="preserve">La Secretaría de Salud reporto que se realizaron talleres pedagógicos en 2  instituciones educativas del municipio de Calarcá y Circasia; Al igual que realizaron acciones de formación en derechos sexuales y reproductivos en el casco urbano con la población general del municipio de Calarcá; también  realizaron 16 acciones de seguimiento  a las EAPB e IPS que atienden pacientes con VIH/SIDA Hepatitis B/C, y se realizaron  2 mesas de trabajo con la red departamental de VIH SIDA alerta temprana.  </t>
  </si>
  <si>
    <t xml:space="preserve">La Secretaría de Agricultura, reporta que se están ejecutando 6 proyectos de Alianzas productivas de la primera fase con más de un 50  % de la ejecución, se inició la etapa de formalización y ejecución de 17 nuevos perfiles de alianzas productivas de la segunda fase y se apoyó en la estructuración y acompañamiento de 8 perfiles de alianzas productivas de la fase 3,  con una pluralidad de los patrones alimentarios adecuados.
La Secretaría de Agricultura está realizando acciones encaminadas al cumplimiento de la meta, pero  no reporta cuantos municipios se están beneficiando con los programas.                                                                                                                                                                                                                                                                                                              </t>
  </si>
  <si>
    <t>La Secretaría de Agricultura reporto que, realizo acompañamiento y asistencia técnica a Productores Agropecuarios con procesos de extensión agropecuaria tanto en la parte productiva, como en alistamiento de La oferta productiva para mercados campesinos.             
La Secretaría de Agricultura no refleja cuantos proyectos productivos ha apoyado y tampoco se identifica cual es el grupo de población vulnerable beneficiado.</t>
  </si>
  <si>
    <t xml:space="preserve">La Secretaría de Agricultura,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175 productores agropecuarios.  </t>
  </si>
  <si>
    <t>La Secretaría de Agricultura no reporto acciones para el primer trimestre del año 2022.</t>
  </si>
  <si>
    <t>Acciones desarrolladas primer trimestre</t>
  </si>
  <si>
    <t>La Secretaría de Agricultura, reporta que se están ejecutando 6 proyectos de Alianzas productivas de la primera fase con más de un 50  % de la ejecución, se inició la etapa de formalización y ejecución de 17 nuevos perfiles de alianzas productivas de la segunda fase y se apoyó en la estructuración y acompañamiento de 8 perfiles de alianzas productivas de la fase 3,  con una pluralidad de los patrones alimentarios adecuados.
La Secretaría de Agricultura está realizando acciones encaminadas al cumplimiento de la meta, pero  no reporta cuantos municipios se están beneficiando con los programas.   
La Secretaría de Agricultura ya reporto presupuesto programado ni ejecutado.
Se  evidencia duplicidad de esta meta en la matriz original, en la meta 6
La Secretaría de Salud para el primer trimestre de la vigencia 2022, reporto que realizaron la planeación de la jornada de desparacitación  2022, a realizarse desde el 23 demayo al 3 de junio, brindando el 26 de abril la asistencia técnica y entrega del medicamento, con los 12 municipios del departamento.</t>
  </si>
  <si>
    <t>13.307.945.067</t>
  </si>
  <si>
    <t>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Para esta vigencia, inicia la prestación del servicio el día 31 de enero, con el Complemento Alimentario Industrializado, que consiste en: Un producto lácteo, un producto de panadería y un dulce o fruta. La entrega del complemento alimentario industrializado se realizó diariamente en cada Institución Educativa y directamente a cada estudiante priorizado como beneficiario del Programa de Alimentación Escolar – PAE.  A partir del día 15 de marzo se inició la entrega de PAE REGULAR, basados igualmente en la Resolución No. 29452 de 2017, lo cual indica que se atiende a partir de esta fecha a los estudiantes focalizados con los siguientes complementos: Complemento alimentario almuerzo preparado en sitio: APS, Complemento alimentario am/pm preparado en sitio: CPS y Complemento alimentario am/pm industrializado: IND.  Los complementos alimentarios anteriormente mencionados, se entregan por rangos de edad como son: Rango 1:  Transición a grado tercero, Rango 2:  Grado cuarto a grado octavo y Rango 3:  Grado 9 a Grado 11.</t>
  </si>
  <si>
    <t>  276.060.000</t>
  </si>
  <si>
    <t> 60.500.000</t>
  </si>
  <si>
    <t>La Secretaría de Educación reporto que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conformado por 18 profesionales de diferentes especialidades:     
*10 Ingenieros de Alimentos
* 3 Ingenieros Agroindustriales
* 1 Tecnólogo en Procesamiento de Alimentos 
* 1 Abogado
* 2 Contador
* 1 Profesional en Desarrollo Social y Comunitario
* 1 Nutricionista
* 1 Administrador de Empresa</t>
  </si>
  <si>
    <t xml:space="preserve">
La Secretaría de Familia, a través de la Jefatura de Familia, se encuentra realizando asistencia técnica a los funcionarios de las Administraciones Municipales, para lograr la consolidación, implementación y seguimiento de las Rutas Integrales de Atención a la Primera Infancia.
La Secretaría de Salud no reporto acciones para el primer trimestre del año 2022.</t>
  </si>
  <si>
    <t>La Secretaría de Familia, a través de la Dirección de Desarrollo Humano y Familia, realiza la implementación de la estrategia "Tú y yo unidos por la vida" en donde se incluye la línea de prevención del consumo de sustancias psicoactivas, la cual se ha venido implementando en diferentes municipios del departamento.</t>
  </si>
  <si>
    <t>El ICBF no reporto acciones para el primer trimestre del año 2022.</t>
  </si>
  <si>
    <t>La Secretaría de Salud no reporto acciones para el I Trimestre del año 2022.</t>
  </si>
  <si>
    <t>La Secretaría de Educación reporto que los programas de educación Inicial tales como prejardín y jardín no hacen parte de la oferta educativa de la SEDQ</t>
  </si>
  <si>
    <t>La Secretaria de Educacion  refiere que a la feha no se ha cumplido con el Indicador Propuesto</t>
  </si>
  <si>
    <t>La Secretaría de Educación reporto que, de acuerdo con la proyección de cupos realizada por las 54 instituciones educativas, la Oficina de Cobertura realiza apoyo y seguimiento a dichas Instituciones Educativas que permiten la movilidad en la matrícula del Departamento del Quindío.
Para el I Trimestre se presenta una matrícula con corte a septiembre de 2022 así:
Preescolar: 2.721
Básica Primaria: 15.049 
Básica Secundaria: 12.710
Nivel de Media: 5.012
La Secretaría de Educación reporto que 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La Secretaría de Educación, no reporta la edad de los 151 estudiantes</t>
  </si>
  <si>
    <t>La Secretaría de Educación reporto que para el primer trimestre de 2022 la Secretaria de Educación reporto que a  la fecha se tiene 2.465 estudiantes que se encuentran beneficiados con el programa de Transporte Escolar.</t>
  </si>
  <si>
    <t>La Secretaría de Educación reporto que este Indicador se promedia de manera anual.</t>
  </si>
  <si>
    <t>La Secretaría de Educación reporto que se tienen implementadas, fortalecidas y reconocidas mediante acto administrativo cinco (5) Redes de Aprendizaje para las 54 Instituciones Educativas Oficiales del Departamento así: Red de matemáticas, Red de coordinadores, Red Entre todos para todos, Red de escuela nueva y Red de sociales</t>
  </si>
  <si>
    <t>La Secretaría de Educación reporto que en las 54 Instituciones Educativas se continúa orientando como proyecto pedagógico transversal la temática de paisaje cultural cafetero en cumplimiento de la ordenanza No. 0038 del 22 de noviembre de 2012.</t>
  </si>
  <si>
    <t>La Secretaría de Educación reporto que se está dando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    CONNECTATE MEN,CARTILLA PARA NARRAR Y CREAR.
La Secretaría de Educación reporto que se inician las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 
La Secretaría de Educación reporto que se entrega de material enviado por el Ministerio de Educación Nacional en el marco de la Jornada Única; afiches ilustrados a la Campaña La Educación Inicial es Un Derecho de los Niños y Niñas “Matricúlate Ya” y piezas de apoyo pedagógico. 
La Secretaría de Educación reporto que se construye el Plan de Ruta de Transito Armónico iniciando con la articulación de estrategias para garantizar el acceso de los niños y las niñas  que transitan de las modalidades de ICBF  y de  Prosperidad Social  al Sistema Educativo,  este ejercicio se realiza en  articulación con Calidad Educativa,  Cobertura Educativa,  ICBF y Prosperidad Social.</t>
  </si>
  <si>
    <t>La Secretaría de Educación reporto que se realizaron reuniones con directivos de 14 instituciones educativas rurales con el fin de socializar las proyecciones para el fortalecimiento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t>
  </si>
  <si>
    <t>La Secretaría de Educación reporto que se han realizado formaciones a docentes de 21 instituciones educativas de los diferentes municipios del departamento del programa aulas steam</t>
  </si>
  <si>
    <t>La Secretaría de Educación reporto que se realizó proceso de focalización de 120 docentes para realizar proceso de formación en inglés con un programa inmersión a través del proyecto de regalías Quindío Bilingüe y competitivo</t>
  </si>
  <si>
    <t>La Secretaría de Educación no reporto acciones para el primer trimestre del año 2022.</t>
  </si>
  <si>
    <t>La Secretaría de Educación reporto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t>
  </si>
  <si>
    <t xml:space="preserve">La Secretaría de Educación no reporto acciones para el primer trimestre del año 2022.
La Secretaría de Aguas e Infraestructura reporto que se realiza la construcción de andenes y morteros de nivelación en diferentes placas en las instituciones Educativa el  carpaz en el municipio de Calarcá.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La Secretaría de Aguas e Infraestructura reporto en la Institución Educativa los pinos del Municipio de Salento se realiza cerramiento con malla eslabonada y tubería galvanizada y se  realiza ampliación de cerramiento a una mayor altura en  se realiza mantenimiento de cerramiento, templada y fijación de malla.
La Secretaría de Aguas e Infraestructura reporto en la Institución Educativa Naranjal Municipio de Quimbaya se realiza demolición de concreto de vía interna en mal estado y se retira escombro, se hace nivelación de terreo y se funde placa con hierro de temperatura.
La Secretaría de Aguas e Infraestructura reporto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La Secretaría de Aguas e Infraestructura reporto en la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La Secretaría de Aguas e Infraestructura reporto en la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La Secretaría de Aguas e Infraestructura reporto en la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La Secretaría de Aguas e Infraestructura reporto en la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La Secretaría de Aguas e Infraestructura reporto en la Institución Educativa Quimbaya – Sede Sagrado Corazón Adecuaciones locativas restaurante escolar, Resane y estuco sobre muros, Aplicación de pintura epoxica de Poliuretano sobre muros, Pintura de esmalte sintético para carpintería metálica.
</t>
  </si>
  <si>
    <t>La Secretaría de Aguas e Infraestructura no reporto acciones para el primer trimestre del año 2022.</t>
  </si>
  <si>
    <r>
      <t xml:space="preserve">La Secretaría de Cultura reporto que se han implementado en los diferentes municipios del departamento, talleres de lectura, oralidad y escritura, haciendo énfasis en la catedra de la paz, historia de Colombia, medio ambiente, identidad de género, derechos humanos, paisaje cultural cafetero, educación sexual, afrocolombianidad. Beneficiándose a 1317 niños y niñas en edad escolar de 0 a 14 años.    
</t>
    </r>
    <r>
      <rPr>
        <sz val="11"/>
        <color rgb="FFFF0000"/>
        <rFont val="Tahoma"/>
        <family val="2"/>
      </rPr>
      <t>No existe claridad  en que municipio se está implementando las acciones y si estas hacen parte del plan de lectura y escritura plasmado en la meta.</t>
    </r>
  </si>
  <si>
    <r>
      <t xml:space="preserve">La Secretaría de Cultura reporto que se han articulado las actividades de promoción de lectura y escritura entre las Instituciones Educativas y las Bibliotecas Públicas Municipales, donde se ha beneficiado un total de población de 33.732 personas.                     
</t>
    </r>
    <r>
      <rPr>
        <sz val="11"/>
        <color rgb="FFFF0000"/>
        <rFont val="Tahoma"/>
        <family val="2"/>
      </rPr>
      <t>No se identifica cuantas bibliotecas y ludotecas han sido apoyadas y articuladas, así mismo no se identifica cuáles son los municipios beneficiados.</t>
    </r>
  </si>
  <si>
    <t>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t>
  </si>
  <si>
    <t xml:space="preserve">La Secretaría de Familia, a través de la Jefatura, en el primer trimestre de la vigencia 2022, ha realizado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</si>
  <si>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Se cuenta con 54 gobiernos escolares operando en las instituciones educativas del departamento.
Así mismo, La Secretaría de Familia en el primer trimestre de la vigencia 2022,  ha realizado escuelas de padres en las Instituciones Educativas Oficiales de los municipios no certificados en educación del departamento del Quindío.</t>
  </si>
  <si>
    <t>La Secretaría del Interior no reporto acciones para el primer trimestre del año 2022.</t>
  </si>
  <si>
    <t>Para el primer trimestre de la vigencia 2022, La Secretaría de Aguas e Infraestructura reporto que se realiza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La Secretaría de Aguas e Infraestructura reporto que se realiza limpieza y rocería del área de cancha de futbol en la vereda el cristalino del municipio de circasia, se cambia puerta de acceso a la cancha, se repara tramos de malla en mal estado y se pinta.
La Secretaría de Aguas e Infraestructura reporto que al Estadio del municipio de Córdoba se le realiza resane de paredes, estuco y pintura de fachada frontal y lateral, pintura de pasamanos.
La Secretaría de Aguas e Infraestructura reporto que se realiza rocería y limpieza de canaletas concreto de las zonas verdes en el Polideportivo y coliseo la patria Armenia.
La Secretaría de Aguas e Infraestructura reporto que se realizó rocería y limpieza de las zonas verdes, en la pista de motocrós Armenia.
La Secretaría de Aguas e Infraestructura reporto que se realiza rocería y limpieza de las zonas verdes, cerramiento cancha futbol del Barrio la Cecilia Armenia.</t>
  </si>
  <si>
    <r>
      <t xml:space="preserve">Para el primer trimestre de la vigencia 2022, La Secretaría de Aguas e Infraestructura no reporto acciones.  
</t>
    </r>
    <r>
      <rPr>
        <sz val="11"/>
        <color rgb="FFFF0000"/>
        <rFont val="Tahoma"/>
        <family val="2"/>
      </rPr>
      <t>Asi mismo se evidencia duplicidad en la meta es esta matriz</t>
    </r>
  </si>
  <si>
    <t xml:space="preserve">Indeportes reporto que para esta vigencia se ha atendido en el programa escuelas deportivas un total de 962   niños y niñas, 510 hombres y 452 mujeres, de los diferentes Municipios del Departamento del Quindío, población urbana y rural  </t>
  </si>
  <si>
    <t>Indeportes Quindío reporto que para esta vigencia, realizó la contratación de una persona para el programa Juegos Intercolegiados para dar continuidad a la versión 2021, ya que el Ministerio del Deporte dejó para este año la realización de la fase Final Nacional, igualmente iniciar con las directrices 2022.</t>
  </si>
  <si>
    <t>Indeportes reporto que durante el periodo de enero a marzo de 2022 se apoyó a la población de Infancia con asistencia técnica, metodológica, jurídica y biomédica a niños y niñas talentos deportivos en las disciplinas de ajedrez, triatlón, atletismo, ciclismo, bádminton, tenis de campo, patinaje, judo y bowling, natación y paratletismo</t>
  </si>
  <si>
    <t>Indeportes reporto que durante el primer trimestre del año, con el programa Fomento a la recreación, la actividad física y el deporte “Tú y yo en la recreación y el deporte”; mediante la Estrategia Nacional de Recreación para Adolescencia y Juventud, Campamentos Juveniles dirigido a niños y jóvenes entre los 13 a los 28 años, y jornadas de recreación dirigidas a la infancia, se han beneficiado 745 niños y niñas.</t>
  </si>
  <si>
    <t>Para el primer trimestre de la vigencia 2022, Indeportes Quindío no reporto acciones.
La Secretaría de Cultura reporto que se da inicio en los diferentes municipios del departamento a la formación artística en las áreas de teatro, artes plásticas, música y danzas en las casas de la cultura, capacitando a 663 niños en edad escolar (0-14 años)</t>
  </si>
  <si>
    <t>Para el primer trimestre de la vigencia 2022, Indeportes Quindío no reporto acciones.
La Secretaría de Cultura reporto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t>
  </si>
  <si>
    <r>
      <t xml:space="preserve">Para el primer trimestre de la vigencia 2022, La Secretaría de Aguas e Infraestructura reporto que se realiza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La Secretaría de Aguas e Infraestructura reporto que se realiza limpieza y rocería del área de cancha de futbol en la vereda el cristalino del municipio de circasia, se cambia puerta de acceso a la cancha, se repara tramos de malla en mal estado y se pinta.
La Secretaría de Aguas e Infraestructura reporto que al Estadio del municipio de Córdoba se le realiza resane de paredes, estuco y pintura de fachada frontal y lateral, pintura de pasamanos.
La Secretaría de Aguas e Infraestructura reporto que se realiza rocería y limpieza de canaletas concreto de las zonas verdes en el Polideportivo y coliseo la patria Armenia.
La Secretaría de Aguas e Infraestructura reporto que se realizó rocería y limpieza de las zonas verdes, en la pista de motocrós Armenia.
La Secretaría de Aguas e Infraestructura reporto que se realiza rocería y limpieza de las zonas verdes, cerramiento cancha futbol del Barrio la Cecilia Armenia.
</t>
    </r>
    <r>
      <rPr>
        <sz val="11"/>
        <color rgb="FFFF0000"/>
        <rFont val="Tahoma"/>
        <family val="2"/>
      </rPr>
      <t>Se evidencia duplicidad en la meta.</t>
    </r>
  </si>
  <si>
    <t xml:space="preserve">Proyecta reporto que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mestas del plan de desarrollo departamental y la política pública de infancia y adolescencia.   </t>
  </si>
  <si>
    <r>
      <t xml:space="preserve">Para esta meta la Secretaria de Aguas e Infraestructura no reporto acciones realizadas en el primer trimestre del 2022. 
</t>
    </r>
    <r>
      <rPr>
        <sz val="11"/>
        <color rgb="FFFF0000"/>
        <rFont val="Tahoma"/>
        <family val="2"/>
      </rPr>
      <t>Asi mismo se evidencia duplicidad en la meta es esta matriz.</t>
    </r>
    <r>
      <rPr>
        <sz val="11"/>
        <color theme="1"/>
        <rFont val="Tahoma"/>
        <family val="2"/>
      </rPr>
      <t xml:space="preserve"> </t>
    </r>
  </si>
  <si>
    <t xml:space="preserve">Proyecta reporto que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t>
  </si>
  <si>
    <t>La Secretaría de Educación, para el primer trimestre del 2022, reporto que se realizó proceso de focalización de 120 docentes para realizar proceso de formación en inglés con un programa inmersión a través del proyecto de regalías Quindío Bilingüe y competitivo.
La Secretaría de Educación no reporto el recurso programaso y ejecutado.</t>
  </si>
  <si>
    <t xml:space="preserve">Para el primer trimestre del 2022 la secretaria de educacion no reporto ninguna accion realizada para esta meta </t>
  </si>
  <si>
    <t>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Se realizaron 16 acciones de seguimiento a las EAPB e IPS que atienden pacientes con VIH/SIDA Hepatitis B/C, se han realizado 2 mesas de trabajo con la red departamental de VIH SIDA alerta temprana.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</si>
  <si>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</si>
  <si>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</si>
  <si>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La Secretaria de Educación reporto que para el primer trimestre de la vigencia 2022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t>
  </si>
  <si>
    <t xml:space="preserve">
La Secretaria de Educación reporto que para el primer trimestre de la vigencia 2022, realizó proceso de focalización de 120 docentes para realizar proceso de formación en inglés con un programa inmersión a través del proyecto de regalías Quindío Bilingüe y competitivo</t>
  </si>
  <si>
    <t>La Secretaria de Educación reporto que para el primer trimestre de la vigencia 2022, se dio inicio a la conformación de la red de lengua castellana con el acompañamiento de los tutores del programa todos a aprender, para su conocimiento oficial.</t>
  </si>
  <si>
    <t>La Secretaría de Educación, para el primer trimestre del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t>
  </si>
  <si>
    <t xml:space="preserve">La Secretaria de Educación reporto que las 54 Instituciones Educativas tienen constituidos los gobiernos escolares
</t>
  </si>
  <si>
    <t>La Secretaría del Interior reporto que se realizó proceso de socialización de directivas para posesión de nuevos dignatarios comunales, así como para orientar y motivar a participar a mujeres y jóvenes en el nuevo proceso electoral a realizarse en abril.
La Secretaría del Interior reporto que se realizaron los actos de posesión y protocolización de nuevos dignatarios comunales en once Municipios del Dpto. (Excepto Armenia).
La Secretaría del Interior reporto que se posesionaron en los cadros  directivos de OAC 412 Jóvenes entre 14 a 28 años de edad.</t>
  </si>
  <si>
    <t xml:space="preserve">La Secretaría del Interior reporto que se brindo asistencia técnica a los 12 municipios del Departamento con el fin de realizar la instalación y operación del Comité Municipal de Paz, así como la participación de los niños y jóvenes en estos espacios. De igual manera, realizaron 12 jornadas de asistencia técnica.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</si>
  <si>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</si>
  <si>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La Secretaría de Familia, a través de la Jefatura de Familia, ha desarrollado jornadas de capacitación sobre la prevención del trabajo infantil y jornadas de prevención del trabajo infantil.</t>
  </si>
  <si>
    <t>Se ha coordinado la operatividad del Comité Departamental para la Erradicación del Trabajo Infantil (CIETI) en articulación con el Ministerio del Trabajo, a través de la puesta en marcha del Plan de Acción 2022.
No obstante, es una meta cumplida de Política Pública entre las vigencias 2014 - 2020, de acuerdo a los informes periódicos de seguimiento realizados.</t>
  </si>
  <si>
    <t xml:space="preserve">La Secretaría de Turismo Industria y Comercio reporto que, el 08 de marzo de 2022 se realizó asistencia técnica al Instituto Montenegro con el fin de socializar a los directivos y docentes la propuesta de efectuar talleres en temas relacionados con la normativa y regulación del sector turismo.
La Secretaría de Turismo Industria y Comercio reporto que, el 23 de marzo de 2022 se llevó a cabo capacitación en calidad turística a los jóvenes de los grados 10 y 11 del Instituto Montenegro. Impactando a 29 personas entre directivos, docentes y estudiantes.
La Secretaría de Turismo Industria y Comercio reporto que, para el primer trimestre de 2022, en coordinación con las entidades territoriales y demás instancias, se llevó a cabo la estrategia de prevención de la Explotación Sexual Comercial de Niños, Niñas y Adolescentes. (ESCNNA), visitando 47 establecimientos hoteleros de los diferentes municipios de la siguiente manera:  Tres (3) en Filandia, ocho (8) en Salento, tres (3) en Montenegro, catorce (14) en Calarcá, cinco (5) Circasia y catorce (14) Armenia.  </t>
  </si>
  <si>
    <t>La Secretaría del Interior, para el primer trimestre de 2022, reporto que se desarrollaron 14 jornadas de prevención del Reclutamiento infantil en las IE Educativas del Departamento del Quindío y Juntas de Acción Comunal</t>
  </si>
  <si>
    <t>Durante el primer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t>
  </si>
  <si>
    <t xml:space="preserve">
Durante el primer Consejo Departamental de Política Social, se presento el plan de acción para la vigencia 2022</t>
  </si>
  <si>
    <t>META FÍSICA PRIMER TRIMESTRE 2022</t>
  </si>
  <si>
    <t xml:space="preserve">Crear oportunidades en las familias de las minorías étnicas y por enfoque diferencial para el aprestamiento y la generación de capacidades en la protección y desarrollo pleno de los niños, niñas y adolescentes. </t>
  </si>
  <si>
    <t>Familia</t>
  </si>
  <si>
    <t>TOTAL INDICADORES</t>
  </si>
  <si>
    <t>La Secretaría de Educación, para el primer trimestre del 2022, reporto que se han realizado procesos de formación a orientadores escolares de las IE sobre APRENDIZAJE SIGNIFICATIVO, EL DESARROLLO DE LAS COMPETENCIAS SOCIOEMOCIONALES Y CIUDADANAS, EL TRABAJO COLABORATIVO Y LAS TUTORÍA</t>
  </si>
  <si>
    <t xml:space="preserve">POLÍTICA PÚBLICA PRIMERA INFANCIA, INFANCIA Y ADOLESCENCIA 2014 -2024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</si>
</sst>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_-;\-&quot;$&quot;\ * #,##0_-;_-&quot;$&quot;\ * &quot;-&quot;_-;_-@_-"/>
    <numFmt numFmtId="165" formatCode="_-&quot;$&quot;\ * #,##0.00_-;\-&quot;$&quot;\ * #,##0.00_-;_-&quot;$&quot;\ * &quot;-&quot;??_-;_-@_-"/>
    <numFmt numFmtId="166" formatCode="_-* #,##0.00_-;\-* #,##0.00_-;_-* &quot;-&quot;??_-;_-@_-"/>
    <numFmt numFmtId="167" formatCode="[$$-240A]\ #,##0.00_);\([$$-240A]\ #,##0.00\)"/>
    <numFmt numFmtId="168" formatCode="&quot;$&quot;\ #,##0.00"/>
    <numFmt numFmtId="169" formatCode="_(* #,##0_);_(* \(#,##0\);_(* &quot;-&quot;??_);_(@_)"/>
    <numFmt numFmtId="170" formatCode="_(&quot;$&quot;\ * #,##0_);_(&quot;$&quot;\ * \(#,##0\);_(&quot;$&quot;\ * &quot;-&quot;??_);_(@_)"/>
  </numFmts>
  <fonts count="18">
    <font>
      <sz val="11"/>
      <color theme="1"/>
      <name val="Calibri"/>
      <family val="2"/>
      <scheme val="minor"/>
    </font>
    <font>
      <sz val="11"/>
      <color theme="1"/>
      <name val="Tahoma"/>
      <family val="2"/>
    </font>
    <font>
      <b/>
      <sz val="11"/>
      <color theme="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name val="Tahoma"/>
      <family val="2"/>
    </font>
    <font>
      <sz val="11"/>
      <color theme="1"/>
      <name val="Arial"/>
      <family val="2"/>
    </font>
    <font>
      <b/>
      <sz val="12"/>
      <color rgb="FF000000"/>
      <name val="Calibri"/>
      <family val="2"/>
      <scheme val="minor"/>
    </font>
    <font>
      <b/>
      <sz val="12"/>
      <color theme="1"/>
      <name val="Calibri"/>
      <family val="2"/>
      <scheme val="minor"/>
    </font>
    <font>
      <sz val="11"/>
      <color rgb="FFFF0000"/>
      <name val="Tahoma"/>
      <family val="2"/>
    </font>
  </fonts>
  <fills count="1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rgb="FF7030A0"/>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cellStyleXfs>
  <cellXfs count="174">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2" borderId="1" xfId="0" applyFont="1" applyFill="1" applyBorder="1" applyAlignment="1">
      <alignment horizontal="righ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3" fontId="1" fillId="0" borderId="0" xfId="0" applyNumberFormat="1" applyFont="1" applyAlignment="1">
      <alignment vertical="center" wrapText="1"/>
    </xf>
    <xf numFmtId="3" fontId="1" fillId="0" borderId="0" xfId="0" applyNumberFormat="1" applyFont="1" applyFill="1" applyAlignment="1">
      <alignment vertical="center" wrapText="1"/>
    </xf>
    <xf numFmtId="3" fontId="1" fillId="0" borderId="1" xfId="0" applyNumberFormat="1" applyFont="1" applyFill="1" applyBorder="1" applyAlignment="1">
      <alignment vertical="center" wrapText="1"/>
    </xf>
    <xf numFmtId="0" fontId="4" fillId="0" borderId="0" xfId="0" applyFont="1"/>
    <xf numFmtId="3" fontId="0" fillId="0" borderId="0" xfId="0" applyNumberFormat="1" applyBorder="1"/>
    <xf numFmtId="0" fontId="9" fillId="0" borderId="0" xfId="0" applyFont="1"/>
    <xf numFmtId="0" fontId="10" fillId="9" borderId="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16" xfId="0" applyFont="1" applyFill="1" applyBorder="1" applyAlignment="1">
      <alignment horizontal="center" vertical="center" textRotation="90"/>
    </xf>
    <xf numFmtId="0" fontId="11"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7" borderId="1" xfId="1"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11" borderId="13" xfId="1" applyNumberFormat="1" applyFont="1" applyFill="1" applyBorder="1" applyAlignment="1">
      <alignment horizontal="center" vertical="center" wrapText="1"/>
    </xf>
    <xf numFmtId="0" fontId="11" fillId="0" borderId="17" xfId="0" applyFont="1" applyFill="1" applyBorder="1" applyAlignment="1">
      <alignment horizontal="center" vertical="center" textRotation="90"/>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8" xfId="0" applyFont="1" applyFill="1" applyBorder="1" applyAlignment="1">
      <alignment horizontal="center" vertical="center" textRotation="90"/>
    </xf>
    <xf numFmtId="0" fontId="11" fillId="0" borderId="3"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2" fillId="4"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3" fontId="12" fillId="6" borderId="3" xfId="0" applyNumberFormat="1" applyFont="1" applyFill="1" applyBorder="1" applyAlignment="1">
      <alignment horizontal="center" vertical="center" wrapText="1"/>
    </xf>
    <xf numFmtId="0" fontId="12" fillId="7" borderId="3" xfId="1" applyNumberFormat="1" applyFont="1" applyFill="1" applyBorder="1" applyAlignment="1">
      <alignment horizontal="center" vertical="center" wrapText="1"/>
    </xf>
    <xf numFmtId="3" fontId="12" fillId="5" borderId="3" xfId="0" applyNumberFormat="1" applyFont="1" applyFill="1" applyBorder="1" applyAlignment="1">
      <alignment horizontal="center" vertical="center" wrapText="1"/>
    </xf>
    <xf numFmtId="0" fontId="12" fillId="11" borderId="15"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0" borderId="0" xfId="0" applyFont="1" applyFill="1" applyBorder="1" applyAlignment="1">
      <alignment vertical="center" textRotation="90" wrapText="1"/>
    </xf>
    <xf numFmtId="0" fontId="0" fillId="0" borderId="0" xfId="0" applyBorder="1"/>
    <xf numFmtId="3" fontId="11" fillId="7"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1" fontId="1" fillId="0" borderId="1" xfId="0" applyNumberFormat="1" applyFont="1" applyBorder="1" applyAlignment="1">
      <alignment horizontal="right" vertical="center" wrapText="1"/>
    </xf>
    <xf numFmtId="0" fontId="13" fillId="0" borderId="1"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6" borderId="1" xfId="0" applyFont="1" applyFill="1" applyBorder="1" applyAlignment="1">
      <alignment horizontal="center"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1" xfId="0" applyFont="1" applyFill="1" applyBorder="1" applyAlignment="1">
      <alignment horizontal="justify" vertical="center" wrapText="1"/>
    </xf>
    <xf numFmtId="0" fontId="1" fillId="0" borderId="0" xfId="0" applyFont="1" applyAlignment="1">
      <alignment horizontal="right" vertical="center" wrapText="1"/>
    </xf>
    <xf numFmtId="3"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3" fontId="1" fillId="0" borderId="4" xfId="0" applyNumberFormat="1" applyFont="1" applyBorder="1" applyAlignment="1">
      <alignment vertical="center" wrapText="1"/>
    </xf>
    <xf numFmtId="0" fontId="0" fillId="0" borderId="1" xfId="0" applyBorder="1" applyAlignment="1">
      <alignment vertical="center" wrapText="1"/>
    </xf>
    <xf numFmtId="3" fontId="15" fillId="0" borderId="1" xfId="0" applyNumberFormat="1" applyFont="1" applyBorder="1" applyAlignment="1">
      <alignment horizontal="right" vertical="center"/>
    </xf>
    <xf numFmtId="3" fontId="16" fillId="0" borderId="1" xfId="0" applyNumberFormat="1" applyFont="1" applyBorder="1" applyAlignment="1">
      <alignment horizontal="right" vertical="center"/>
    </xf>
    <xf numFmtId="4" fontId="1" fillId="0" borderId="1" xfId="0" applyNumberFormat="1" applyFont="1" applyBorder="1" applyAlignment="1">
      <alignment vertical="center" wrapText="1"/>
    </xf>
    <xf numFmtId="1" fontId="1" fillId="5" borderId="1" xfId="0" applyNumberFormat="1" applyFont="1" applyFill="1" applyBorder="1" applyAlignment="1">
      <alignment horizontal="right" vertical="center" wrapText="1"/>
    </xf>
    <xf numFmtId="165" fontId="0" fillId="0" borderId="1" xfId="3" applyFont="1" applyBorder="1" applyAlignment="1">
      <alignment horizontal="center" vertical="center"/>
    </xf>
    <xf numFmtId="165" fontId="0" fillId="0" borderId="1" xfId="3" applyFont="1" applyBorder="1" applyAlignment="1">
      <alignment vertical="center"/>
    </xf>
    <xf numFmtId="3" fontId="17" fillId="0" borderId="1" xfId="0" applyNumberFormat="1" applyFont="1" applyBorder="1" applyAlignment="1">
      <alignment vertical="center" wrapText="1"/>
    </xf>
    <xf numFmtId="0" fontId="17" fillId="0" borderId="1" xfId="0" applyFont="1" applyBorder="1" applyAlignment="1">
      <alignment horizontal="justify" vertical="center" wrapText="1"/>
    </xf>
    <xf numFmtId="4" fontId="17" fillId="0" borderId="1" xfId="0" applyNumberFormat="1" applyFont="1" applyBorder="1" applyAlignment="1">
      <alignment vertical="center" wrapText="1"/>
    </xf>
    <xf numFmtId="168" fontId="14" fillId="0" borderId="1" xfId="2" applyNumberFormat="1" applyFont="1" applyBorder="1" applyAlignment="1">
      <alignment vertical="center"/>
    </xf>
    <xf numFmtId="169" fontId="1" fillId="0" borderId="1" xfId="2" applyNumberFormat="1" applyFont="1" applyBorder="1" applyAlignment="1">
      <alignment vertical="center" wrapText="1"/>
    </xf>
    <xf numFmtId="170" fontId="1" fillId="0" borderId="1" xfId="3" applyNumberFormat="1" applyFont="1" applyFill="1" applyBorder="1" applyAlignment="1">
      <alignment vertical="center" wrapText="1"/>
    </xf>
    <xf numFmtId="164" fontId="0" fillId="0" borderId="3" xfId="0" applyNumberFormat="1" applyBorder="1" applyAlignment="1">
      <alignment vertical="center"/>
    </xf>
    <xf numFmtId="0" fontId="1" fillId="6" borderId="3" xfId="0" applyFont="1" applyFill="1" applyBorder="1" applyAlignment="1">
      <alignment vertical="center" wrapText="1"/>
    </xf>
    <xf numFmtId="0" fontId="1" fillId="14" borderId="3" xfId="0" applyFont="1" applyFill="1" applyBorder="1" applyAlignment="1">
      <alignment vertical="center" wrapText="1"/>
    </xf>
    <xf numFmtId="0" fontId="5"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3" fontId="1" fillId="0" borderId="3"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5" xfId="0" applyFont="1" applyBorder="1" applyAlignment="1">
      <alignment horizontal="right" vertical="center" wrapText="1"/>
    </xf>
    <xf numFmtId="3" fontId="1" fillId="0" borderId="5" xfId="0" applyNumberFormat="1" applyFont="1" applyBorder="1" applyAlignment="1">
      <alignment horizontal="right" vertical="center" wrapText="1"/>
    </xf>
    <xf numFmtId="0" fontId="1" fillId="0" borderId="5" xfId="0" applyFont="1" applyFill="1" applyBorder="1" applyAlignment="1">
      <alignment horizontal="justify"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5" xfId="0"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67" fontId="1" fillId="0" borderId="3" xfId="3" applyNumberFormat="1" applyFont="1" applyBorder="1" applyAlignment="1">
      <alignment horizontal="center" vertical="center" wrapText="1"/>
    </xf>
    <xf numFmtId="167" fontId="1" fillId="0" borderId="4" xfId="3" applyNumberFormat="1" applyFont="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4" fontId="1" fillId="0" borderId="3" xfId="0" applyNumberFormat="1" applyFont="1" applyBorder="1" applyAlignment="1">
      <alignment vertical="center" wrapText="1"/>
    </xf>
    <xf numFmtId="4" fontId="1" fillId="0" borderId="4" xfId="0" applyNumberFormat="1" applyFont="1" applyBorder="1" applyAlignment="1">
      <alignment vertical="center" wrapText="1"/>
    </xf>
    <xf numFmtId="3" fontId="1" fillId="0" borderId="3" xfId="0" applyNumberFormat="1" applyFont="1" applyBorder="1" applyAlignment="1">
      <alignment vertical="center" wrapText="1"/>
    </xf>
    <xf numFmtId="3" fontId="1" fillId="0" borderId="4" xfId="0" applyNumberFormat="1" applyFont="1" applyBorder="1" applyAlignment="1">
      <alignment vertical="center" wrapText="1"/>
    </xf>
    <xf numFmtId="167" fontId="1" fillId="0" borderId="1" xfId="3" applyNumberFormat="1"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6" borderId="5" xfId="0" applyFont="1" applyFill="1" applyBorder="1" applyAlignment="1">
      <alignment horizontal="center" vertical="center" wrapText="1"/>
    </xf>
    <xf numFmtId="0" fontId="1" fillId="0" borderId="3" xfId="0" applyNumberFormat="1" applyFont="1" applyFill="1" applyBorder="1" applyAlignment="1">
      <alignment horizontal="justify" vertical="center" wrapText="1"/>
    </xf>
    <xf numFmtId="0" fontId="1" fillId="0" borderId="5" xfId="0" applyNumberFormat="1" applyFont="1" applyFill="1" applyBorder="1" applyAlignment="1">
      <alignment horizontal="justify" vertical="center" wrapText="1"/>
    </xf>
    <xf numFmtId="0" fontId="1" fillId="0" borderId="4" xfId="0" applyNumberFormat="1"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1" fillId="0" borderId="3" xfId="0" applyNumberFormat="1" applyFont="1" applyBorder="1" applyAlignment="1">
      <alignment horizontal="righ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13"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5" fillId="11" borderId="19"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8" borderId="1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3" xfId="0" applyFont="1" applyFill="1" applyBorder="1" applyAlignment="1">
      <alignment horizontal="center" vertical="center" wrapText="1"/>
    </xf>
  </cellXfs>
  <cellStyles count="4">
    <cellStyle name="Millares" xfId="2" builtinId="3"/>
    <cellStyle name="Moneda" xfId="3" builtinId="4"/>
    <cellStyle name="Normal" xfId="0" builtinId="0"/>
    <cellStyle name="Porcentaje" xfId="1" builtinId="5"/>
  </cellStyles>
  <dxfs count="421">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a:t>
            </a:r>
            <a:r>
              <a:rPr lang="en-US" b="1" baseline="0">
                <a:solidFill>
                  <a:schemeClr val="tx1"/>
                </a:solidFill>
              </a:rPr>
              <a:t> I TRIMESTRE -</a:t>
            </a:r>
            <a:r>
              <a:rPr lang="en-US" b="1">
                <a:solidFill>
                  <a:schemeClr val="tx1"/>
                </a:solidFill>
              </a:rPr>
              <a:t> 2022</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E80-4730-A6C4-250CFCA728A3}"/>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18B-4A06-A88B-A5F42E74C471}"/>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E80-4730-A6C4-250CFCA728A3}"/>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E80-4730-A6C4-250CFCA728A3}"/>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2-AE80-4730-A6C4-250CFCA728A3}"/>
              </c:ext>
            </c:extLst>
          </c:dPt>
          <c:dLbls>
            <c:dLbl>
              <c:idx val="1"/>
              <c:layout>
                <c:manualLayout>
                  <c:x val="-6.4200179160078613E-2"/>
                  <c:y val="0.13098704906786293"/>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218B-4A06-A88B-A5F42E74C471}"/>
                </c:ext>
                <c:ext xmlns:c15="http://schemas.microsoft.com/office/drawing/2012/chart" uri="{CE6537A1-D6FC-4f65-9D91-7224C49458BB}">
                  <c15:layout/>
                </c:ext>
              </c:extLst>
            </c:dLbl>
            <c:dLbl>
              <c:idx val="2"/>
              <c:layout>
                <c:manualLayout>
                  <c:x val="-9.4360765521287429E-2"/>
                  <c:y val="3.272911230681786E-3"/>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AE80-4730-A6C4-250CFCA728A3}"/>
                </c:ext>
                <c:ext xmlns:c15="http://schemas.microsoft.com/office/drawing/2012/chart" uri="{CE6537A1-D6FC-4f65-9D91-7224C49458BB}">
                  <c15:layout/>
                </c:ext>
              </c:extLst>
            </c:dLbl>
            <c:dLbl>
              <c:idx val="3"/>
              <c:layout>
                <c:manualLayout>
                  <c:x val="3.5248462932805744E-2"/>
                  <c:y val="-8.6855088714785894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9-AE80-4730-A6C4-250CFCA728A3}"/>
                </c:ext>
                <c:ext xmlns:c15="http://schemas.microsoft.com/office/drawing/2012/chart" uri="{CE6537A1-D6FC-4f65-9D91-7224C49458BB}">
                  <c15:layout/>
                </c:ext>
              </c:extLst>
            </c:dLbl>
            <c:dLbl>
              <c:idx val="4"/>
              <c:layout>
                <c:manualLayout>
                  <c:x val="0.11993815009234957"/>
                  <c:y val="7.8624194155111363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2-AE80-4730-A6C4-250CFCA728A3}"/>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95</c:v>
                </c:pt>
                <c:pt idx="1">
                  <c:v>1</c:v>
                </c:pt>
                <c:pt idx="2" formatCode="#,##0">
                  <c:v>0</c:v>
                </c:pt>
                <c:pt idx="3" formatCode="#,##0">
                  <c:v>1</c:v>
                </c:pt>
                <c:pt idx="4" formatCode="#,##0">
                  <c:v>19</c:v>
                </c:pt>
              </c:numCache>
            </c:numRef>
          </c:val>
          <c:extLst xmlns:c16r2="http://schemas.microsoft.com/office/drawing/2015/06/chart">
            <c:ext xmlns:c16="http://schemas.microsoft.com/office/drawing/2014/chart" uri="{C3380CC4-5D6E-409C-BE32-E72D297353CC}">
              <c16:uniqueId val="{00000000-AE80-4730-A6C4-250CFCA728A3}"/>
            </c:ext>
          </c:extLst>
        </c:ser>
        <c:dLbls>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s-CO" sz="1200" b="0" i="0" u="none" strike="noStrike" kern="1200" baseline="0">
              <a:solidFill>
                <a:schemeClr val="tx1"/>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7-70B3-4D56-BECD-628E4C519914}"/>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8-70B3-4D56-BECD-628E4C519914}"/>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9-70B3-4D56-BECD-628E4C519914}"/>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A-70B3-4D56-BECD-628E4C519914}"/>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B-70B3-4D56-BECD-628E4C519914}"/>
              </c:ext>
            </c:extLst>
          </c:dPt>
          <c:dLbls>
            <c:dLbl>
              <c:idx val="0"/>
              <c:layout>
                <c:manualLayout>
                  <c:x val="1.6238287347524805E-2"/>
                  <c:y val="-0.39902164302212229"/>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17-70B3-4D56-BECD-628E4C519914}"/>
                </c:ext>
                <c:ext xmlns:c15="http://schemas.microsoft.com/office/drawing/2012/chart" uri="{CE6537A1-D6FC-4f65-9D91-7224C49458BB}">
                  <c15:layout/>
                </c:ext>
              </c:extLst>
            </c:dLbl>
            <c:dLbl>
              <c:idx val="1"/>
              <c:layout>
                <c:manualLayout>
                  <c:x val="-0.19225276412112408"/>
                  <c:y val="7.908643341670242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18-70B3-4D56-BECD-628E4C519914}"/>
                </c:ext>
                <c:ext xmlns:c15="http://schemas.microsoft.com/office/drawing/2012/chart" uri="{CE6537A1-D6FC-4f65-9D91-7224C49458BB}">
                  <c15:layout/>
                </c:ext>
              </c:extLst>
            </c:dLbl>
            <c:dLbl>
              <c:idx val="2"/>
              <c:layout>
                <c:manualLayout>
                  <c:x val="-0.11137896889742159"/>
                  <c:y val="-7.1365901367922466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19-70B3-4D56-BECD-628E4C519914}"/>
                </c:ext>
                <c:ext xmlns:c15="http://schemas.microsoft.com/office/drawing/2012/chart" uri="{CE6537A1-D6FC-4f65-9D91-7224C49458BB}">
                  <c15:layout/>
                </c:ext>
              </c:extLst>
            </c:dLbl>
            <c:dLbl>
              <c:idx val="3"/>
              <c:layout>
                <c:manualLayout>
                  <c:x val="-0.1693529989146744"/>
                  <c:y val="4.372748713353883E-3"/>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1A-70B3-4D56-BECD-628E4C519914}"/>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es-CO"/>
              </a:p>
            </c:txPr>
            <c:showLegendKey val="0"/>
            <c:showVal val="1"/>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21</c:v>
                </c:pt>
                <c:pt idx="1">
                  <c:v>1</c:v>
                </c:pt>
                <c:pt idx="4" formatCode="#,##0">
                  <c:v>1</c:v>
                </c:pt>
              </c:numCache>
            </c:numRef>
          </c:val>
          <c:extLst xmlns:c16r2="http://schemas.microsoft.com/office/drawing/2015/06/chart">
            <c:ext xmlns:c16="http://schemas.microsoft.com/office/drawing/2014/chart" uri="{C3380CC4-5D6E-409C-BE32-E72D297353CC}">
              <c16:uniqueId val="{00000016-70B3-4D56-BECD-628E4C519914}"/>
            </c:ext>
          </c:extLst>
        </c:ser>
        <c:ser>
          <c:idx val="0"/>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70B3-4D56-BECD-628E4C519914}"/>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70B3-4D56-BECD-628E4C519914}"/>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70B3-4D56-BECD-628E4C519914}"/>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70B3-4D56-BECD-628E4C519914}"/>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70B3-4D56-BECD-628E4C519914}"/>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45</c:v>
                </c:pt>
                <c:pt idx="3">
                  <c:v>1</c:v>
                </c:pt>
                <c:pt idx="4" formatCode="#,##0">
                  <c:v>11</c:v>
                </c:pt>
              </c:numCache>
            </c:numRef>
          </c:val>
          <c:extLst xmlns:c16r2="http://schemas.microsoft.com/office/drawing/2015/06/chart">
            <c:ext xmlns:c16="http://schemas.microsoft.com/office/drawing/2014/chart" uri="{C3380CC4-5D6E-409C-BE32-E72D297353CC}">
              <c16:uniqueId val="{00000015-70B3-4D56-BECD-628E4C519914}"/>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23-F08D-4DAC-8B2F-061E1944D839}"/>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24-F08D-4DAC-8B2F-061E1944D839}"/>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25-F08D-4DAC-8B2F-061E1944D839}"/>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26-F08D-4DAC-8B2F-061E1944D839}"/>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27-F08D-4DAC-8B2F-061E1944D839}"/>
              </c:ext>
            </c:extLst>
          </c:dPt>
          <c:dLbls>
            <c:dLbl>
              <c:idx val="0"/>
              <c:layout>
                <c:manualLayout>
                  <c:x val="-0.10542869842753678"/>
                  <c:y val="-0.34354020339884339"/>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23-F08D-4DAC-8B2F-061E1944D839}"/>
                </c:ext>
                <c:ext xmlns:c15="http://schemas.microsoft.com/office/drawing/2012/chart" uri="{CE6537A1-D6FC-4f65-9D91-7224C49458BB}">
                  <c15:layout/>
                </c:ext>
              </c:extLst>
            </c:dLbl>
            <c:dLbl>
              <c:idx val="1"/>
              <c:layout>
                <c:manualLayout>
                  <c:x val="-4.3693944931546574E-2"/>
                  <c:y val="8.0535873560262969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24-F08D-4DAC-8B2F-061E1944D839}"/>
                </c:ext>
                <c:ext xmlns:c15="http://schemas.microsoft.com/office/drawing/2012/chart" uri="{CE6537A1-D6FC-4f65-9D91-7224C49458BB}">
                  <c15:layout/>
                </c:ext>
              </c:extLst>
            </c:dLbl>
            <c:dLbl>
              <c:idx val="2"/>
              <c:layout>
                <c:manualLayout>
                  <c:x val="-4.5772407379949157E-2"/>
                  <c:y val="-2.2531597825342052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25-F08D-4DAC-8B2F-061E1944D839}"/>
                </c:ext>
                <c:ext xmlns:c15="http://schemas.microsoft.com/office/drawing/2012/chart" uri="{CE6537A1-D6FC-4f65-9D91-7224C49458BB}">
                  <c15:layout/>
                </c:ext>
              </c:extLst>
            </c:dLbl>
            <c:dLbl>
              <c:idx val="3"/>
              <c:layout>
                <c:manualLayout>
                  <c:x val="1.2274384537810486E-2"/>
                  <c:y val="-9.3741288666726097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26-F08D-4DAC-8B2F-061E1944D839}"/>
                </c:ext>
                <c:ext xmlns:c15="http://schemas.microsoft.com/office/drawing/2012/chart" uri="{CE6537A1-D6FC-4f65-9D91-7224C49458BB}">
                  <c15:layout/>
                </c:ext>
              </c:extLst>
            </c:dLbl>
            <c:dLbl>
              <c:idx val="4"/>
              <c:layout>
                <c:manualLayout>
                  <c:x val="0.11080127836896665"/>
                  <c:y val="8.5090628782425487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27-F08D-4DAC-8B2F-061E1944D839}"/>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es-CO"/>
              </a:p>
            </c:txPr>
            <c:showLegendKey val="0"/>
            <c:showVal val="1"/>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45</c:v>
                </c:pt>
                <c:pt idx="3">
                  <c:v>1</c:v>
                </c:pt>
                <c:pt idx="4" formatCode="#,##0">
                  <c:v>11</c:v>
                </c:pt>
              </c:numCache>
            </c:numRef>
          </c:val>
          <c:extLst xmlns:c16r2="http://schemas.microsoft.com/office/drawing/2015/06/chart">
            <c:ext xmlns:c16="http://schemas.microsoft.com/office/drawing/2014/chart" uri="{C3380CC4-5D6E-409C-BE32-E72D297353CC}">
              <c16:uniqueId val="{00000022-F08D-4DAC-8B2F-061E1944D839}"/>
            </c:ext>
          </c:extLst>
        </c:ser>
        <c:ser>
          <c:idx val="1"/>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F08D-4DAC-8B2F-061E1944D839}"/>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F08D-4DAC-8B2F-061E1944D839}"/>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F08D-4DAC-8B2F-061E1944D839}"/>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F08D-4DAC-8B2F-061E1944D839}"/>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F08D-4DAC-8B2F-061E1944D839}"/>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21</c:v>
                </c:pt>
                <c:pt idx="1">
                  <c:v>1</c:v>
                </c:pt>
                <c:pt idx="4" formatCode="#,##0">
                  <c:v>1</c:v>
                </c:pt>
              </c:numCache>
            </c:numRef>
          </c:val>
          <c:extLst xmlns:c16r2="http://schemas.microsoft.com/office/drawing/2015/06/chart">
            <c:ext xmlns:c16="http://schemas.microsoft.com/office/drawing/2014/chart" uri="{C3380CC4-5D6E-409C-BE32-E72D297353CC}">
              <c16:uniqueId val="{00000015-F08D-4DAC-8B2F-061E1944D839}"/>
            </c:ext>
          </c:extLst>
        </c:ser>
        <c:ser>
          <c:idx val="0"/>
          <c:order val="2"/>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8-F08D-4DAC-8B2F-061E1944D839}"/>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A-F08D-4DAC-8B2F-061E1944D839}"/>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C-F08D-4DAC-8B2F-061E1944D839}"/>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E-F08D-4DAC-8B2F-061E1944D839}"/>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20-F08D-4DAC-8B2F-061E1944D839}"/>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45</c:v>
                </c:pt>
                <c:pt idx="3">
                  <c:v>1</c:v>
                </c:pt>
                <c:pt idx="4" formatCode="#,##0">
                  <c:v>11</c:v>
                </c:pt>
              </c:numCache>
            </c:numRef>
          </c:val>
          <c:extLst xmlns:c16r2="http://schemas.microsoft.com/office/drawing/2015/06/chart">
            <c:ext xmlns:c16="http://schemas.microsoft.com/office/drawing/2014/chart" uri="{C3380CC4-5D6E-409C-BE32-E72D297353CC}">
              <c16:uniqueId val="{00000021-F08D-4DAC-8B2F-061E1944D839}"/>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2-B5CB-47BF-AE76-FB90839B5CDA}"/>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9B82-4864-871C-DF0BED7EB553}"/>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CB-47BF-AE76-FB90839B5CDA}"/>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9B82-4864-871C-DF0BED7EB553}"/>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CB-47BF-AE76-FB90839B5CDA}"/>
              </c:ext>
            </c:extLst>
          </c:dPt>
          <c:dLbls>
            <c:dLbl>
              <c:idx val="0"/>
              <c:layout>
                <c:manualLayout>
                  <c:x val="-0.21207464366583367"/>
                  <c:y val="-0.14750848440733938"/>
                </c:manualLayout>
              </c:layout>
              <c:tx>
                <c:rich>
                  <a:bodyPr/>
                  <a:lstStyle/>
                  <a:p>
                    <a:fld id="{22E63D77-6C6F-4E85-B236-1528F68B5C95}" type="PERCENTAGE">
                      <a:rPr lang="en-US" baseline="0"/>
                      <a:pPr/>
                      <a:t>[PORCENTAJE]</a:t>
                    </a:fld>
                    <a:endParaRPr lang="es-CO"/>
                  </a:p>
                </c:rich>
              </c:tx>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2-B5CB-47BF-AE76-FB90839B5CDA}"/>
                </c:ext>
                <c:ext xmlns:c15="http://schemas.microsoft.com/office/drawing/2012/chart" uri="{CE6537A1-D6FC-4f65-9D91-7224C49458BB}">
                  <c15:dlblFieldTable/>
                  <c15:showDataLabelsRange val="0"/>
                </c:ext>
              </c:extLst>
            </c:dLbl>
            <c:dLbl>
              <c:idx val="1"/>
              <c:layout>
                <c:manualLayout>
                  <c:x val="0.15464053952025927"/>
                  <c:y val="0.11878420409158129"/>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9B82-4864-871C-DF0BED7EB553}"/>
                </c:ext>
                <c:ext xmlns:c15="http://schemas.microsoft.com/office/drawing/2012/chart" uri="{CE6537A1-D6FC-4f65-9D91-7224C49458BB}"/>
              </c:extLst>
            </c:dLbl>
            <c:dLbl>
              <c:idx val="2"/>
              <c:layout>
                <c:manualLayout>
                  <c:x val="-1.7093187604339848E-2"/>
                  <c:y val="6.9368836801719583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B5CB-47BF-AE76-FB90839B5CDA}"/>
                </c:ext>
                <c:ext xmlns:c15="http://schemas.microsoft.com/office/drawing/2012/chart" uri="{CE6537A1-D6FC-4f65-9D91-7224C49458BB}"/>
              </c:extLst>
            </c:dLbl>
            <c:dLbl>
              <c:idx val="3"/>
              <c:layout>
                <c:manualLayout>
                  <c:x val="-8.337638052962372E-2"/>
                  <c:y val="-3.3873984143170048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9B82-4864-871C-DF0BED7EB553}"/>
                </c:ext>
                <c:ext xmlns:c15="http://schemas.microsoft.com/office/drawing/2012/chart" uri="{CE6537A1-D6FC-4f65-9D91-7224C49458BB}"/>
              </c:extLst>
            </c:dLbl>
            <c:dLbl>
              <c:idx val="4"/>
              <c:layout>
                <c:manualLayout>
                  <c:x val="0.20187297574657123"/>
                  <c:y val="4.2211785148208579E-2"/>
                </c:manualLayout>
              </c:layout>
              <c:tx>
                <c:rich>
                  <a:bodyPr/>
                  <a:lstStyle/>
                  <a:p>
                    <a:fld id="{B790ED74-4D12-4A95-A070-B4B6BE9B43DB}" type="PERCENTAGE">
                      <a:rPr lang="en-US" baseline="0"/>
                      <a:pPr/>
                      <a:t>[PORCENTAJE]</a:t>
                    </a:fld>
                    <a:endParaRPr lang="es-CO"/>
                  </a:p>
                </c:rich>
              </c:tx>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B5CB-47BF-AE76-FB90839B5CDA}"/>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anchor="ctr" anchorCtr="1"/>
              <a:lstStyle/>
              <a:p>
                <a:pPr>
                  <a:defRPr lang="es-CO"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8</c:v>
                </c:pt>
                <c:pt idx="4" formatCode="#,##0">
                  <c:v>5</c:v>
                </c:pt>
              </c:numCache>
            </c:numRef>
          </c:val>
          <c:extLst xmlns:c16r2="http://schemas.microsoft.com/office/drawing/2015/06/chart">
            <c:ext xmlns:c16="http://schemas.microsoft.com/office/drawing/2014/chart" uri="{C3380CC4-5D6E-409C-BE32-E72D297353CC}">
              <c16:uniqueId val="{00000000-B5CB-47BF-AE76-FB90839B5CD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2-2A1E-4D3C-BEED-EF118DFE6EA5}"/>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949-4C6C-8E15-3B29A2140B60}"/>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949-4C6C-8E15-3B29A2140B60}"/>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949-4C6C-8E15-3B29A2140B60}"/>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A1E-4D3C-BEED-EF118DFE6EA5}"/>
              </c:ext>
            </c:extLst>
          </c:dPt>
          <c:dLbls>
            <c:dLbl>
              <c:idx val="0"/>
              <c:layout>
                <c:manualLayout>
                  <c:x val="-2.1563537061755306E-2"/>
                  <c:y val="-0.34498238447118096"/>
                </c:manualLayout>
              </c:layout>
              <c:tx>
                <c:rich>
                  <a:bodyPr rot="0" spcFirstLastPara="1" vertOverflow="ellipsis" vert="horz" wrap="square" lIns="38100" tIns="19050" rIns="38100" bIns="19050" anchor="ctr" anchorCtr="1">
                    <a:spAutoFit/>
                  </a:bodyPr>
                  <a:lstStyle/>
                  <a:p>
                    <a:pPr>
                      <a:defRPr lang="es-CO" sz="1200" b="1" i="0" u="none" strike="noStrike" kern="1200" baseline="0">
                        <a:solidFill>
                          <a:schemeClr val="tx1"/>
                        </a:solidFill>
                        <a:latin typeface="Arial Narrow" panose="020B0606020202030204" pitchFamily="34" charset="0"/>
                        <a:ea typeface="+mn-ea"/>
                        <a:cs typeface="+mn-cs"/>
                      </a:defRPr>
                    </a:pPr>
                    <a:fld id="{B85CF912-8F09-4451-BE35-0FFAB8AA3185}" type="PERCENTAGE">
                      <a:rPr lang="en-US" baseline="0">
                        <a:solidFill>
                          <a:schemeClr val="tx1"/>
                        </a:solidFill>
                      </a:rPr>
                      <a:pPr>
                        <a:defRPr lang="es-CO" sz="1200" b="1" i="0" u="none" strike="noStrike" kern="1200" baseline="0">
                          <a:solidFill>
                            <a:schemeClr val="tx1"/>
                          </a:solidFill>
                          <a:latin typeface="Arial Narrow" panose="020B0606020202030204" pitchFamily="34" charset="0"/>
                          <a:ea typeface="+mn-ea"/>
                          <a:cs typeface="+mn-cs"/>
                        </a:defRPr>
                      </a:pPr>
                      <a:t>[PORCENTAJE]</a:t>
                    </a:fld>
                    <a:endParaRPr lang="es-CO"/>
                  </a:p>
                </c:rich>
              </c:tx>
              <c:spPr>
                <a:noFill/>
                <a:ln>
                  <a:noFill/>
                </a:ln>
                <a:effectLst/>
              </c:sp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2-2A1E-4D3C-BEED-EF118DFE6EA5}"/>
                </c:ext>
                <c:ext xmlns:c15="http://schemas.microsoft.com/office/drawing/2012/chart" uri="{CE6537A1-D6FC-4f65-9D91-7224C49458BB}">
                  <c15:dlblFieldTable/>
                  <c15:showDataLabelsRange val="0"/>
                </c:ext>
              </c:extLst>
            </c:dLbl>
            <c:dLbl>
              <c:idx val="1"/>
              <c:layout>
                <c:manualLayout>
                  <c:x val="-0.14692684798537042"/>
                  <c:y val="4.1418135955769209E-2"/>
                </c:manualLayout>
              </c:layout>
              <c:spPr>
                <a:noFill/>
                <a:ln>
                  <a:noFill/>
                </a:ln>
                <a:effectLst/>
              </c:spPr>
              <c:txPr>
                <a:bodyPr rot="0" spcFirstLastPara="1" vertOverflow="ellipsis" vert="horz" wrap="square" lIns="38100" tIns="19050" rIns="38100" bIns="19050" anchor="ctr" anchorCtr="1">
                  <a:spAutoFit/>
                </a:bodyPr>
                <a:lstStyle/>
                <a:p>
                  <a:pPr>
                    <a:defRPr lang="es-CO"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A949-4C6C-8E15-3B29A2140B60}"/>
                </c:ext>
                <c:ext xmlns:c15="http://schemas.microsoft.com/office/drawing/2012/chart" uri="{CE6537A1-D6FC-4f65-9D91-7224C49458BB}"/>
              </c:extLst>
            </c:dLbl>
            <c:dLbl>
              <c:idx val="2"/>
              <c:layout>
                <c:manualLayout>
                  <c:x val="-0.11919227048407442"/>
                  <c:y val="-4.4969274856941681E-2"/>
                </c:manualLayout>
              </c:layout>
              <c:spPr>
                <a:noFill/>
                <a:ln>
                  <a:noFill/>
                </a:ln>
                <a:effectLst/>
              </c:spPr>
              <c:txPr>
                <a:bodyPr rot="0" spcFirstLastPara="1" vertOverflow="ellipsis" vert="horz" wrap="square" lIns="38100" tIns="19050" rIns="38100" bIns="19050" anchor="ctr" anchorCtr="1">
                  <a:spAutoFit/>
                </a:bodyPr>
                <a:lstStyle/>
                <a:p>
                  <a:pPr>
                    <a:defRPr lang="es-CO"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5-A949-4C6C-8E15-3B29A2140B60}"/>
                </c:ext>
                <c:ext xmlns:c15="http://schemas.microsoft.com/office/drawing/2012/chart" uri="{CE6537A1-D6FC-4f65-9D91-7224C49458BB}"/>
              </c:extLst>
            </c:dLbl>
            <c:dLbl>
              <c:idx val="3"/>
              <c:layout>
                <c:manualLayout>
                  <c:x val="-2.9767616528493815E-2"/>
                  <c:y val="-7.6382878788836539E-2"/>
                </c:manualLayout>
              </c:layout>
              <c:spPr>
                <a:noFill/>
                <a:ln>
                  <a:noFill/>
                </a:ln>
                <a:effectLst/>
              </c:spPr>
              <c:txPr>
                <a:bodyPr rot="0" spcFirstLastPara="1" vertOverflow="ellipsis" vert="horz" wrap="square" lIns="38100" tIns="19050" rIns="38100" bIns="19050" anchor="ctr" anchorCtr="1">
                  <a:spAutoFit/>
                </a:bodyPr>
                <a:lstStyle/>
                <a:p>
                  <a:pPr>
                    <a:defRPr lang="es-CO"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A949-4C6C-8E15-3B29A2140B60}"/>
                </c:ext>
                <c:ext xmlns:c15="http://schemas.microsoft.com/office/drawing/2012/chart" uri="{CE6537A1-D6FC-4f65-9D91-7224C49458BB}"/>
              </c:extLst>
            </c:dLbl>
            <c:dLbl>
              <c:idx val="4"/>
              <c:tx>
                <c:rich>
                  <a:bodyPr rot="0" spcFirstLastPara="1" vertOverflow="ellipsis" vert="horz" wrap="square" lIns="38100" tIns="19050" rIns="38100" bIns="19050" anchor="ctr" anchorCtr="1">
                    <a:spAutoFit/>
                  </a:bodyPr>
                  <a:lstStyle/>
                  <a:p>
                    <a:pPr>
                      <a:defRPr lang="es-CO" sz="1200" b="1" i="0" u="none" strike="noStrike" kern="1200" baseline="0">
                        <a:solidFill>
                          <a:schemeClr val="tx1"/>
                        </a:solidFill>
                        <a:latin typeface="Arial Narrow" panose="020B0606020202030204" pitchFamily="34" charset="0"/>
                        <a:ea typeface="+mn-ea"/>
                        <a:cs typeface="+mn-cs"/>
                      </a:defRPr>
                    </a:pPr>
                    <a:endParaRPr lang="en-US" baseline="0"/>
                  </a:p>
                  <a:p>
                    <a:pPr>
                      <a:defRPr lang="es-CO" sz="1200" b="1" i="0" u="none" strike="noStrike" kern="1200" baseline="0">
                        <a:solidFill>
                          <a:schemeClr val="tx1"/>
                        </a:solidFill>
                        <a:latin typeface="Arial Narrow" panose="020B0606020202030204" pitchFamily="34" charset="0"/>
                        <a:ea typeface="+mn-ea"/>
                        <a:cs typeface="+mn-cs"/>
                      </a:defRPr>
                    </a:pPr>
                    <a:r>
                      <a:rPr lang="en-US" baseline="0"/>
                      <a:t> </a:t>
                    </a:r>
                    <a:fld id="{8D48EC44-1F11-4352-9522-05C828C69B86}" type="PERCENTAGE">
                      <a:rPr lang="en-US" baseline="0"/>
                      <a:pPr>
                        <a:defRPr lang="es-CO" sz="1200" b="1" i="0" u="none" strike="noStrike" kern="1200" baseline="0">
                          <a:solidFill>
                            <a:schemeClr val="tx1"/>
                          </a:solidFill>
                          <a:latin typeface="Arial Narrow" panose="020B0606020202030204" pitchFamily="34" charset="0"/>
                          <a:ea typeface="+mn-ea"/>
                          <a:cs typeface="+mn-cs"/>
                        </a:defRPr>
                      </a:pPr>
                      <a:t>[PORCENTAJE]</a:t>
                    </a:fld>
                    <a:endParaRPr lang="en-US" baseline="0"/>
                  </a:p>
                </c:rich>
              </c:tx>
              <c:spPr>
                <a:noFill/>
                <a:ln>
                  <a:noFill/>
                </a:ln>
                <a:effectLst/>
              </c:sp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2A1E-4D3C-BEED-EF118DFE6EA5}"/>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lang="es-CO"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21</c:v>
                </c:pt>
                <c:pt idx="4" formatCode="#,##0">
                  <c:v>2</c:v>
                </c:pt>
              </c:numCache>
            </c:numRef>
          </c:val>
          <c:extLst xmlns:c16r2="http://schemas.microsoft.com/office/drawing/2015/06/chart">
            <c:ext xmlns:c16="http://schemas.microsoft.com/office/drawing/2014/chart" uri="{C3380CC4-5D6E-409C-BE32-E72D297353CC}">
              <c16:uniqueId val="{00000000-2A1E-4D3C-BEED-EF118DFE6EA5}"/>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102396</xdr:colOff>
      <xdr:row>1</xdr:row>
      <xdr:rowOff>71437</xdr:rowOff>
    </xdr:from>
    <xdr:to>
      <xdr:col>1</xdr:col>
      <xdr:colOff>452438</xdr:colOff>
      <xdr:row>1</xdr:row>
      <xdr:rowOff>631030</xdr:rowOff>
    </xdr:to>
    <xdr:pic>
      <xdr:nvPicPr>
        <xdr:cNvPr id="2" name="Imagen 1" descr="C:\Users\AUXPLANEACION03\Desktop\Gobernacion_del_quindio.jpg">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3843"/>
          <a:ext cx="350042" cy="559593"/>
        </a:xfrm>
        <a:prstGeom prst="rect">
          <a:avLst/>
        </a:prstGeom>
        <a:noFill/>
        <a:ln>
          <a:noFill/>
        </a:ln>
      </xdr:spPr>
    </xdr:pic>
    <xdr:clientData/>
  </xdr:twoCellAnchor>
  <xdr:twoCellAnchor editAs="oneCell">
    <xdr:from>
      <xdr:col>9</xdr:col>
      <xdr:colOff>154781</xdr:colOff>
      <xdr:row>1</xdr:row>
      <xdr:rowOff>107156</xdr:rowOff>
    </xdr:from>
    <xdr:to>
      <xdr:col>10</xdr:col>
      <xdr:colOff>33337</xdr:colOff>
      <xdr:row>1</xdr:row>
      <xdr:rowOff>547688</xdr:rowOff>
    </xdr:to>
    <xdr:pic>
      <xdr:nvPicPr>
        <xdr:cNvPr id="3" name="Imagen 2" descr="C:\Users\AUXPLANEACION03\Desktop\Quindio.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8875" y="309562"/>
          <a:ext cx="521494" cy="440532"/>
        </a:xfrm>
        <a:prstGeom prst="rect">
          <a:avLst/>
        </a:prstGeom>
        <a:noFill/>
        <a:ln>
          <a:noFill/>
        </a:ln>
      </xdr:spPr>
    </xdr:pic>
    <xdr:clientData/>
  </xdr:twoCellAnchor>
  <xdr:twoCellAnchor>
    <xdr:from>
      <xdr:col>10</xdr:col>
      <xdr:colOff>752475</xdr:colOff>
      <xdr:row>1</xdr:row>
      <xdr:rowOff>11905</xdr:rowOff>
    </xdr:from>
    <xdr:to>
      <xdr:col>18</xdr:col>
      <xdr:colOff>738187</xdr:colOff>
      <xdr:row>8</xdr:row>
      <xdr:rowOff>166688</xdr:rowOff>
    </xdr:to>
    <xdr:graphicFrame macro="">
      <xdr:nvGraphicFramePr>
        <xdr:cNvPr id="12" name="Gráfico 11">
          <a:extLst>
            <a:ext uri="{FF2B5EF4-FFF2-40B4-BE49-F238E27FC236}">
              <a16:creationId xmlns=""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16669</xdr:colOff>
      <xdr:row>11</xdr:row>
      <xdr:rowOff>19048</xdr:rowOff>
    </xdr:from>
    <xdr:to>
      <xdr:col>8</xdr:col>
      <xdr:colOff>11906</xdr:colOff>
      <xdr:row>30</xdr:row>
      <xdr:rowOff>178593</xdr:rowOff>
    </xdr:to>
    <xdr:graphicFrame macro="">
      <xdr:nvGraphicFramePr>
        <xdr:cNvPr id="13" name="Gráfico 12">
          <a:extLst>
            <a:ext uri="{FF2B5EF4-FFF2-40B4-BE49-F238E27FC236}">
              <a16:creationId xmlns=""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747713</xdr:colOff>
      <xdr:row>10</xdr:row>
      <xdr:rowOff>178593</xdr:rowOff>
    </xdr:from>
    <xdr:to>
      <xdr:col>19</xdr:col>
      <xdr:colOff>-1</xdr:colOff>
      <xdr:row>31</xdr:row>
      <xdr:rowOff>11906</xdr:rowOff>
    </xdr:to>
    <xdr:graphicFrame macro="">
      <xdr:nvGraphicFramePr>
        <xdr:cNvPr id="14" name="Gráfico 13">
          <a:extLst>
            <a:ext uri="{FF2B5EF4-FFF2-40B4-BE49-F238E27FC236}">
              <a16:creationId xmlns=""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752473</xdr:colOff>
      <xdr:row>33</xdr:row>
      <xdr:rowOff>9523</xdr:rowOff>
    </xdr:from>
    <xdr:to>
      <xdr:col>8</xdr:col>
      <xdr:colOff>-1</xdr:colOff>
      <xdr:row>51</xdr:row>
      <xdr:rowOff>178594</xdr:rowOff>
    </xdr:to>
    <xdr:graphicFrame macro="">
      <xdr:nvGraphicFramePr>
        <xdr:cNvPr id="15" name="Gráfico 14">
          <a:extLst>
            <a:ext uri="{FF2B5EF4-FFF2-40B4-BE49-F238E27FC236}">
              <a16:creationId xmlns=""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733424</xdr:colOff>
      <xdr:row>33</xdr:row>
      <xdr:rowOff>16668</xdr:rowOff>
    </xdr:from>
    <xdr:to>
      <xdr:col>19</xdr:col>
      <xdr:colOff>-1</xdr:colOff>
      <xdr:row>52</xdr:row>
      <xdr:rowOff>35719</xdr:rowOff>
    </xdr:to>
    <xdr:graphicFrame macro="">
      <xdr:nvGraphicFramePr>
        <xdr:cNvPr id="16" name="Gráfico 15">
          <a:extLst>
            <a:ext uri="{FF2B5EF4-FFF2-40B4-BE49-F238E27FC236}">
              <a16:creationId xmlns=""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tabSelected="1" zoomScale="70" zoomScaleNormal="70" workbookViewId="0">
      <pane xSplit="3" ySplit="7" topLeftCell="D8" activePane="bottomRight" state="frozen"/>
      <selection pane="topRight" activeCell="D1" sqref="D1"/>
      <selection pane="bottomLeft" activeCell="A8" sqref="A8"/>
      <selection pane="bottomRight" activeCell="J9" sqref="J9"/>
    </sheetView>
  </sheetViews>
  <sheetFormatPr baseColWidth="10" defaultColWidth="9.140625" defaultRowHeight="14.25"/>
  <cols>
    <col min="1" max="3" width="17.140625" style="1" customWidth="1"/>
    <col min="4" max="6" width="7.140625" style="3" customWidth="1"/>
    <col min="7" max="7" width="31.42578125" style="2" customWidth="1"/>
    <col min="8" max="8" width="7" style="72" customWidth="1"/>
    <col min="9" max="9" width="31.42578125" style="2" customWidth="1"/>
    <col min="10" max="10" width="21.42578125" style="1" customWidth="1"/>
    <col min="11" max="13" width="21.42578125" style="1" hidden="1" customWidth="1"/>
    <col min="14" max="14" width="31.42578125" style="1" hidden="1" customWidth="1"/>
    <col min="15" max="15" width="21.42578125" style="1" hidden="1" customWidth="1"/>
    <col min="16" max="16" width="31.42578125" style="1" hidden="1" customWidth="1"/>
    <col min="17" max="17" width="17.140625" style="1" hidden="1" customWidth="1"/>
    <col min="18" max="18" width="15.42578125" style="1" bestFit="1" customWidth="1"/>
    <col min="19" max="19" width="13.140625" style="1" bestFit="1" customWidth="1"/>
    <col min="20" max="20" width="15.42578125" style="1" customWidth="1"/>
    <col min="21" max="21" width="22.42578125" style="19" bestFit="1" customWidth="1"/>
    <col min="22" max="22" width="20.5703125" style="19" bestFit="1" customWidth="1"/>
    <col min="23" max="23" width="108.5703125" style="1" customWidth="1"/>
    <col min="24" max="16384" width="9.140625" style="1"/>
  </cols>
  <sheetData>
    <row r="1" spans="1:23">
      <c r="G1" s="3"/>
      <c r="I1" s="3"/>
    </row>
    <row r="3" spans="1:23" ht="27.6" customHeight="1">
      <c r="A3" s="8" t="s">
        <v>36</v>
      </c>
      <c r="B3" s="134" t="s">
        <v>37</v>
      </c>
      <c r="C3" s="135"/>
      <c r="D3" s="135"/>
      <c r="E3" s="135"/>
      <c r="F3" s="135"/>
      <c r="G3" s="135"/>
      <c r="H3" s="135"/>
      <c r="I3" s="136"/>
    </row>
    <row r="4" spans="1:23" s="7" customFormat="1">
      <c r="A4" s="5"/>
      <c r="B4" s="5"/>
      <c r="C4" s="5"/>
      <c r="D4" s="6"/>
      <c r="E4" s="6"/>
      <c r="F4" s="6"/>
      <c r="G4" s="6"/>
      <c r="H4" s="72"/>
      <c r="I4" s="6"/>
      <c r="U4" s="20"/>
      <c r="V4" s="20"/>
    </row>
    <row r="5" spans="1:23" ht="34.5" customHeight="1">
      <c r="K5" s="154" t="s">
        <v>28</v>
      </c>
      <c r="L5" s="154"/>
      <c r="M5" s="154"/>
      <c r="N5" s="154"/>
      <c r="O5" s="154"/>
      <c r="P5" s="154"/>
      <c r="Q5" s="154"/>
      <c r="R5" s="149" t="s">
        <v>358</v>
      </c>
      <c r="S5" s="150"/>
      <c r="T5" s="151"/>
      <c r="U5" s="149" t="s">
        <v>359</v>
      </c>
      <c r="V5" s="150"/>
      <c r="W5" s="131" t="s">
        <v>367</v>
      </c>
    </row>
    <row r="6" spans="1:23" ht="62.25" customHeight="1">
      <c r="A6" s="142" t="s">
        <v>24</v>
      </c>
      <c r="B6" s="142" t="s">
        <v>212</v>
      </c>
      <c r="C6" s="142" t="s">
        <v>25</v>
      </c>
      <c r="D6" s="139" t="s">
        <v>197</v>
      </c>
      <c r="E6" s="140"/>
      <c r="F6" s="141"/>
      <c r="G6" s="142" t="s">
        <v>2</v>
      </c>
      <c r="H6" s="161" t="s">
        <v>360</v>
      </c>
      <c r="I6" s="142" t="s">
        <v>3</v>
      </c>
      <c r="J6" s="142" t="s">
        <v>26</v>
      </c>
      <c r="K6" s="142" t="s">
        <v>29</v>
      </c>
      <c r="L6" s="142" t="s">
        <v>30</v>
      </c>
      <c r="M6" s="142" t="s">
        <v>31</v>
      </c>
      <c r="N6" s="142" t="s">
        <v>33</v>
      </c>
      <c r="O6" s="142" t="s">
        <v>34</v>
      </c>
      <c r="P6" s="142" t="s">
        <v>32</v>
      </c>
      <c r="Q6" s="142" t="s">
        <v>35</v>
      </c>
      <c r="R6" s="131" t="s">
        <v>213</v>
      </c>
      <c r="S6" s="131" t="s">
        <v>214</v>
      </c>
      <c r="T6" s="131" t="s">
        <v>215</v>
      </c>
      <c r="U6" s="152" t="s">
        <v>213</v>
      </c>
      <c r="V6" s="152" t="s">
        <v>214</v>
      </c>
      <c r="W6" s="132"/>
    </row>
    <row r="7" spans="1:23">
      <c r="A7" s="143"/>
      <c r="B7" s="143"/>
      <c r="C7" s="143"/>
      <c r="D7" s="13" t="s">
        <v>198</v>
      </c>
      <c r="E7" s="13" t="s">
        <v>199</v>
      </c>
      <c r="F7" s="13" t="s">
        <v>200</v>
      </c>
      <c r="G7" s="143"/>
      <c r="H7" s="162"/>
      <c r="I7" s="143"/>
      <c r="J7" s="143"/>
      <c r="K7" s="143"/>
      <c r="L7" s="143"/>
      <c r="M7" s="143"/>
      <c r="N7" s="143"/>
      <c r="O7" s="143"/>
      <c r="P7" s="143"/>
      <c r="Q7" s="143"/>
      <c r="R7" s="133"/>
      <c r="S7" s="133"/>
      <c r="T7" s="133"/>
      <c r="U7" s="153"/>
      <c r="V7" s="153"/>
      <c r="W7" s="133"/>
    </row>
    <row r="8" spans="1:23" s="7" customFormat="1" ht="120" customHeight="1">
      <c r="A8" s="107" t="s">
        <v>27</v>
      </c>
      <c r="B8" s="146" t="s">
        <v>350</v>
      </c>
      <c r="C8" s="146" t="s">
        <v>216</v>
      </c>
      <c r="D8" s="10" t="s">
        <v>201</v>
      </c>
      <c r="E8" s="10" t="s">
        <v>201</v>
      </c>
      <c r="F8" s="10"/>
      <c r="G8" s="67" t="s">
        <v>1</v>
      </c>
      <c r="H8" s="16">
        <v>1</v>
      </c>
      <c r="I8" s="67" t="s">
        <v>0</v>
      </c>
      <c r="J8" s="10" t="s">
        <v>245</v>
      </c>
      <c r="K8" s="9"/>
      <c r="L8" s="9"/>
      <c r="M8" s="60">
        <v>1905021</v>
      </c>
      <c r="N8" s="58" t="s">
        <v>45</v>
      </c>
      <c r="O8" s="60"/>
      <c r="P8" s="58"/>
      <c r="Q8" s="60"/>
      <c r="R8" s="73">
        <v>14</v>
      </c>
      <c r="S8" s="73">
        <v>0</v>
      </c>
      <c r="T8" s="16">
        <f>(S8/R8)*100</f>
        <v>0</v>
      </c>
      <c r="U8" s="73">
        <v>0</v>
      </c>
      <c r="V8" s="73">
        <v>0</v>
      </c>
      <c r="W8" s="57" t="s">
        <v>361</v>
      </c>
    </row>
    <row r="9" spans="1:23" s="7" customFormat="1" ht="114">
      <c r="A9" s="112"/>
      <c r="B9" s="147"/>
      <c r="C9" s="147"/>
      <c r="D9" s="10" t="s">
        <v>201</v>
      </c>
      <c r="E9" s="10"/>
      <c r="F9" s="10"/>
      <c r="G9" s="67" t="s">
        <v>4</v>
      </c>
      <c r="H9" s="16">
        <v>2</v>
      </c>
      <c r="I9" s="67" t="s">
        <v>340</v>
      </c>
      <c r="J9" s="10" t="s">
        <v>245</v>
      </c>
      <c r="K9" s="9"/>
      <c r="L9" s="9"/>
      <c r="M9" s="60">
        <v>1905021</v>
      </c>
      <c r="N9" s="58" t="s">
        <v>45</v>
      </c>
      <c r="O9" s="60"/>
      <c r="P9" s="58"/>
      <c r="Q9" s="60"/>
      <c r="R9" s="73">
        <v>14</v>
      </c>
      <c r="S9" s="73">
        <v>0</v>
      </c>
      <c r="T9" s="16">
        <f t="shared" ref="T9:T10" si="0">(S9/R9)*100</f>
        <v>0</v>
      </c>
      <c r="U9" s="73">
        <v>0</v>
      </c>
      <c r="V9" s="73">
        <v>0</v>
      </c>
      <c r="W9" s="57" t="s">
        <v>361</v>
      </c>
    </row>
    <row r="10" spans="1:23" s="7" customFormat="1" ht="148.9" customHeight="1">
      <c r="A10" s="112"/>
      <c r="B10" s="147"/>
      <c r="C10" s="147"/>
      <c r="D10" s="10"/>
      <c r="E10" s="10" t="s">
        <v>201</v>
      </c>
      <c r="F10" s="10" t="s">
        <v>201</v>
      </c>
      <c r="G10" s="67" t="s">
        <v>345</v>
      </c>
      <c r="H10" s="16">
        <v>3</v>
      </c>
      <c r="I10" s="67" t="s">
        <v>46</v>
      </c>
      <c r="J10" s="10" t="s">
        <v>245</v>
      </c>
      <c r="K10" s="9"/>
      <c r="L10" s="9"/>
      <c r="M10" s="60">
        <v>1905021</v>
      </c>
      <c r="N10" s="58" t="s">
        <v>45</v>
      </c>
      <c r="O10" s="60"/>
      <c r="P10" s="58"/>
      <c r="Q10" s="60"/>
      <c r="R10" s="73">
        <v>12</v>
      </c>
      <c r="S10" s="73">
        <v>0</v>
      </c>
      <c r="T10" s="16">
        <f t="shared" si="0"/>
        <v>0</v>
      </c>
      <c r="U10" s="73">
        <v>0</v>
      </c>
      <c r="V10" s="73">
        <v>0</v>
      </c>
      <c r="W10" s="57" t="s">
        <v>361</v>
      </c>
    </row>
    <row r="11" spans="1:23" s="7" customFormat="1" ht="114" customHeight="1">
      <c r="A11" s="145"/>
      <c r="B11" s="147"/>
      <c r="C11" s="147"/>
      <c r="D11" s="10" t="s">
        <v>201</v>
      </c>
      <c r="E11" s="10"/>
      <c r="F11" s="10"/>
      <c r="G11" s="144" t="s">
        <v>7</v>
      </c>
      <c r="H11" s="16">
        <v>4</v>
      </c>
      <c r="I11" s="67" t="s">
        <v>5</v>
      </c>
      <c r="J11" s="10" t="s">
        <v>245</v>
      </c>
      <c r="K11" s="9"/>
      <c r="L11" s="9"/>
      <c r="M11" s="60"/>
      <c r="N11" s="58"/>
      <c r="O11" s="60"/>
      <c r="P11" s="58"/>
      <c r="Q11" s="60"/>
      <c r="R11" s="73">
        <v>12</v>
      </c>
      <c r="S11" s="73">
        <v>2</v>
      </c>
      <c r="T11" s="62">
        <f>(S11/R11)*100</f>
        <v>16.666666666666664</v>
      </c>
      <c r="U11" s="73">
        <v>0</v>
      </c>
      <c r="V11" s="73">
        <v>2885000</v>
      </c>
      <c r="W11" s="57" t="s">
        <v>362</v>
      </c>
    </row>
    <row r="12" spans="1:23" s="7" customFormat="1" ht="71.25" customHeight="1">
      <c r="A12" s="112"/>
      <c r="B12" s="147"/>
      <c r="C12" s="147"/>
      <c r="D12" s="10" t="s">
        <v>201</v>
      </c>
      <c r="E12" s="10"/>
      <c r="F12" s="10"/>
      <c r="G12" s="144"/>
      <c r="H12" s="16">
        <v>5</v>
      </c>
      <c r="I12" s="67" t="s">
        <v>6</v>
      </c>
      <c r="J12" s="10" t="s">
        <v>245</v>
      </c>
      <c r="K12" s="9"/>
      <c r="L12" s="9"/>
      <c r="M12" s="60">
        <v>1905031</v>
      </c>
      <c r="N12" s="58" t="s">
        <v>47</v>
      </c>
      <c r="O12" s="60"/>
      <c r="P12" s="58"/>
      <c r="Q12" s="60"/>
      <c r="R12" s="73">
        <v>1</v>
      </c>
      <c r="S12" s="73">
        <v>0</v>
      </c>
      <c r="T12" s="16">
        <f t="shared" ref="T12:T15" si="1">(S12/R12)*100</f>
        <v>0</v>
      </c>
      <c r="U12" s="75">
        <v>0</v>
      </c>
      <c r="V12" s="75">
        <v>0</v>
      </c>
      <c r="W12" s="57" t="s">
        <v>361</v>
      </c>
    </row>
    <row r="13" spans="1:23" s="7" customFormat="1" ht="120" customHeight="1">
      <c r="A13" s="112"/>
      <c r="B13" s="147"/>
      <c r="C13" s="147"/>
      <c r="D13" s="10" t="s">
        <v>201</v>
      </c>
      <c r="E13" s="10"/>
      <c r="F13" s="10"/>
      <c r="G13" s="99" t="s">
        <v>346</v>
      </c>
      <c r="H13" s="16">
        <v>6</v>
      </c>
      <c r="I13" s="67" t="s">
        <v>54</v>
      </c>
      <c r="J13" s="10" t="s">
        <v>55</v>
      </c>
      <c r="K13" s="18" t="s">
        <v>263</v>
      </c>
      <c r="L13" s="14">
        <v>4</v>
      </c>
      <c r="M13" s="60">
        <v>1702017</v>
      </c>
      <c r="N13" s="58" t="s">
        <v>269</v>
      </c>
      <c r="O13" s="60">
        <v>170201700</v>
      </c>
      <c r="P13" s="58" t="s">
        <v>270</v>
      </c>
      <c r="Q13" s="60">
        <v>2500</v>
      </c>
      <c r="R13" s="73">
        <v>12</v>
      </c>
      <c r="S13" s="73"/>
      <c r="T13" s="16">
        <f t="shared" si="1"/>
        <v>0</v>
      </c>
      <c r="U13" s="130">
        <v>130000000</v>
      </c>
      <c r="V13" s="130">
        <v>9560000</v>
      </c>
      <c r="W13" s="76" t="s">
        <v>363</v>
      </c>
    </row>
    <row r="14" spans="1:23" s="7" customFormat="1" ht="99.75" customHeight="1">
      <c r="A14" s="112"/>
      <c r="B14" s="147"/>
      <c r="C14" s="147"/>
      <c r="D14" s="10" t="s">
        <v>201</v>
      </c>
      <c r="E14" s="10"/>
      <c r="F14" s="10"/>
      <c r="G14" s="103"/>
      <c r="H14" s="16">
        <v>7</v>
      </c>
      <c r="I14" s="67" t="s">
        <v>56</v>
      </c>
      <c r="J14" s="10" t="s">
        <v>55</v>
      </c>
      <c r="K14" s="18" t="s">
        <v>263</v>
      </c>
      <c r="L14" s="14">
        <v>4</v>
      </c>
      <c r="M14" s="60">
        <v>1702017</v>
      </c>
      <c r="N14" s="58" t="s">
        <v>269</v>
      </c>
      <c r="O14" s="60">
        <v>170201700</v>
      </c>
      <c r="P14" s="58" t="s">
        <v>270</v>
      </c>
      <c r="Q14" s="60">
        <v>2500</v>
      </c>
      <c r="R14" s="73">
        <v>20</v>
      </c>
      <c r="S14" s="73"/>
      <c r="T14" s="16">
        <f t="shared" si="1"/>
        <v>0</v>
      </c>
      <c r="U14" s="130"/>
      <c r="V14" s="130"/>
      <c r="W14" s="57" t="s">
        <v>364</v>
      </c>
    </row>
    <row r="15" spans="1:23" s="7" customFormat="1" ht="125.25" customHeight="1">
      <c r="A15" s="145"/>
      <c r="B15" s="147"/>
      <c r="C15" s="147"/>
      <c r="D15" s="10" t="s">
        <v>201</v>
      </c>
      <c r="E15" s="10"/>
      <c r="F15" s="10"/>
      <c r="G15" s="103"/>
      <c r="H15" s="16">
        <v>8</v>
      </c>
      <c r="I15" s="67" t="s">
        <v>341</v>
      </c>
      <c r="J15" s="10" t="s">
        <v>55</v>
      </c>
      <c r="K15" s="18" t="s">
        <v>263</v>
      </c>
      <c r="L15" s="14">
        <v>4</v>
      </c>
      <c r="M15" s="60">
        <v>1702017</v>
      </c>
      <c r="N15" s="58" t="s">
        <v>269</v>
      </c>
      <c r="O15" s="60">
        <v>170201700</v>
      </c>
      <c r="P15" s="58" t="s">
        <v>270</v>
      </c>
      <c r="Q15" s="60">
        <v>2500</v>
      </c>
      <c r="R15" s="73">
        <v>16</v>
      </c>
      <c r="S15" s="73">
        <v>7</v>
      </c>
      <c r="T15" s="62">
        <f t="shared" si="1"/>
        <v>43.75</v>
      </c>
      <c r="U15" s="130"/>
      <c r="V15" s="130"/>
      <c r="W15" s="57" t="s">
        <v>365</v>
      </c>
    </row>
    <row r="16" spans="1:23" s="7" customFormat="1" ht="85.5">
      <c r="A16" s="112"/>
      <c r="B16" s="147"/>
      <c r="C16" s="147"/>
      <c r="D16" s="10" t="s">
        <v>201</v>
      </c>
      <c r="E16" s="10"/>
      <c r="F16" s="10"/>
      <c r="G16" s="100"/>
      <c r="H16" s="16">
        <v>9</v>
      </c>
      <c r="I16" s="67" t="s">
        <v>347</v>
      </c>
      <c r="J16" s="10" t="s">
        <v>55</v>
      </c>
      <c r="K16" s="18" t="s">
        <v>263</v>
      </c>
      <c r="L16" s="14">
        <v>4</v>
      </c>
      <c r="M16" s="60">
        <v>1702017</v>
      </c>
      <c r="N16" s="58" t="s">
        <v>269</v>
      </c>
      <c r="O16" s="60">
        <v>170201700</v>
      </c>
      <c r="P16" s="58" t="s">
        <v>270</v>
      </c>
      <c r="Q16" s="60">
        <v>2500</v>
      </c>
      <c r="R16" s="73">
        <v>1</v>
      </c>
      <c r="S16" s="73"/>
      <c r="T16" s="16">
        <f>(S16/R16)*100</f>
        <v>0</v>
      </c>
      <c r="U16" s="130"/>
      <c r="V16" s="130"/>
      <c r="W16" s="57" t="s">
        <v>366</v>
      </c>
    </row>
    <row r="17" spans="1:23" s="7" customFormat="1" ht="15" customHeight="1">
      <c r="A17" s="112"/>
      <c r="B17" s="147"/>
      <c r="C17" s="147"/>
      <c r="D17" s="107" t="s">
        <v>201</v>
      </c>
      <c r="E17" s="107"/>
      <c r="F17" s="107"/>
      <c r="G17" s="107" t="s">
        <v>8</v>
      </c>
      <c r="H17" s="95">
        <v>10</v>
      </c>
      <c r="I17" s="109" t="s">
        <v>49</v>
      </c>
      <c r="J17" s="107" t="s">
        <v>245</v>
      </c>
      <c r="K17" s="71"/>
      <c r="L17" s="14"/>
      <c r="M17" s="60"/>
      <c r="N17" s="63"/>
      <c r="O17" s="60"/>
      <c r="P17" s="63"/>
      <c r="Q17" s="60"/>
      <c r="R17" s="117">
        <v>12</v>
      </c>
      <c r="S17" s="113"/>
      <c r="T17" s="107">
        <f>(S18/R17)*100</f>
        <v>0</v>
      </c>
      <c r="U17" s="119">
        <v>11666666</v>
      </c>
      <c r="V17" s="121"/>
      <c r="W17" s="137" t="s">
        <v>368</v>
      </c>
    </row>
    <row r="18" spans="1:23" s="7" customFormat="1" ht="249" customHeight="1">
      <c r="A18" s="145"/>
      <c r="B18" s="147"/>
      <c r="C18" s="147"/>
      <c r="D18" s="108"/>
      <c r="E18" s="108"/>
      <c r="F18" s="108"/>
      <c r="G18" s="108"/>
      <c r="H18" s="96"/>
      <c r="I18" s="111"/>
      <c r="J18" s="108"/>
      <c r="K18" s="9"/>
      <c r="L18" s="9"/>
      <c r="M18" s="60">
        <v>1905021</v>
      </c>
      <c r="N18" s="58" t="s">
        <v>45</v>
      </c>
      <c r="O18" s="60"/>
      <c r="P18" s="58"/>
      <c r="Q18" s="60"/>
      <c r="R18" s="118"/>
      <c r="S18" s="114"/>
      <c r="T18" s="108"/>
      <c r="U18" s="120"/>
      <c r="V18" s="122"/>
      <c r="W18" s="138"/>
    </row>
    <row r="19" spans="1:23" ht="185.25">
      <c r="A19" s="112"/>
      <c r="B19" s="147"/>
      <c r="C19" s="147"/>
      <c r="D19" s="10" t="s">
        <v>201</v>
      </c>
      <c r="E19" s="10" t="s">
        <v>201</v>
      </c>
      <c r="F19" s="10"/>
      <c r="G19" s="99" t="s">
        <v>59</v>
      </c>
      <c r="H19" s="16">
        <v>11</v>
      </c>
      <c r="I19" s="67" t="s">
        <v>57</v>
      </c>
      <c r="J19" s="10" t="s">
        <v>105</v>
      </c>
      <c r="K19" s="17" t="s">
        <v>62</v>
      </c>
      <c r="L19" s="17"/>
      <c r="M19" s="61"/>
      <c r="N19" s="58"/>
      <c r="O19" s="58"/>
      <c r="P19" s="58"/>
      <c r="Q19" s="61"/>
      <c r="R19" s="73">
        <v>13745</v>
      </c>
      <c r="S19" s="73"/>
      <c r="T19" s="16">
        <f t="shared" ref="T19:T20" si="2">(S19/R19)*100</f>
        <v>0</v>
      </c>
      <c r="U19" s="77" t="s">
        <v>369</v>
      </c>
      <c r="V19" s="73">
        <v>0</v>
      </c>
      <c r="W19" s="57" t="s">
        <v>370</v>
      </c>
    </row>
    <row r="20" spans="1:23" ht="199.5" customHeight="1">
      <c r="A20" s="145"/>
      <c r="B20" s="147"/>
      <c r="C20" s="147"/>
      <c r="D20" s="10" t="s">
        <v>201</v>
      </c>
      <c r="E20" s="10" t="s">
        <v>201</v>
      </c>
      <c r="F20" s="10"/>
      <c r="G20" s="100"/>
      <c r="H20" s="16">
        <v>12</v>
      </c>
      <c r="I20" s="67" t="s">
        <v>58</v>
      </c>
      <c r="J20" s="10" t="s">
        <v>105</v>
      </c>
      <c r="K20" s="17" t="s">
        <v>62</v>
      </c>
      <c r="L20" s="17"/>
      <c r="M20" s="61"/>
      <c r="N20" s="58"/>
      <c r="O20" s="58"/>
      <c r="P20" s="58"/>
      <c r="Q20" s="61"/>
      <c r="R20" s="73">
        <v>1</v>
      </c>
      <c r="S20" s="73">
        <v>1</v>
      </c>
      <c r="T20" s="16">
        <f t="shared" si="2"/>
        <v>100</v>
      </c>
      <c r="U20" s="77" t="s">
        <v>371</v>
      </c>
      <c r="V20" s="78" t="s">
        <v>372</v>
      </c>
      <c r="W20" s="57" t="s">
        <v>373</v>
      </c>
    </row>
    <row r="21" spans="1:23" ht="170.25" customHeight="1">
      <c r="A21" s="112"/>
      <c r="B21" s="148"/>
      <c r="C21" s="148"/>
      <c r="D21" s="10" t="s">
        <v>201</v>
      </c>
      <c r="E21" s="10" t="s">
        <v>201</v>
      </c>
      <c r="F21" s="10" t="s">
        <v>201</v>
      </c>
      <c r="G21" s="67" t="s">
        <v>9</v>
      </c>
      <c r="H21" s="16">
        <v>13</v>
      </c>
      <c r="I21" s="67" t="s">
        <v>48</v>
      </c>
      <c r="J21" s="10" t="s">
        <v>245</v>
      </c>
      <c r="K21" s="11"/>
      <c r="L21" s="11"/>
      <c r="M21" s="60"/>
      <c r="N21" s="58"/>
      <c r="O21" s="60"/>
      <c r="P21" s="58"/>
      <c r="Q21" s="60"/>
      <c r="R21" s="73">
        <v>1</v>
      </c>
      <c r="S21" s="73">
        <v>0</v>
      </c>
      <c r="T21" s="16">
        <v>0</v>
      </c>
      <c r="U21" s="73">
        <v>0</v>
      </c>
      <c r="V21" s="73">
        <v>0</v>
      </c>
      <c r="W21" s="57" t="s">
        <v>361</v>
      </c>
    </row>
    <row r="22" spans="1:23" ht="85.5" customHeight="1">
      <c r="A22" s="112"/>
      <c r="B22" s="99" t="s">
        <v>217</v>
      </c>
      <c r="C22" s="99" t="s">
        <v>218</v>
      </c>
      <c r="D22" s="123" t="s">
        <v>201</v>
      </c>
      <c r="E22" s="123"/>
      <c r="F22" s="123"/>
      <c r="G22" s="109" t="s">
        <v>11</v>
      </c>
      <c r="H22" s="95">
        <v>14</v>
      </c>
      <c r="I22" s="109" t="s">
        <v>10</v>
      </c>
      <c r="J22" s="107" t="s">
        <v>245</v>
      </c>
      <c r="K22" s="11"/>
      <c r="L22" s="11"/>
      <c r="M22" s="60"/>
      <c r="N22" s="58"/>
      <c r="O22" s="60"/>
      <c r="P22" s="58"/>
      <c r="Q22" s="60"/>
      <c r="R22" s="128">
        <v>12</v>
      </c>
      <c r="S22" s="128">
        <v>0</v>
      </c>
      <c r="T22" s="124">
        <f t="shared" ref="T22:T31" si="3">(S22/R22)*100</f>
        <v>0</v>
      </c>
      <c r="U22" s="126"/>
      <c r="V22" s="126"/>
      <c r="W22" s="124" t="s">
        <v>361</v>
      </c>
    </row>
    <row r="23" spans="1:23" ht="14.25" customHeight="1">
      <c r="A23" s="145"/>
      <c r="B23" s="103"/>
      <c r="C23" s="103"/>
      <c r="D23" s="123"/>
      <c r="E23" s="123"/>
      <c r="F23" s="123"/>
      <c r="G23" s="111"/>
      <c r="H23" s="96"/>
      <c r="I23" s="111"/>
      <c r="J23" s="108"/>
      <c r="K23" s="57"/>
      <c r="L23" s="57"/>
      <c r="M23" s="60"/>
      <c r="N23" s="63"/>
      <c r="O23" s="60"/>
      <c r="P23" s="63"/>
      <c r="Q23" s="60"/>
      <c r="R23" s="129"/>
      <c r="S23" s="129"/>
      <c r="T23" s="125"/>
      <c r="U23" s="127"/>
      <c r="V23" s="127"/>
      <c r="W23" s="125"/>
    </row>
    <row r="24" spans="1:23" ht="99.75">
      <c r="A24" s="112"/>
      <c r="B24" s="103"/>
      <c r="C24" s="103"/>
      <c r="D24" s="10" t="s">
        <v>201</v>
      </c>
      <c r="E24" s="10"/>
      <c r="F24" s="10"/>
      <c r="G24" s="67" t="s">
        <v>50</v>
      </c>
      <c r="H24" s="69">
        <v>15</v>
      </c>
      <c r="I24" s="67" t="s">
        <v>51</v>
      </c>
      <c r="J24" s="10" t="s">
        <v>245</v>
      </c>
      <c r="K24" s="11"/>
      <c r="L24" s="11"/>
      <c r="M24" s="60"/>
      <c r="N24" s="58"/>
      <c r="O24" s="60"/>
      <c r="P24" s="58"/>
      <c r="Q24" s="60"/>
      <c r="R24" s="73">
        <v>12</v>
      </c>
      <c r="S24" s="73">
        <v>0</v>
      </c>
      <c r="T24" s="16">
        <f t="shared" si="3"/>
        <v>0</v>
      </c>
      <c r="U24" s="79"/>
      <c r="V24" s="79"/>
      <c r="W24" s="57" t="s">
        <v>361</v>
      </c>
    </row>
    <row r="25" spans="1:23" ht="116.45" customHeight="1">
      <c r="A25" s="112"/>
      <c r="B25" s="100"/>
      <c r="C25" s="100"/>
      <c r="D25" s="10" t="s">
        <v>201</v>
      </c>
      <c r="E25" s="10" t="s">
        <v>201</v>
      </c>
      <c r="F25" s="10"/>
      <c r="G25" s="67" t="s">
        <v>12</v>
      </c>
      <c r="H25" s="16">
        <v>16</v>
      </c>
      <c r="I25" s="67" t="s">
        <v>52</v>
      </c>
      <c r="J25" s="10" t="s">
        <v>245</v>
      </c>
      <c r="K25" s="11"/>
      <c r="L25" s="11"/>
      <c r="M25" s="60"/>
      <c r="N25" s="58"/>
      <c r="O25" s="60"/>
      <c r="P25" s="58"/>
      <c r="Q25" s="60"/>
      <c r="R25" s="73">
        <v>12</v>
      </c>
      <c r="S25" s="73">
        <v>0</v>
      </c>
      <c r="T25" s="16">
        <f t="shared" si="3"/>
        <v>0</v>
      </c>
      <c r="U25" s="79"/>
      <c r="V25" s="79"/>
      <c r="W25" s="57" t="s">
        <v>361</v>
      </c>
    </row>
    <row r="26" spans="1:23" ht="71.25" customHeight="1">
      <c r="A26" s="112"/>
      <c r="B26" s="107"/>
      <c r="C26" s="107"/>
      <c r="D26" s="107" t="s">
        <v>201</v>
      </c>
      <c r="E26" s="107" t="s">
        <v>201</v>
      </c>
      <c r="F26" s="107" t="s">
        <v>201</v>
      </c>
      <c r="G26" s="109" t="s">
        <v>14</v>
      </c>
      <c r="H26" s="95">
        <v>17</v>
      </c>
      <c r="I26" s="109" t="s">
        <v>13</v>
      </c>
      <c r="J26" s="107" t="s">
        <v>245</v>
      </c>
      <c r="K26" s="57"/>
      <c r="L26" s="57"/>
      <c r="M26" s="60"/>
      <c r="N26" s="63"/>
      <c r="O26" s="60"/>
      <c r="P26" s="63"/>
      <c r="Q26" s="60"/>
      <c r="R26" s="113">
        <v>12</v>
      </c>
      <c r="S26" s="113"/>
      <c r="T26" s="115">
        <f>(S27/R26)*100</f>
        <v>0</v>
      </c>
      <c r="U26" s="113">
        <v>0</v>
      </c>
      <c r="V26" s="113">
        <v>0</v>
      </c>
      <c r="W26" s="104" t="s">
        <v>361</v>
      </c>
    </row>
    <row r="27" spans="1:23" ht="71.25" customHeight="1">
      <c r="A27" s="145"/>
      <c r="B27" s="108"/>
      <c r="C27" s="108"/>
      <c r="D27" s="108"/>
      <c r="E27" s="108"/>
      <c r="F27" s="108"/>
      <c r="G27" s="111"/>
      <c r="H27" s="96"/>
      <c r="I27" s="111"/>
      <c r="J27" s="108"/>
      <c r="K27" s="11"/>
      <c r="L27" s="11"/>
      <c r="M27" s="60"/>
      <c r="N27" s="58"/>
      <c r="O27" s="60"/>
      <c r="P27" s="58"/>
      <c r="Q27" s="60"/>
      <c r="R27" s="114"/>
      <c r="S27" s="114"/>
      <c r="T27" s="116"/>
      <c r="U27" s="114"/>
      <c r="V27" s="114"/>
      <c r="W27" s="106"/>
    </row>
    <row r="28" spans="1:23" ht="147.6" customHeight="1">
      <c r="A28" s="112"/>
      <c r="B28" s="99" t="s">
        <v>219</v>
      </c>
      <c r="C28" s="99" t="s">
        <v>220</v>
      </c>
      <c r="D28" s="10" t="s">
        <v>201</v>
      </c>
      <c r="E28" s="10"/>
      <c r="F28" s="10"/>
      <c r="G28" s="67" t="s">
        <v>16</v>
      </c>
      <c r="H28" s="16">
        <v>18</v>
      </c>
      <c r="I28" s="67" t="s">
        <v>15</v>
      </c>
      <c r="J28" s="10" t="s">
        <v>245</v>
      </c>
      <c r="K28" s="11"/>
      <c r="L28" s="11"/>
      <c r="M28" s="60"/>
      <c r="N28" s="58"/>
      <c r="O28" s="60"/>
      <c r="P28" s="58"/>
      <c r="Q28" s="60"/>
      <c r="R28" s="73">
        <v>12</v>
      </c>
      <c r="S28" s="73">
        <v>0</v>
      </c>
      <c r="T28" s="16">
        <f t="shared" si="3"/>
        <v>0</v>
      </c>
      <c r="U28" s="73">
        <v>0</v>
      </c>
      <c r="V28" s="73">
        <v>0</v>
      </c>
      <c r="W28" s="57" t="s">
        <v>361</v>
      </c>
    </row>
    <row r="29" spans="1:23" ht="85.5">
      <c r="A29" s="112"/>
      <c r="B29" s="103"/>
      <c r="C29" s="103"/>
      <c r="D29" s="10" t="s">
        <v>201</v>
      </c>
      <c r="E29" s="10"/>
      <c r="F29" s="10"/>
      <c r="G29" s="144" t="s">
        <v>19</v>
      </c>
      <c r="H29" s="16">
        <v>19</v>
      </c>
      <c r="I29" s="67" t="s">
        <v>17</v>
      </c>
      <c r="J29" s="10" t="s">
        <v>356</v>
      </c>
      <c r="K29" s="11"/>
      <c r="L29" s="11"/>
      <c r="M29" s="60"/>
      <c r="N29" s="58"/>
      <c r="O29" s="60"/>
      <c r="P29" s="58"/>
      <c r="Q29" s="60"/>
      <c r="R29" s="73">
        <v>12</v>
      </c>
      <c r="S29" s="73">
        <v>0</v>
      </c>
      <c r="T29" s="16">
        <f t="shared" si="3"/>
        <v>0</v>
      </c>
      <c r="U29" s="73">
        <v>0</v>
      </c>
      <c r="V29" s="73">
        <v>0</v>
      </c>
      <c r="W29" s="57" t="s">
        <v>361</v>
      </c>
    </row>
    <row r="30" spans="1:23" ht="114">
      <c r="A30" s="112"/>
      <c r="B30" s="100"/>
      <c r="C30" s="100"/>
      <c r="D30" s="10" t="s">
        <v>201</v>
      </c>
      <c r="E30" s="10"/>
      <c r="F30" s="10"/>
      <c r="G30" s="144"/>
      <c r="H30" s="16">
        <v>20</v>
      </c>
      <c r="I30" s="67" t="s">
        <v>18</v>
      </c>
      <c r="J30" s="10" t="s">
        <v>185</v>
      </c>
      <c r="K30" s="11" t="s">
        <v>62</v>
      </c>
      <c r="L30" s="11"/>
      <c r="M30" s="61" t="s">
        <v>279</v>
      </c>
      <c r="N30" s="58" t="s">
        <v>282</v>
      </c>
      <c r="O30" s="61" t="s">
        <v>279</v>
      </c>
      <c r="P30" s="58" t="s">
        <v>278</v>
      </c>
      <c r="Q30" s="60">
        <v>12</v>
      </c>
      <c r="R30" s="73">
        <v>1</v>
      </c>
      <c r="S30" s="73">
        <v>0</v>
      </c>
      <c r="T30" s="16">
        <f t="shared" si="3"/>
        <v>0</v>
      </c>
      <c r="U30" s="79"/>
      <c r="V30" s="79"/>
      <c r="W30" s="57" t="s">
        <v>374</v>
      </c>
    </row>
    <row r="31" spans="1:23" ht="72" customHeight="1">
      <c r="A31" s="112"/>
      <c r="B31" s="99" t="s">
        <v>221</v>
      </c>
      <c r="C31" s="99" t="s">
        <v>222</v>
      </c>
      <c r="D31" s="107"/>
      <c r="E31" s="107" t="s">
        <v>201</v>
      </c>
      <c r="F31" s="107" t="s">
        <v>201</v>
      </c>
      <c r="G31" s="99" t="s">
        <v>20</v>
      </c>
      <c r="H31" s="95">
        <v>21</v>
      </c>
      <c r="I31" s="99" t="s">
        <v>53</v>
      </c>
      <c r="J31" s="10" t="s">
        <v>259</v>
      </c>
      <c r="K31" s="11"/>
      <c r="L31" s="11"/>
      <c r="M31" s="60"/>
      <c r="N31" s="58"/>
      <c r="O31" s="60"/>
      <c r="P31" s="58"/>
      <c r="Q31" s="60"/>
      <c r="R31" s="97">
        <v>1</v>
      </c>
      <c r="S31" s="97">
        <v>0</v>
      </c>
      <c r="T31" s="95">
        <f t="shared" si="3"/>
        <v>0</v>
      </c>
      <c r="U31" s="73">
        <v>0</v>
      </c>
      <c r="V31" s="73">
        <v>0</v>
      </c>
      <c r="W31" s="57" t="s">
        <v>361</v>
      </c>
    </row>
    <row r="32" spans="1:23" ht="72" customHeight="1">
      <c r="A32" s="145"/>
      <c r="B32" s="103"/>
      <c r="C32" s="103"/>
      <c r="D32" s="112"/>
      <c r="E32" s="112"/>
      <c r="F32" s="112"/>
      <c r="G32" s="103"/>
      <c r="H32" s="101"/>
      <c r="I32" s="103"/>
      <c r="J32" s="10" t="s">
        <v>257</v>
      </c>
      <c r="K32" s="17" t="s">
        <v>62</v>
      </c>
      <c r="L32" s="17"/>
      <c r="M32" s="60">
        <v>1905022</v>
      </c>
      <c r="N32" s="58" t="s">
        <v>281</v>
      </c>
      <c r="O32" s="60">
        <v>190502200</v>
      </c>
      <c r="P32" s="58" t="s">
        <v>280</v>
      </c>
      <c r="Q32" s="60">
        <v>12</v>
      </c>
      <c r="R32" s="102"/>
      <c r="S32" s="102"/>
      <c r="T32" s="101"/>
      <c r="U32" s="79"/>
      <c r="V32" s="79"/>
      <c r="W32" s="57" t="s">
        <v>375</v>
      </c>
    </row>
    <row r="33" spans="1:23" ht="72" customHeight="1">
      <c r="A33" s="145"/>
      <c r="B33" s="103"/>
      <c r="C33" s="103"/>
      <c r="D33" s="108"/>
      <c r="E33" s="108"/>
      <c r="F33" s="108"/>
      <c r="G33" s="100"/>
      <c r="H33" s="96"/>
      <c r="I33" s="100"/>
      <c r="J33" s="10" t="s">
        <v>258</v>
      </c>
      <c r="K33" s="17" t="s">
        <v>260</v>
      </c>
      <c r="L33" s="17" t="s">
        <v>260</v>
      </c>
      <c r="M33" s="60" t="s">
        <v>260</v>
      </c>
      <c r="N33" s="58" t="s">
        <v>260</v>
      </c>
      <c r="O33" s="60" t="s">
        <v>260</v>
      </c>
      <c r="P33" s="58" t="s">
        <v>260</v>
      </c>
      <c r="Q33" s="60" t="s">
        <v>260</v>
      </c>
      <c r="R33" s="98"/>
      <c r="S33" s="98"/>
      <c r="T33" s="96"/>
      <c r="U33" s="79"/>
      <c r="V33" s="79"/>
      <c r="W33" s="57" t="s">
        <v>376</v>
      </c>
    </row>
    <row r="34" spans="1:23" ht="75.75" customHeight="1">
      <c r="A34" s="112"/>
      <c r="B34" s="103"/>
      <c r="C34" s="103"/>
      <c r="D34" s="107"/>
      <c r="E34" s="107" t="s">
        <v>201</v>
      </c>
      <c r="F34" s="107" t="s">
        <v>201</v>
      </c>
      <c r="G34" s="99" t="s">
        <v>21</v>
      </c>
      <c r="H34" s="95">
        <v>22</v>
      </c>
      <c r="I34" s="99" t="s">
        <v>22</v>
      </c>
      <c r="J34" s="10" t="s">
        <v>245</v>
      </c>
      <c r="K34" s="11"/>
      <c r="L34" s="11"/>
      <c r="M34" s="60"/>
      <c r="N34" s="58"/>
      <c r="O34" s="60"/>
      <c r="P34" s="58"/>
      <c r="Q34" s="60"/>
      <c r="R34" s="97">
        <v>1</v>
      </c>
      <c r="S34" s="97">
        <v>0</v>
      </c>
      <c r="T34" s="95">
        <f t="shared" ref="T34" si="4">(S34/R34)*100</f>
        <v>0</v>
      </c>
      <c r="U34" s="73">
        <v>0</v>
      </c>
      <c r="V34" s="73">
        <v>0</v>
      </c>
      <c r="W34" s="57" t="s">
        <v>361</v>
      </c>
    </row>
    <row r="35" spans="1:23" ht="75.75" customHeight="1">
      <c r="A35" s="145"/>
      <c r="B35" s="103"/>
      <c r="C35" s="103"/>
      <c r="D35" s="112"/>
      <c r="E35" s="112"/>
      <c r="F35" s="112"/>
      <c r="G35" s="103"/>
      <c r="H35" s="101"/>
      <c r="I35" s="103"/>
      <c r="J35" s="10" t="s">
        <v>209</v>
      </c>
      <c r="K35" s="17" t="s">
        <v>62</v>
      </c>
      <c r="L35" s="17"/>
      <c r="M35" s="60">
        <v>1905022</v>
      </c>
      <c r="N35" s="58" t="s">
        <v>281</v>
      </c>
      <c r="O35" s="60">
        <v>190502200</v>
      </c>
      <c r="P35" s="58" t="s">
        <v>280</v>
      </c>
      <c r="Q35" s="60">
        <v>12</v>
      </c>
      <c r="R35" s="102"/>
      <c r="S35" s="102"/>
      <c r="T35" s="101"/>
      <c r="U35" s="79"/>
      <c r="V35" s="79"/>
      <c r="W35" s="57"/>
    </row>
    <row r="36" spans="1:23" ht="75.75" customHeight="1">
      <c r="A36" s="145"/>
      <c r="B36" s="103"/>
      <c r="C36" s="103"/>
      <c r="D36" s="108"/>
      <c r="E36" s="108"/>
      <c r="F36" s="108"/>
      <c r="G36" s="103"/>
      <c r="H36" s="96"/>
      <c r="I36" s="100"/>
      <c r="J36" s="10" t="s">
        <v>258</v>
      </c>
      <c r="K36" s="17" t="s">
        <v>260</v>
      </c>
      <c r="L36" s="17" t="s">
        <v>260</v>
      </c>
      <c r="M36" s="60" t="s">
        <v>260</v>
      </c>
      <c r="N36" s="58" t="s">
        <v>260</v>
      </c>
      <c r="O36" s="60" t="s">
        <v>260</v>
      </c>
      <c r="P36" s="58" t="s">
        <v>261</v>
      </c>
      <c r="Q36" s="60" t="s">
        <v>260</v>
      </c>
      <c r="R36" s="98"/>
      <c r="S36" s="98"/>
      <c r="T36" s="96"/>
      <c r="U36" s="79"/>
      <c r="V36" s="79"/>
      <c r="W36" s="57" t="s">
        <v>376</v>
      </c>
    </row>
    <row r="37" spans="1:23" ht="72.75" customHeight="1">
      <c r="A37" s="108"/>
      <c r="B37" s="103"/>
      <c r="C37" s="103"/>
      <c r="D37" s="107"/>
      <c r="E37" s="107" t="s">
        <v>201</v>
      </c>
      <c r="F37" s="107" t="s">
        <v>201</v>
      </c>
      <c r="G37" s="103"/>
      <c r="H37" s="95">
        <v>23</v>
      </c>
      <c r="I37" s="109" t="s">
        <v>23</v>
      </c>
      <c r="J37" s="10" t="s">
        <v>245</v>
      </c>
      <c r="K37" s="57"/>
      <c r="L37" s="57"/>
      <c r="M37" s="60"/>
      <c r="N37" s="63"/>
      <c r="O37" s="60"/>
      <c r="P37" s="63"/>
      <c r="Q37" s="60"/>
      <c r="R37" s="97">
        <v>1</v>
      </c>
      <c r="S37" s="97"/>
      <c r="T37" s="95">
        <f t="shared" ref="T37" si="5">(S37/R37)*100</f>
        <v>0</v>
      </c>
      <c r="U37" s="79"/>
      <c r="V37" s="79"/>
      <c r="W37" s="57" t="s">
        <v>377</v>
      </c>
    </row>
    <row r="38" spans="1:23" ht="72.75" customHeight="1">
      <c r="A38" s="90" t="s">
        <v>27</v>
      </c>
      <c r="B38" s="103"/>
      <c r="C38" s="103"/>
      <c r="D38" s="112"/>
      <c r="E38" s="112"/>
      <c r="F38" s="112"/>
      <c r="G38" s="103"/>
      <c r="H38" s="101"/>
      <c r="I38" s="110"/>
      <c r="J38" s="10" t="s">
        <v>209</v>
      </c>
      <c r="K38" s="11"/>
      <c r="L38" s="11"/>
      <c r="M38" s="60"/>
      <c r="N38" s="58"/>
      <c r="O38" s="60"/>
      <c r="P38" s="58"/>
      <c r="Q38" s="60"/>
      <c r="R38" s="102"/>
      <c r="S38" s="102"/>
      <c r="T38" s="101"/>
      <c r="U38" s="79"/>
      <c r="V38" s="79"/>
      <c r="W38" s="57"/>
    </row>
    <row r="39" spans="1:23" ht="72.75" customHeight="1">
      <c r="A39" s="90" t="s">
        <v>27</v>
      </c>
      <c r="B39" s="100"/>
      <c r="C39" s="100"/>
      <c r="D39" s="108"/>
      <c r="E39" s="108"/>
      <c r="F39" s="108"/>
      <c r="G39" s="100"/>
      <c r="H39" s="101"/>
      <c r="I39" s="111"/>
      <c r="J39" s="10" t="s">
        <v>258</v>
      </c>
      <c r="K39" s="17" t="s">
        <v>62</v>
      </c>
      <c r="L39" s="17"/>
      <c r="M39" s="60">
        <v>1905022</v>
      </c>
      <c r="N39" s="58" t="s">
        <v>281</v>
      </c>
      <c r="O39" s="60">
        <v>190502200</v>
      </c>
      <c r="P39" s="58" t="s">
        <v>280</v>
      </c>
      <c r="Q39" s="60">
        <v>12</v>
      </c>
      <c r="R39" s="98"/>
      <c r="S39" s="98"/>
      <c r="T39" s="96"/>
      <c r="U39" s="79"/>
      <c r="V39" s="79"/>
      <c r="W39" s="57" t="s">
        <v>376</v>
      </c>
    </row>
    <row r="40" spans="1:23" ht="81" customHeight="1">
      <c r="A40" s="107" t="s">
        <v>39</v>
      </c>
      <c r="B40" s="107" t="s">
        <v>223</v>
      </c>
      <c r="C40" s="107" t="s">
        <v>224</v>
      </c>
      <c r="D40" s="107" t="s">
        <v>201</v>
      </c>
      <c r="E40" s="107"/>
      <c r="F40" s="107"/>
      <c r="G40" s="99" t="s">
        <v>60</v>
      </c>
      <c r="H40" s="95">
        <v>24</v>
      </c>
      <c r="I40" s="99" t="s">
        <v>61</v>
      </c>
      <c r="J40" s="10" t="s">
        <v>105</v>
      </c>
      <c r="K40" s="11" t="s">
        <v>62</v>
      </c>
      <c r="L40" s="11" t="s">
        <v>63</v>
      </c>
      <c r="M40" s="60">
        <v>2201018</v>
      </c>
      <c r="N40" s="58" t="s">
        <v>64</v>
      </c>
      <c r="O40" s="60">
        <v>220101802</v>
      </c>
      <c r="P40" s="58" t="s">
        <v>65</v>
      </c>
      <c r="Q40" s="60">
        <v>1</v>
      </c>
      <c r="R40" s="97">
        <v>710</v>
      </c>
      <c r="S40" s="97"/>
      <c r="T40" s="95">
        <f t="shared" ref="T40" si="6">(S40/R40)*100</f>
        <v>0</v>
      </c>
      <c r="U40" s="73">
        <v>0</v>
      </c>
      <c r="V40" s="73">
        <v>0</v>
      </c>
      <c r="W40" s="76" t="s">
        <v>378</v>
      </c>
    </row>
    <row r="41" spans="1:23" ht="81" customHeight="1">
      <c r="A41" s="158"/>
      <c r="B41" s="112"/>
      <c r="C41" s="112"/>
      <c r="D41" s="108"/>
      <c r="E41" s="108"/>
      <c r="F41" s="108"/>
      <c r="G41" s="103"/>
      <c r="H41" s="96"/>
      <c r="I41" s="100"/>
      <c r="J41" s="10" t="s">
        <v>258</v>
      </c>
      <c r="K41" s="17" t="s">
        <v>260</v>
      </c>
      <c r="L41" s="17" t="s">
        <v>260</v>
      </c>
      <c r="M41" s="61" t="s">
        <v>260</v>
      </c>
      <c r="N41" s="58" t="s">
        <v>260</v>
      </c>
      <c r="O41" s="61" t="s">
        <v>260</v>
      </c>
      <c r="P41" s="58" t="s">
        <v>260</v>
      </c>
      <c r="Q41" s="61" t="s">
        <v>260</v>
      </c>
      <c r="R41" s="98"/>
      <c r="S41" s="98"/>
      <c r="T41" s="96"/>
      <c r="U41" s="79"/>
      <c r="V41" s="79"/>
      <c r="W41" s="57" t="s">
        <v>376</v>
      </c>
    </row>
    <row r="42" spans="1:23" ht="99.75">
      <c r="A42" s="112"/>
      <c r="B42" s="112"/>
      <c r="C42" s="112"/>
      <c r="D42" s="10" t="s">
        <v>201</v>
      </c>
      <c r="E42" s="10"/>
      <c r="F42" s="10"/>
      <c r="G42" s="100"/>
      <c r="H42" s="16">
        <v>25</v>
      </c>
      <c r="I42" s="67" t="s">
        <v>66</v>
      </c>
      <c r="J42" s="10" t="s">
        <v>105</v>
      </c>
      <c r="K42" s="56" t="s">
        <v>62</v>
      </c>
      <c r="L42" s="56" t="s">
        <v>63</v>
      </c>
      <c r="M42" s="60">
        <v>2201074</v>
      </c>
      <c r="N42" s="58" t="s">
        <v>67</v>
      </c>
      <c r="O42" s="60">
        <v>220107400</v>
      </c>
      <c r="P42" s="58" t="s">
        <v>348</v>
      </c>
      <c r="Q42" s="60">
        <v>94</v>
      </c>
      <c r="R42" s="73">
        <v>85</v>
      </c>
      <c r="S42" s="73"/>
      <c r="T42" s="16">
        <f t="shared" ref="T42:T87" si="7">(S42/R42)*100</f>
        <v>0</v>
      </c>
      <c r="U42" s="73">
        <v>0</v>
      </c>
      <c r="V42" s="73">
        <v>0</v>
      </c>
      <c r="W42" s="57" t="s">
        <v>379</v>
      </c>
    </row>
    <row r="43" spans="1:23" ht="78.75" customHeight="1">
      <c r="A43" s="158"/>
      <c r="B43" s="112"/>
      <c r="C43" s="112"/>
      <c r="D43" s="10" t="s">
        <v>201</v>
      </c>
      <c r="E43" s="10"/>
      <c r="F43" s="10"/>
      <c r="G43" s="99" t="s">
        <v>69</v>
      </c>
      <c r="H43" s="70">
        <v>26</v>
      </c>
      <c r="I43" s="67" t="s">
        <v>70</v>
      </c>
      <c r="J43" s="10" t="s">
        <v>105</v>
      </c>
      <c r="K43" s="17" t="s">
        <v>62</v>
      </c>
      <c r="L43" s="17" t="s">
        <v>63</v>
      </c>
      <c r="M43" s="60">
        <v>2201030</v>
      </c>
      <c r="N43" s="58" t="s">
        <v>71</v>
      </c>
      <c r="O43" s="60">
        <v>220103300</v>
      </c>
      <c r="P43" s="58" t="s">
        <v>72</v>
      </c>
      <c r="Q43" s="60">
        <v>36000</v>
      </c>
      <c r="R43" s="73">
        <v>3468</v>
      </c>
      <c r="S43" s="73">
        <v>2721</v>
      </c>
      <c r="T43" s="62">
        <f t="shared" si="7"/>
        <v>78.460207612456742</v>
      </c>
      <c r="U43" s="79"/>
      <c r="V43" s="79"/>
      <c r="W43" s="104" t="s">
        <v>380</v>
      </c>
    </row>
    <row r="44" spans="1:23" ht="78.75" customHeight="1">
      <c r="A44" s="158"/>
      <c r="B44" s="112"/>
      <c r="C44" s="112"/>
      <c r="D44" s="10"/>
      <c r="E44" s="10" t="s">
        <v>201</v>
      </c>
      <c r="F44" s="10" t="s">
        <v>201</v>
      </c>
      <c r="G44" s="103"/>
      <c r="H44" s="16">
        <v>27</v>
      </c>
      <c r="I44" s="67" t="s">
        <v>73</v>
      </c>
      <c r="J44" s="10" t="s">
        <v>105</v>
      </c>
      <c r="K44" s="17" t="s">
        <v>62</v>
      </c>
      <c r="L44" s="17" t="s">
        <v>63</v>
      </c>
      <c r="M44" s="60">
        <v>2201030</v>
      </c>
      <c r="N44" s="58" t="s">
        <v>71</v>
      </c>
      <c r="O44" s="60">
        <v>220103300</v>
      </c>
      <c r="P44" s="58" t="s">
        <v>72</v>
      </c>
      <c r="Q44" s="60">
        <v>36000</v>
      </c>
      <c r="R44" s="73">
        <v>17000</v>
      </c>
      <c r="S44" s="73">
        <v>15049</v>
      </c>
      <c r="T44" s="62">
        <f t="shared" si="7"/>
        <v>88.523529411764699</v>
      </c>
      <c r="U44" s="79"/>
      <c r="V44" s="79"/>
      <c r="W44" s="105"/>
    </row>
    <row r="45" spans="1:23" ht="78.75" customHeight="1">
      <c r="A45" s="112"/>
      <c r="B45" s="112"/>
      <c r="C45" s="112"/>
      <c r="D45" s="10"/>
      <c r="E45" s="10"/>
      <c r="F45" s="10" t="s">
        <v>201</v>
      </c>
      <c r="G45" s="103"/>
      <c r="H45" s="70">
        <v>28</v>
      </c>
      <c r="I45" s="67" t="s">
        <v>74</v>
      </c>
      <c r="J45" s="10" t="s">
        <v>105</v>
      </c>
      <c r="K45" s="17" t="s">
        <v>62</v>
      </c>
      <c r="L45" s="17" t="s">
        <v>63</v>
      </c>
      <c r="M45" s="60">
        <v>2201030</v>
      </c>
      <c r="N45" s="58" t="s">
        <v>71</v>
      </c>
      <c r="O45" s="60">
        <v>220103300</v>
      </c>
      <c r="P45" s="58" t="s">
        <v>72</v>
      </c>
      <c r="Q45" s="60">
        <v>36000</v>
      </c>
      <c r="R45" s="73">
        <v>235</v>
      </c>
      <c r="S45" s="73"/>
      <c r="T45" s="16">
        <f t="shared" si="7"/>
        <v>0</v>
      </c>
      <c r="U45" s="79"/>
      <c r="V45" s="79"/>
      <c r="W45" s="105"/>
    </row>
    <row r="46" spans="1:23" ht="78.75" customHeight="1">
      <c r="A46" s="158"/>
      <c r="B46" s="112"/>
      <c r="C46" s="112"/>
      <c r="D46" s="10"/>
      <c r="E46" s="10" t="s">
        <v>201</v>
      </c>
      <c r="F46" s="10" t="s">
        <v>201</v>
      </c>
      <c r="G46" s="103"/>
      <c r="H46" s="16">
        <v>29</v>
      </c>
      <c r="I46" s="67" t="s">
        <v>75</v>
      </c>
      <c r="J46" s="10" t="s">
        <v>105</v>
      </c>
      <c r="K46" s="17" t="s">
        <v>62</v>
      </c>
      <c r="L46" s="17" t="s">
        <v>63</v>
      </c>
      <c r="M46" s="60">
        <v>2201030</v>
      </c>
      <c r="N46" s="58" t="s">
        <v>71</v>
      </c>
      <c r="O46" s="60">
        <v>220103300</v>
      </c>
      <c r="P46" s="58" t="s">
        <v>72</v>
      </c>
      <c r="Q46" s="60">
        <v>36000</v>
      </c>
      <c r="R46" s="73">
        <v>15900</v>
      </c>
      <c r="S46" s="73">
        <v>12710</v>
      </c>
      <c r="T46" s="80">
        <f t="shared" si="7"/>
        <v>79.937106918238996</v>
      </c>
      <c r="U46" s="79"/>
      <c r="V46" s="79"/>
      <c r="W46" s="105"/>
    </row>
    <row r="47" spans="1:23" ht="78.75" customHeight="1">
      <c r="A47" s="158"/>
      <c r="B47" s="112"/>
      <c r="C47" s="112"/>
      <c r="D47" s="10"/>
      <c r="E47" s="10"/>
      <c r="F47" s="10" t="s">
        <v>201</v>
      </c>
      <c r="G47" s="103"/>
      <c r="H47" s="16">
        <v>30</v>
      </c>
      <c r="I47" s="67" t="s">
        <v>76</v>
      </c>
      <c r="J47" s="10" t="s">
        <v>105</v>
      </c>
      <c r="K47" s="17" t="s">
        <v>62</v>
      </c>
      <c r="L47" s="17" t="s">
        <v>63</v>
      </c>
      <c r="M47" s="60">
        <v>2201030</v>
      </c>
      <c r="N47" s="58" t="s">
        <v>71</v>
      </c>
      <c r="O47" s="60">
        <v>220103300</v>
      </c>
      <c r="P47" s="58" t="s">
        <v>72</v>
      </c>
      <c r="Q47" s="60">
        <v>36000</v>
      </c>
      <c r="R47" s="73">
        <v>5100</v>
      </c>
      <c r="S47" s="73">
        <v>5012</v>
      </c>
      <c r="T47" s="62">
        <f t="shared" si="7"/>
        <v>98.274509803921575</v>
      </c>
      <c r="U47" s="79"/>
      <c r="V47" s="79"/>
      <c r="W47" s="106"/>
    </row>
    <row r="48" spans="1:23" ht="99.75" customHeight="1">
      <c r="A48" s="158"/>
      <c r="B48" s="112"/>
      <c r="C48" s="112"/>
      <c r="D48" s="10"/>
      <c r="E48" s="10" t="s">
        <v>201</v>
      </c>
      <c r="F48" s="10" t="s">
        <v>201</v>
      </c>
      <c r="G48" s="103"/>
      <c r="H48" s="16">
        <v>31</v>
      </c>
      <c r="I48" s="67" t="s">
        <v>77</v>
      </c>
      <c r="J48" s="10" t="s">
        <v>105</v>
      </c>
      <c r="K48" s="17" t="s">
        <v>62</v>
      </c>
      <c r="L48" s="17" t="s">
        <v>63</v>
      </c>
      <c r="M48" s="60">
        <v>2201030</v>
      </c>
      <c r="N48" s="58" t="s">
        <v>71</v>
      </c>
      <c r="O48" s="60">
        <v>220103300</v>
      </c>
      <c r="P48" s="58" t="s">
        <v>72</v>
      </c>
      <c r="Q48" s="60">
        <v>36000</v>
      </c>
      <c r="R48" s="73">
        <v>2697</v>
      </c>
      <c r="S48" s="73">
        <v>2465</v>
      </c>
      <c r="T48" s="62">
        <f t="shared" si="7"/>
        <v>91.397849462365585</v>
      </c>
      <c r="U48" s="73">
        <v>0</v>
      </c>
      <c r="V48" s="73">
        <v>0</v>
      </c>
      <c r="W48" s="57" t="s">
        <v>381</v>
      </c>
    </row>
    <row r="49" spans="1:23" ht="99.75" customHeight="1">
      <c r="A49" s="112"/>
      <c r="B49" s="112"/>
      <c r="C49" s="112"/>
      <c r="D49" s="10" t="s">
        <v>201</v>
      </c>
      <c r="E49" s="10" t="s">
        <v>201</v>
      </c>
      <c r="F49" s="10" t="s">
        <v>201</v>
      </c>
      <c r="G49" s="103"/>
      <c r="H49" s="16">
        <v>32</v>
      </c>
      <c r="I49" s="67" t="s">
        <v>78</v>
      </c>
      <c r="J49" s="10" t="s">
        <v>105</v>
      </c>
      <c r="K49" s="17" t="s">
        <v>62</v>
      </c>
      <c r="L49" s="17" t="s">
        <v>63</v>
      </c>
      <c r="M49" s="60">
        <v>2201030</v>
      </c>
      <c r="N49" s="58" t="s">
        <v>71</v>
      </c>
      <c r="O49" s="60">
        <v>220103300</v>
      </c>
      <c r="P49" s="58" t="s">
        <v>72</v>
      </c>
      <c r="Q49" s="60">
        <v>36000</v>
      </c>
      <c r="R49" s="73">
        <v>2856</v>
      </c>
      <c r="S49" s="73"/>
      <c r="T49" s="16">
        <f t="shared" si="7"/>
        <v>0</v>
      </c>
      <c r="U49" s="79">
        <v>0</v>
      </c>
      <c r="V49" s="79">
        <v>0</v>
      </c>
      <c r="W49" s="76" t="s">
        <v>382</v>
      </c>
    </row>
    <row r="50" spans="1:23" ht="99.75">
      <c r="A50" s="112"/>
      <c r="B50" s="112"/>
      <c r="C50" s="112"/>
      <c r="D50" s="10" t="s">
        <v>201</v>
      </c>
      <c r="E50" s="10" t="s">
        <v>201</v>
      </c>
      <c r="F50" s="10" t="s">
        <v>201</v>
      </c>
      <c r="G50" s="103"/>
      <c r="H50" s="16">
        <v>33</v>
      </c>
      <c r="I50" s="67" t="s">
        <v>79</v>
      </c>
      <c r="J50" s="10" t="s">
        <v>105</v>
      </c>
      <c r="K50" s="17" t="s">
        <v>62</v>
      </c>
      <c r="L50" s="17" t="s">
        <v>63</v>
      </c>
      <c r="M50" s="60">
        <v>2201030</v>
      </c>
      <c r="N50" s="58" t="s">
        <v>71</v>
      </c>
      <c r="O50" s="60">
        <v>220103300</v>
      </c>
      <c r="P50" s="58" t="s">
        <v>72</v>
      </c>
      <c r="Q50" s="60">
        <v>36000</v>
      </c>
      <c r="R50" s="73">
        <v>4328</v>
      </c>
      <c r="S50" s="73"/>
      <c r="T50" s="16">
        <f t="shared" si="7"/>
        <v>0</v>
      </c>
      <c r="U50" s="79"/>
      <c r="V50" s="79"/>
      <c r="W50" s="76" t="s">
        <v>382</v>
      </c>
    </row>
    <row r="51" spans="1:23" ht="82.5" customHeight="1">
      <c r="A51" s="112"/>
      <c r="B51" s="112"/>
      <c r="C51" s="112"/>
      <c r="D51" s="10" t="s">
        <v>201</v>
      </c>
      <c r="E51" s="10" t="s">
        <v>201</v>
      </c>
      <c r="F51" s="10" t="s">
        <v>201</v>
      </c>
      <c r="G51" s="100"/>
      <c r="H51" s="16">
        <v>34</v>
      </c>
      <c r="I51" s="67" t="s">
        <v>80</v>
      </c>
      <c r="J51" s="10" t="s">
        <v>105</v>
      </c>
      <c r="K51" s="15"/>
      <c r="L51" s="15"/>
      <c r="M51" s="61"/>
      <c r="N51" s="60"/>
      <c r="O51" s="60"/>
      <c r="P51" s="60"/>
      <c r="Q51" s="60"/>
      <c r="R51" s="73">
        <v>1</v>
      </c>
      <c r="S51" s="73"/>
      <c r="T51" s="16">
        <f t="shared" si="7"/>
        <v>0</v>
      </c>
      <c r="U51" s="73">
        <v>0</v>
      </c>
      <c r="V51" s="73">
        <v>0</v>
      </c>
      <c r="W51" s="76" t="s">
        <v>382</v>
      </c>
    </row>
    <row r="52" spans="1:23" ht="99.75" customHeight="1">
      <c r="A52" s="158"/>
      <c r="B52" s="112"/>
      <c r="C52" s="112"/>
      <c r="D52" s="10" t="s">
        <v>201</v>
      </c>
      <c r="E52" s="10" t="s">
        <v>201</v>
      </c>
      <c r="F52" s="10" t="s">
        <v>201</v>
      </c>
      <c r="G52" s="99" t="s">
        <v>211</v>
      </c>
      <c r="H52" s="16">
        <v>35</v>
      </c>
      <c r="I52" s="67" t="s">
        <v>81</v>
      </c>
      <c r="J52" s="10" t="s">
        <v>105</v>
      </c>
      <c r="K52" s="11" t="s">
        <v>62</v>
      </c>
      <c r="L52" s="11" t="s">
        <v>63</v>
      </c>
      <c r="M52" s="60">
        <v>2201074</v>
      </c>
      <c r="N52" s="58" t="s">
        <v>67</v>
      </c>
      <c r="O52" s="60">
        <v>220107400</v>
      </c>
      <c r="P52" s="58" t="s">
        <v>68</v>
      </c>
      <c r="Q52" s="60">
        <v>1814</v>
      </c>
      <c r="R52" s="73">
        <v>6</v>
      </c>
      <c r="S52" s="73">
        <v>5</v>
      </c>
      <c r="T52" s="62">
        <f t="shared" si="7"/>
        <v>83.333333333333343</v>
      </c>
      <c r="U52" s="73">
        <v>0</v>
      </c>
      <c r="V52" s="73">
        <v>0</v>
      </c>
      <c r="W52" s="57" t="s">
        <v>383</v>
      </c>
    </row>
    <row r="53" spans="1:23" ht="116.45" customHeight="1">
      <c r="A53" s="158"/>
      <c r="B53" s="112"/>
      <c r="C53" s="112"/>
      <c r="D53" s="10" t="s">
        <v>201</v>
      </c>
      <c r="E53" s="10" t="s">
        <v>201</v>
      </c>
      <c r="F53" s="10" t="s">
        <v>201</v>
      </c>
      <c r="G53" s="100"/>
      <c r="H53" s="16">
        <v>36</v>
      </c>
      <c r="I53" s="67" t="s">
        <v>82</v>
      </c>
      <c r="J53" s="10" t="s">
        <v>105</v>
      </c>
      <c r="K53" s="11" t="s">
        <v>62</v>
      </c>
      <c r="L53" s="11" t="s">
        <v>63</v>
      </c>
      <c r="M53" s="60">
        <v>2201006</v>
      </c>
      <c r="N53" s="58" t="s">
        <v>83</v>
      </c>
      <c r="O53" s="60">
        <v>220100600</v>
      </c>
      <c r="P53" s="58" t="s">
        <v>84</v>
      </c>
      <c r="Q53" s="60">
        <v>54</v>
      </c>
      <c r="R53" s="73">
        <v>54</v>
      </c>
      <c r="S53" s="73">
        <v>54</v>
      </c>
      <c r="T53" s="16">
        <f t="shared" si="7"/>
        <v>100</v>
      </c>
      <c r="U53" s="73">
        <v>0</v>
      </c>
      <c r="V53" s="73">
        <v>0</v>
      </c>
      <c r="W53" s="57" t="s">
        <v>384</v>
      </c>
    </row>
    <row r="54" spans="1:23" ht="270.75" customHeight="1">
      <c r="A54" s="158"/>
      <c r="B54" s="112"/>
      <c r="C54" s="112"/>
      <c r="D54" s="10" t="s">
        <v>201</v>
      </c>
      <c r="E54" s="10" t="s">
        <v>201</v>
      </c>
      <c r="F54" s="10" t="s">
        <v>201</v>
      </c>
      <c r="G54" s="99" t="s">
        <v>85</v>
      </c>
      <c r="H54" s="16">
        <v>37</v>
      </c>
      <c r="I54" s="67" t="s">
        <v>86</v>
      </c>
      <c r="J54" s="10" t="s">
        <v>105</v>
      </c>
      <c r="K54" s="17" t="s">
        <v>62</v>
      </c>
      <c r="L54" s="17" t="s">
        <v>254</v>
      </c>
      <c r="M54" s="60">
        <v>2201074</v>
      </c>
      <c r="N54" s="58" t="s">
        <v>255</v>
      </c>
      <c r="O54" s="60">
        <v>220107400</v>
      </c>
      <c r="P54" s="58" t="s">
        <v>256</v>
      </c>
      <c r="Q54" s="60">
        <v>1814</v>
      </c>
      <c r="R54" s="73">
        <v>1</v>
      </c>
      <c r="S54" s="73">
        <v>1</v>
      </c>
      <c r="T54" s="16">
        <f t="shared" si="7"/>
        <v>100</v>
      </c>
      <c r="U54" s="77">
        <v>10000000</v>
      </c>
      <c r="V54" s="78">
        <v>2885000</v>
      </c>
      <c r="W54" s="57" t="s">
        <v>385</v>
      </c>
    </row>
    <row r="55" spans="1:23" ht="99.75">
      <c r="A55" s="112"/>
      <c r="B55" s="112"/>
      <c r="C55" s="112"/>
      <c r="D55" s="10" t="s">
        <v>201</v>
      </c>
      <c r="E55" s="10" t="s">
        <v>201</v>
      </c>
      <c r="F55" s="10" t="s">
        <v>201</v>
      </c>
      <c r="G55" s="103"/>
      <c r="H55" s="16">
        <v>38</v>
      </c>
      <c r="I55" s="67" t="s">
        <v>87</v>
      </c>
      <c r="J55" s="10" t="s">
        <v>105</v>
      </c>
      <c r="K55" s="17" t="s">
        <v>62</v>
      </c>
      <c r="L55" s="17" t="s">
        <v>254</v>
      </c>
      <c r="M55" s="60">
        <v>2201074</v>
      </c>
      <c r="N55" s="58" t="s">
        <v>255</v>
      </c>
      <c r="O55" s="60">
        <v>220107400</v>
      </c>
      <c r="P55" s="58" t="s">
        <v>256</v>
      </c>
      <c r="Q55" s="60">
        <v>1814</v>
      </c>
      <c r="R55" s="73">
        <v>1</v>
      </c>
      <c r="S55" s="73"/>
      <c r="T55" s="16">
        <f t="shared" si="7"/>
        <v>0</v>
      </c>
      <c r="U55" s="77">
        <v>6675000</v>
      </c>
      <c r="V55" s="78">
        <v>4450000</v>
      </c>
      <c r="W55" s="57" t="s">
        <v>386</v>
      </c>
    </row>
    <row r="56" spans="1:23" ht="99.75">
      <c r="A56" s="112"/>
      <c r="B56" s="112"/>
      <c r="C56" s="112"/>
      <c r="D56" s="10" t="s">
        <v>201</v>
      </c>
      <c r="E56" s="10" t="s">
        <v>201</v>
      </c>
      <c r="F56" s="10" t="s">
        <v>201</v>
      </c>
      <c r="G56" s="103"/>
      <c r="H56" s="16">
        <v>39</v>
      </c>
      <c r="I56" s="67" t="s">
        <v>88</v>
      </c>
      <c r="J56" s="10" t="s">
        <v>105</v>
      </c>
      <c r="K56" s="17" t="s">
        <v>62</v>
      </c>
      <c r="L56" s="17" t="s">
        <v>254</v>
      </c>
      <c r="M56" s="60">
        <v>2201074</v>
      </c>
      <c r="N56" s="58" t="s">
        <v>255</v>
      </c>
      <c r="O56" s="60">
        <v>220107400</v>
      </c>
      <c r="P56" s="58" t="s">
        <v>256</v>
      </c>
      <c r="Q56" s="60">
        <v>1814</v>
      </c>
      <c r="R56" s="73">
        <v>1</v>
      </c>
      <c r="S56" s="73"/>
      <c r="T56" s="16">
        <f t="shared" si="7"/>
        <v>0</v>
      </c>
      <c r="U56" s="73">
        <v>0</v>
      </c>
      <c r="V56" s="73">
        <v>0</v>
      </c>
      <c r="W56" s="57" t="s">
        <v>387</v>
      </c>
    </row>
    <row r="57" spans="1:23" ht="99.75" customHeight="1">
      <c r="A57" s="158"/>
      <c r="B57" s="112"/>
      <c r="C57" s="112"/>
      <c r="D57" s="10" t="s">
        <v>201</v>
      </c>
      <c r="E57" s="10" t="s">
        <v>201</v>
      </c>
      <c r="F57" s="10" t="s">
        <v>201</v>
      </c>
      <c r="G57" s="100"/>
      <c r="H57" s="16">
        <v>40</v>
      </c>
      <c r="I57" s="67" t="s">
        <v>89</v>
      </c>
      <c r="J57" s="10" t="s">
        <v>105</v>
      </c>
      <c r="K57" s="17" t="s">
        <v>62</v>
      </c>
      <c r="L57" s="17" t="s">
        <v>254</v>
      </c>
      <c r="M57" s="60">
        <v>2201074</v>
      </c>
      <c r="N57" s="58" t="s">
        <v>255</v>
      </c>
      <c r="O57" s="60">
        <v>220107400</v>
      </c>
      <c r="P57" s="58" t="s">
        <v>256</v>
      </c>
      <c r="Q57" s="60">
        <v>1814</v>
      </c>
      <c r="R57" s="73">
        <v>1</v>
      </c>
      <c r="S57" s="73">
        <v>1</v>
      </c>
      <c r="T57" s="16">
        <f t="shared" si="7"/>
        <v>100</v>
      </c>
      <c r="U57" s="77">
        <v>438270384</v>
      </c>
      <c r="V57" s="73">
        <v>0</v>
      </c>
      <c r="W57" s="76" t="s">
        <v>388</v>
      </c>
    </row>
    <row r="58" spans="1:23" ht="99.6" customHeight="1">
      <c r="A58" s="112"/>
      <c r="B58" s="112"/>
      <c r="C58" s="112"/>
      <c r="D58" s="10" t="s">
        <v>201</v>
      </c>
      <c r="E58" s="10" t="s">
        <v>201</v>
      </c>
      <c r="F58" s="10" t="s">
        <v>201</v>
      </c>
      <c r="G58" s="65" t="s">
        <v>90</v>
      </c>
      <c r="H58" s="16">
        <v>41</v>
      </c>
      <c r="I58" s="65" t="s">
        <v>91</v>
      </c>
      <c r="J58" s="10" t="s">
        <v>105</v>
      </c>
      <c r="K58" s="11"/>
      <c r="L58" s="11"/>
      <c r="M58" s="60"/>
      <c r="N58" s="58"/>
      <c r="O58" s="60"/>
      <c r="P58" s="58"/>
      <c r="Q58" s="60"/>
      <c r="R58" s="73">
        <v>8</v>
      </c>
      <c r="S58" s="73">
        <v>0</v>
      </c>
      <c r="T58" s="16">
        <f t="shared" si="7"/>
        <v>0</v>
      </c>
      <c r="U58" s="73">
        <v>0</v>
      </c>
      <c r="V58" s="73">
        <v>0</v>
      </c>
      <c r="W58" s="76" t="s">
        <v>389</v>
      </c>
    </row>
    <row r="59" spans="1:23" ht="85.5">
      <c r="A59" s="112"/>
      <c r="B59" s="112"/>
      <c r="C59" s="112"/>
      <c r="D59" s="10" t="s">
        <v>201</v>
      </c>
      <c r="E59" s="10"/>
      <c r="F59" s="10"/>
      <c r="G59" s="99" t="s">
        <v>92</v>
      </c>
      <c r="H59" s="16">
        <v>42</v>
      </c>
      <c r="I59" s="67" t="s">
        <v>93</v>
      </c>
      <c r="J59" s="10" t="s">
        <v>105</v>
      </c>
      <c r="K59" s="11" t="s">
        <v>260</v>
      </c>
      <c r="L59" s="11" t="s">
        <v>260</v>
      </c>
      <c r="M59" s="61" t="s">
        <v>260</v>
      </c>
      <c r="N59" s="58" t="s">
        <v>260</v>
      </c>
      <c r="O59" s="61" t="s">
        <v>260</v>
      </c>
      <c r="P59" s="58" t="s">
        <v>260</v>
      </c>
      <c r="Q59" s="61" t="s">
        <v>260</v>
      </c>
      <c r="R59" s="73">
        <v>12</v>
      </c>
      <c r="S59" s="73">
        <v>0</v>
      </c>
      <c r="T59" s="16">
        <f t="shared" si="7"/>
        <v>0</v>
      </c>
      <c r="U59" s="73">
        <v>0</v>
      </c>
      <c r="V59" s="73">
        <v>0</v>
      </c>
      <c r="W59" s="76" t="s">
        <v>389</v>
      </c>
    </row>
    <row r="60" spans="1:23" ht="99.75">
      <c r="A60" s="112"/>
      <c r="B60" s="112"/>
      <c r="C60" s="112"/>
      <c r="D60" s="10" t="s">
        <v>201</v>
      </c>
      <c r="E60" s="10"/>
      <c r="F60" s="10"/>
      <c r="G60" s="100"/>
      <c r="H60" s="16">
        <v>43</v>
      </c>
      <c r="I60" s="67" t="s">
        <v>94</v>
      </c>
      <c r="J60" s="10" t="s">
        <v>105</v>
      </c>
      <c r="K60" s="17" t="s">
        <v>62</v>
      </c>
      <c r="L60" s="17" t="s">
        <v>254</v>
      </c>
      <c r="M60" s="60">
        <v>2201074</v>
      </c>
      <c r="N60" s="58" t="s">
        <v>255</v>
      </c>
      <c r="O60" s="60">
        <v>220107400</v>
      </c>
      <c r="P60" s="58" t="s">
        <v>256</v>
      </c>
      <c r="Q60" s="60">
        <v>1814</v>
      </c>
      <c r="R60" s="73">
        <v>120</v>
      </c>
      <c r="S60" s="73">
        <v>0</v>
      </c>
      <c r="T60" s="16">
        <f t="shared" si="7"/>
        <v>0</v>
      </c>
      <c r="U60" s="73">
        <v>0</v>
      </c>
      <c r="V60" s="73">
        <v>0</v>
      </c>
      <c r="W60" s="57" t="s">
        <v>390</v>
      </c>
    </row>
    <row r="61" spans="1:23" s="7" customFormat="1" ht="409.5" customHeight="1">
      <c r="A61" s="158"/>
      <c r="B61" s="112"/>
      <c r="C61" s="112"/>
      <c r="D61" s="10" t="s">
        <v>201</v>
      </c>
      <c r="E61" s="10" t="s">
        <v>201</v>
      </c>
      <c r="F61" s="10" t="s">
        <v>201</v>
      </c>
      <c r="G61" s="99" t="s">
        <v>95</v>
      </c>
      <c r="H61" s="16">
        <v>44</v>
      </c>
      <c r="I61" s="67" t="s">
        <v>96</v>
      </c>
      <c r="J61" s="10" t="s">
        <v>246</v>
      </c>
      <c r="K61" s="17" t="s">
        <v>283</v>
      </c>
      <c r="L61" s="59" t="s">
        <v>349</v>
      </c>
      <c r="M61" s="60">
        <v>2201062</v>
      </c>
      <c r="N61" s="58" t="s">
        <v>328</v>
      </c>
      <c r="O61" s="60"/>
      <c r="P61" s="58" t="s">
        <v>329</v>
      </c>
      <c r="Q61" s="60">
        <v>54</v>
      </c>
      <c r="R61" s="73">
        <v>113</v>
      </c>
      <c r="S61" s="73">
        <v>9</v>
      </c>
      <c r="T61" s="62">
        <f t="shared" si="7"/>
        <v>7.9646017699115044</v>
      </c>
      <c r="U61" s="81">
        <v>2030698440</v>
      </c>
      <c r="V61" s="81">
        <v>328778600</v>
      </c>
      <c r="W61" s="76" t="s">
        <v>391</v>
      </c>
    </row>
    <row r="62" spans="1:23" ht="71.25">
      <c r="A62" s="112"/>
      <c r="B62" s="112"/>
      <c r="C62" s="112"/>
      <c r="D62" s="10"/>
      <c r="E62" s="10" t="s">
        <v>201</v>
      </c>
      <c r="F62" s="10" t="s">
        <v>201</v>
      </c>
      <c r="G62" s="100"/>
      <c r="H62" s="16">
        <v>45</v>
      </c>
      <c r="I62" s="67" t="s">
        <v>97</v>
      </c>
      <c r="J62" s="10" t="s">
        <v>246</v>
      </c>
      <c r="K62" s="4"/>
      <c r="L62" s="4"/>
      <c r="M62" s="60"/>
      <c r="N62" s="60"/>
      <c r="O62" s="60"/>
      <c r="P62" s="60"/>
      <c r="Q62" s="60"/>
      <c r="R62" s="73">
        <v>21</v>
      </c>
      <c r="S62" s="73">
        <v>0</v>
      </c>
      <c r="T62" s="16">
        <f t="shared" si="7"/>
        <v>0</v>
      </c>
      <c r="U62" s="73">
        <v>0</v>
      </c>
      <c r="V62" s="73">
        <v>0</v>
      </c>
      <c r="W62" s="57" t="s">
        <v>392</v>
      </c>
    </row>
    <row r="63" spans="1:23" ht="71.25">
      <c r="A63" s="112"/>
      <c r="B63" s="112"/>
      <c r="C63" s="112"/>
      <c r="D63" s="10" t="s">
        <v>201</v>
      </c>
      <c r="E63" s="10" t="s">
        <v>201</v>
      </c>
      <c r="F63" s="10" t="s">
        <v>201</v>
      </c>
      <c r="G63" s="99" t="s">
        <v>98</v>
      </c>
      <c r="H63" s="16">
        <v>46</v>
      </c>
      <c r="I63" s="67" t="s">
        <v>99</v>
      </c>
      <c r="J63" s="10" t="s">
        <v>246</v>
      </c>
      <c r="K63" s="11" t="s">
        <v>283</v>
      </c>
      <c r="L63" s="11" t="s">
        <v>330</v>
      </c>
      <c r="M63" s="60">
        <v>3301068</v>
      </c>
      <c r="N63" s="58" t="s">
        <v>331</v>
      </c>
      <c r="O63" s="60"/>
      <c r="P63" s="58" t="s">
        <v>332</v>
      </c>
      <c r="Q63" s="60">
        <v>10</v>
      </c>
      <c r="R63" s="73">
        <v>107</v>
      </c>
      <c r="S63" s="73">
        <v>0</v>
      </c>
      <c r="T63" s="16">
        <f t="shared" si="7"/>
        <v>0</v>
      </c>
      <c r="U63" s="73">
        <v>0</v>
      </c>
      <c r="V63" s="73">
        <v>0</v>
      </c>
      <c r="W63" s="57" t="s">
        <v>392</v>
      </c>
    </row>
    <row r="64" spans="1:23" ht="84" customHeight="1">
      <c r="A64" s="112"/>
      <c r="B64" s="112"/>
      <c r="C64" s="112"/>
      <c r="D64" s="10" t="s">
        <v>201</v>
      </c>
      <c r="E64" s="10" t="s">
        <v>201</v>
      </c>
      <c r="F64" s="10" t="s">
        <v>201</v>
      </c>
      <c r="G64" s="103"/>
      <c r="H64" s="16">
        <v>47</v>
      </c>
      <c r="I64" s="67" t="s">
        <v>100</v>
      </c>
      <c r="J64" s="10" t="s">
        <v>246</v>
      </c>
      <c r="K64" s="11"/>
      <c r="L64" s="11"/>
      <c r="M64" s="60"/>
      <c r="N64" s="58"/>
      <c r="O64" s="60"/>
      <c r="P64" s="58"/>
      <c r="Q64" s="60"/>
      <c r="R64" s="73">
        <v>7</v>
      </c>
      <c r="S64" s="73">
        <v>0</v>
      </c>
      <c r="T64" s="16">
        <f t="shared" si="7"/>
        <v>0</v>
      </c>
      <c r="U64" s="73">
        <v>0</v>
      </c>
      <c r="V64" s="73">
        <v>0</v>
      </c>
      <c r="W64" s="57" t="s">
        <v>392</v>
      </c>
    </row>
    <row r="65" spans="1:23" ht="84" customHeight="1">
      <c r="A65" s="112"/>
      <c r="B65" s="112"/>
      <c r="C65" s="112"/>
      <c r="D65" s="10"/>
      <c r="E65" s="10" t="s">
        <v>201</v>
      </c>
      <c r="F65" s="10" t="s">
        <v>201</v>
      </c>
      <c r="G65" s="100"/>
      <c r="H65" s="16">
        <v>48</v>
      </c>
      <c r="I65" s="67" t="s">
        <v>101</v>
      </c>
      <c r="J65" s="10" t="s">
        <v>246</v>
      </c>
      <c r="K65" s="11"/>
      <c r="L65" s="11"/>
      <c r="M65" s="60"/>
      <c r="N65" s="58"/>
      <c r="O65" s="60"/>
      <c r="P65" s="58"/>
      <c r="Q65" s="60"/>
      <c r="R65" s="73">
        <v>11</v>
      </c>
      <c r="S65" s="73">
        <v>0</v>
      </c>
      <c r="T65" s="16">
        <f t="shared" si="7"/>
        <v>0</v>
      </c>
      <c r="U65" s="73">
        <v>0</v>
      </c>
      <c r="V65" s="73">
        <v>0</v>
      </c>
      <c r="W65" s="57" t="s">
        <v>392</v>
      </c>
    </row>
    <row r="66" spans="1:23" ht="99.75">
      <c r="A66" s="112"/>
      <c r="B66" s="112"/>
      <c r="C66" s="112"/>
      <c r="D66" s="10" t="s">
        <v>201</v>
      </c>
      <c r="E66" s="10" t="s">
        <v>201</v>
      </c>
      <c r="F66" s="10" t="s">
        <v>201</v>
      </c>
      <c r="G66" s="99" t="s">
        <v>102</v>
      </c>
      <c r="H66" s="16">
        <v>49</v>
      </c>
      <c r="I66" s="67" t="s">
        <v>103</v>
      </c>
      <c r="J66" s="10" t="s">
        <v>104</v>
      </c>
      <c r="K66" s="17" t="s">
        <v>62</v>
      </c>
      <c r="L66" s="17" t="s">
        <v>271</v>
      </c>
      <c r="M66" s="60">
        <v>3301085</v>
      </c>
      <c r="N66" s="58" t="s">
        <v>272</v>
      </c>
      <c r="O66" s="60">
        <v>330108500</v>
      </c>
      <c r="P66" s="58" t="s">
        <v>273</v>
      </c>
      <c r="Q66" s="60">
        <v>270958</v>
      </c>
      <c r="R66" s="73">
        <v>12</v>
      </c>
      <c r="S66" s="73"/>
      <c r="T66" s="16">
        <f t="shared" si="7"/>
        <v>0</v>
      </c>
      <c r="U66" s="73">
        <v>20900000</v>
      </c>
      <c r="V66" s="73">
        <v>20900000</v>
      </c>
      <c r="W66" s="57" t="s">
        <v>393</v>
      </c>
    </row>
    <row r="67" spans="1:23" ht="85.5">
      <c r="A67" s="112"/>
      <c r="B67" s="108"/>
      <c r="C67" s="108"/>
      <c r="D67" s="10" t="s">
        <v>201</v>
      </c>
      <c r="E67" s="10" t="s">
        <v>201</v>
      </c>
      <c r="F67" s="10" t="s">
        <v>201</v>
      </c>
      <c r="G67" s="100"/>
      <c r="H67" s="16">
        <v>50</v>
      </c>
      <c r="I67" s="67" t="s">
        <v>106</v>
      </c>
      <c r="J67" s="10" t="s">
        <v>104</v>
      </c>
      <c r="K67" s="11" t="s">
        <v>62</v>
      </c>
      <c r="L67" s="11" t="s">
        <v>271</v>
      </c>
      <c r="M67" s="60">
        <v>3301073</v>
      </c>
      <c r="N67" s="58" t="s">
        <v>274</v>
      </c>
      <c r="O67" s="60">
        <v>330107301</v>
      </c>
      <c r="P67" s="58" t="s">
        <v>275</v>
      </c>
      <c r="Q67" s="60">
        <v>1800</v>
      </c>
      <c r="R67" s="73">
        <v>20</v>
      </c>
      <c r="S67" s="73"/>
      <c r="T67" s="16">
        <f t="shared" si="7"/>
        <v>0</v>
      </c>
      <c r="U67" s="73">
        <v>43275000</v>
      </c>
      <c r="V67" s="73">
        <v>43275000</v>
      </c>
      <c r="W67" s="57" t="s">
        <v>394</v>
      </c>
    </row>
    <row r="68" spans="1:23" ht="156.75" customHeight="1">
      <c r="A68" s="158"/>
      <c r="B68" s="99" t="s">
        <v>225</v>
      </c>
      <c r="C68" s="99" t="s">
        <v>226</v>
      </c>
      <c r="D68" s="10" t="s">
        <v>201</v>
      </c>
      <c r="E68" s="10" t="s">
        <v>201</v>
      </c>
      <c r="F68" s="10" t="s">
        <v>201</v>
      </c>
      <c r="G68" s="67" t="s">
        <v>107</v>
      </c>
      <c r="H68" s="16">
        <v>51</v>
      </c>
      <c r="I68" s="67" t="s">
        <v>108</v>
      </c>
      <c r="J68" s="10" t="s">
        <v>209</v>
      </c>
      <c r="K68" s="11" t="s">
        <v>62</v>
      </c>
      <c r="L68" s="11"/>
      <c r="M68" s="61" t="s">
        <v>288</v>
      </c>
      <c r="N68" s="58" t="s">
        <v>287</v>
      </c>
      <c r="O68" s="61" t="s">
        <v>290</v>
      </c>
      <c r="P68" s="58" t="s">
        <v>289</v>
      </c>
      <c r="Q68" s="60">
        <v>1</v>
      </c>
      <c r="R68" s="73">
        <v>1</v>
      </c>
      <c r="S68" s="73">
        <v>1</v>
      </c>
      <c r="T68" s="16">
        <f t="shared" si="7"/>
        <v>100</v>
      </c>
      <c r="U68" s="79"/>
      <c r="V68" s="79"/>
      <c r="W68" s="57" t="s">
        <v>395</v>
      </c>
    </row>
    <row r="69" spans="1:23" ht="128.25" customHeight="1">
      <c r="A69" s="158"/>
      <c r="B69" s="103"/>
      <c r="C69" s="103"/>
      <c r="D69" s="10" t="s">
        <v>201</v>
      </c>
      <c r="E69" s="10" t="s">
        <v>201</v>
      </c>
      <c r="F69" s="10" t="s">
        <v>201</v>
      </c>
      <c r="G69" s="67" t="s">
        <v>333</v>
      </c>
      <c r="H69" s="16">
        <v>52</v>
      </c>
      <c r="I69" s="67" t="s">
        <v>109</v>
      </c>
      <c r="J69" s="10" t="s">
        <v>209</v>
      </c>
      <c r="K69" s="11" t="s">
        <v>62</v>
      </c>
      <c r="L69" s="11"/>
      <c r="M69" s="60">
        <v>4102022</v>
      </c>
      <c r="N69" s="58" t="s">
        <v>291</v>
      </c>
      <c r="O69" s="60" t="s">
        <v>292</v>
      </c>
      <c r="P69" s="58" t="s">
        <v>293</v>
      </c>
      <c r="Q69" s="60">
        <v>64</v>
      </c>
      <c r="R69" s="73">
        <v>1</v>
      </c>
      <c r="S69" s="73">
        <v>1</v>
      </c>
      <c r="T69" s="16">
        <f t="shared" si="7"/>
        <v>100</v>
      </c>
      <c r="U69" s="79"/>
      <c r="V69" s="79"/>
      <c r="W69" s="57" t="s">
        <v>395</v>
      </c>
    </row>
    <row r="70" spans="1:23" ht="114">
      <c r="A70" s="112"/>
      <c r="B70" s="103"/>
      <c r="C70" s="103"/>
      <c r="D70" s="74" t="s">
        <v>201</v>
      </c>
      <c r="E70" s="74" t="s">
        <v>201</v>
      </c>
      <c r="F70" s="74" t="s">
        <v>201</v>
      </c>
      <c r="G70" s="57" t="s">
        <v>431</v>
      </c>
      <c r="H70" s="16"/>
      <c r="I70" s="57" t="s">
        <v>109</v>
      </c>
      <c r="J70" s="10" t="s">
        <v>209</v>
      </c>
      <c r="K70" s="74" t="s">
        <v>201</v>
      </c>
      <c r="L70" s="74" t="s">
        <v>201</v>
      </c>
      <c r="M70" s="74" t="s">
        <v>432</v>
      </c>
      <c r="N70" s="63"/>
      <c r="O70" s="60"/>
      <c r="P70" s="63"/>
      <c r="Q70" s="60"/>
      <c r="R70" s="73">
        <v>1</v>
      </c>
      <c r="S70" s="73"/>
      <c r="T70" s="16">
        <f t="shared" si="7"/>
        <v>0</v>
      </c>
      <c r="U70" s="79"/>
      <c r="V70" s="79"/>
      <c r="W70" s="57"/>
    </row>
    <row r="71" spans="1:23" ht="92.25" customHeight="1">
      <c r="A71" s="112"/>
      <c r="B71" s="103"/>
      <c r="C71" s="103"/>
      <c r="D71" s="10" t="s">
        <v>201</v>
      </c>
      <c r="E71" s="10" t="s">
        <v>201</v>
      </c>
      <c r="F71" s="10" t="s">
        <v>201</v>
      </c>
      <c r="G71" s="99" t="s">
        <v>110</v>
      </c>
      <c r="H71" s="16">
        <v>53</v>
      </c>
      <c r="I71" s="67" t="s">
        <v>111</v>
      </c>
      <c r="J71" s="10" t="s">
        <v>209</v>
      </c>
      <c r="K71" s="17" t="s">
        <v>62</v>
      </c>
      <c r="L71" s="17"/>
      <c r="M71" s="60">
        <v>4102022</v>
      </c>
      <c r="N71" s="58" t="s">
        <v>291</v>
      </c>
      <c r="O71" s="60" t="s">
        <v>292</v>
      </c>
      <c r="P71" s="58" t="s">
        <v>293</v>
      </c>
      <c r="Q71" s="60">
        <v>64</v>
      </c>
      <c r="R71" s="73">
        <v>1</v>
      </c>
      <c r="S71" s="73"/>
      <c r="T71" s="16">
        <f t="shared" si="7"/>
        <v>0</v>
      </c>
      <c r="U71" s="79"/>
      <c r="V71" s="79"/>
      <c r="W71" s="57" t="s">
        <v>396</v>
      </c>
    </row>
    <row r="72" spans="1:23" ht="92.25" customHeight="1">
      <c r="A72" s="112"/>
      <c r="B72" s="100"/>
      <c r="C72" s="100"/>
      <c r="D72" s="10" t="s">
        <v>201</v>
      </c>
      <c r="E72" s="10" t="s">
        <v>201</v>
      </c>
      <c r="F72" s="10" t="s">
        <v>201</v>
      </c>
      <c r="G72" s="100"/>
      <c r="H72" s="16">
        <v>54</v>
      </c>
      <c r="I72" s="67" t="s">
        <v>112</v>
      </c>
      <c r="J72" s="10" t="s">
        <v>209</v>
      </c>
      <c r="K72" s="17" t="s">
        <v>62</v>
      </c>
      <c r="L72" s="17"/>
      <c r="M72" s="60">
        <v>4102022</v>
      </c>
      <c r="N72" s="58" t="s">
        <v>291</v>
      </c>
      <c r="O72" s="60" t="s">
        <v>292</v>
      </c>
      <c r="P72" s="58" t="s">
        <v>293</v>
      </c>
      <c r="Q72" s="60">
        <v>64</v>
      </c>
      <c r="R72" s="73">
        <v>1</v>
      </c>
      <c r="S72" s="73"/>
      <c r="T72" s="16">
        <f t="shared" si="7"/>
        <v>0</v>
      </c>
      <c r="U72" s="79"/>
      <c r="V72" s="79"/>
      <c r="W72" s="57" t="s">
        <v>396</v>
      </c>
    </row>
    <row r="73" spans="1:23" ht="142.5">
      <c r="A73" s="112"/>
      <c r="B73" s="99" t="s">
        <v>227</v>
      </c>
      <c r="C73" s="99" t="s">
        <v>228</v>
      </c>
      <c r="D73" s="10" t="s">
        <v>201</v>
      </c>
      <c r="E73" s="10" t="s">
        <v>201</v>
      </c>
      <c r="F73" s="10" t="s">
        <v>201</v>
      </c>
      <c r="G73" s="67" t="s">
        <v>113</v>
      </c>
      <c r="H73" s="16">
        <v>55</v>
      </c>
      <c r="I73" s="67" t="s">
        <v>91</v>
      </c>
      <c r="J73" s="10" t="s">
        <v>105</v>
      </c>
      <c r="K73" s="11"/>
      <c r="L73" s="11"/>
      <c r="M73" s="60"/>
      <c r="N73" s="58"/>
      <c r="O73" s="60"/>
      <c r="P73" s="58"/>
      <c r="Q73" s="60"/>
      <c r="R73" s="73">
        <v>8</v>
      </c>
      <c r="S73" s="73"/>
      <c r="T73" s="16">
        <f t="shared" si="7"/>
        <v>0</v>
      </c>
      <c r="U73" s="79"/>
      <c r="V73" s="79"/>
      <c r="W73" s="57" t="s">
        <v>397</v>
      </c>
    </row>
    <row r="74" spans="1:23" ht="71.25">
      <c r="A74" s="112"/>
      <c r="B74" s="103"/>
      <c r="C74" s="103"/>
      <c r="D74" s="10" t="s">
        <v>201</v>
      </c>
      <c r="E74" s="10" t="s">
        <v>201</v>
      </c>
      <c r="F74" s="10" t="s">
        <v>201</v>
      </c>
      <c r="G74" s="99" t="s">
        <v>114</v>
      </c>
      <c r="H74" s="16">
        <v>56</v>
      </c>
      <c r="I74" s="67" t="s">
        <v>115</v>
      </c>
      <c r="J74" s="10" t="s">
        <v>105</v>
      </c>
      <c r="K74" s="11"/>
      <c r="L74" s="11"/>
      <c r="M74" s="60"/>
      <c r="N74" s="58"/>
      <c r="O74" s="60"/>
      <c r="P74" s="58"/>
      <c r="Q74" s="60"/>
      <c r="R74" s="73">
        <v>54</v>
      </c>
      <c r="S74" s="73"/>
      <c r="T74" s="16">
        <f t="shared" si="7"/>
        <v>0</v>
      </c>
      <c r="U74" s="79"/>
      <c r="V74" s="79"/>
      <c r="W74" s="57" t="s">
        <v>397</v>
      </c>
    </row>
    <row r="75" spans="1:23" ht="169.9" customHeight="1">
      <c r="A75" s="112"/>
      <c r="B75" s="103"/>
      <c r="C75" s="103"/>
      <c r="D75" s="10" t="s">
        <v>201</v>
      </c>
      <c r="E75" s="10" t="s">
        <v>201</v>
      </c>
      <c r="F75" s="10" t="s">
        <v>201</v>
      </c>
      <c r="G75" s="100"/>
      <c r="H75" s="16">
        <v>57</v>
      </c>
      <c r="I75" s="67" t="s">
        <v>351</v>
      </c>
      <c r="J75" s="10" t="s">
        <v>249</v>
      </c>
      <c r="K75" s="57" t="s">
        <v>62</v>
      </c>
      <c r="L75" s="57"/>
      <c r="M75" s="60">
        <v>1905021</v>
      </c>
      <c r="N75" s="58" t="s">
        <v>284</v>
      </c>
      <c r="O75" s="60">
        <v>190502100</v>
      </c>
      <c r="P75" s="58" t="s">
        <v>285</v>
      </c>
      <c r="Q75" s="60">
        <v>12</v>
      </c>
      <c r="R75" s="73">
        <v>1</v>
      </c>
      <c r="S75" s="73"/>
      <c r="T75" s="16">
        <f t="shared" si="7"/>
        <v>0</v>
      </c>
      <c r="U75" s="79"/>
      <c r="V75" s="79"/>
      <c r="W75" s="57"/>
    </row>
    <row r="76" spans="1:23" ht="114">
      <c r="A76" s="112"/>
      <c r="B76" s="103"/>
      <c r="C76" s="103"/>
      <c r="D76" s="10"/>
      <c r="E76" s="10"/>
      <c r="F76" s="10" t="s">
        <v>201</v>
      </c>
      <c r="G76" s="99" t="s">
        <v>116</v>
      </c>
      <c r="H76" s="16">
        <v>58</v>
      </c>
      <c r="I76" s="67" t="s">
        <v>117</v>
      </c>
      <c r="J76" s="10" t="s">
        <v>210</v>
      </c>
      <c r="K76" s="17" t="s">
        <v>267</v>
      </c>
      <c r="L76" s="17" t="s">
        <v>334</v>
      </c>
      <c r="M76" s="60">
        <v>1202004</v>
      </c>
      <c r="N76" s="58" t="s">
        <v>335</v>
      </c>
      <c r="O76" s="60">
        <v>120200400</v>
      </c>
      <c r="P76" s="58" t="s">
        <v>336</v>
      </c>
      <c r="Q76" s="60">
        <v>12</v>
      </c>
      <c r="R76" s="73">
        <v>1</v>
      </c>
      <c r="S76" s="73"/>
      <c r="T76" s="16">
        <f t="shared" si="7"/>
        <v>0</v>
      </c>
      <c r="U76" s="73">
        <v>0</v>
      </c>
      <c r="V76" s="73">
        <v>0</v>
      </c>
      <c r="W76" s="57" t="s">
        <v>398</v>
      </c>
    </row>
    <row r="77" spans="1:23" ht="99.75">
      <c r="A77" s="112"/>
      <c r="B77" s="100"/>
      <c r="C77" s="100"/>
      <c r="D77" s="10"/>
      <c r="E77" s="10" t="s">
        <v>201</v>
      </c>
      <c r="F77" s="10" t="s">
        <v>201</v>
      </c>
      <c r="G77" s="100"/>
      <c r="H77" s="16">
        <v>59</v>
      </c>
      <c r="I77" s="67" t="s">
        <v>118</v>
      </c>
      <c r="J77" s="10" t="s">
        <v>210</v>
      </c>
      <c r="K77" s="17" t="s">
        <v>337</v>
      </c>
      <c r="L77" s="17" t="s">
        <v>268</v>
      </c>
      <c r="M77" s="60">
        <v>452001</v>
      </c>
      <c r="N77" s="58" t="s">
        <v>251</v>
      </c>
      <c r="O77" s="60">
        <v>45200109</v>
      </c>
      <c r="P77" s="58" t="s">
        <v>338</v>
      </c>
      <c r="Q77" s="60">
        <v>12</v>
      </c>
      <c r="R77" s="73">
        <v>12</v>
      </c>
      <c r="S77" s="73">
        <v>0</v>
      </c>
      <c r="T77" s="16">
        <f t="shared" si="7"/>
        <v>0</v>
      </c>
      <c r="U77" s="73">
        <v>0</v>
      </c>
      <c r="V77" s="73">
        <v>0</v>
      </c>
      <c r="W77" s="57" t="s">
        <v>398</v>
      </c>
    </row>
    <row r="78" spans="1:23" ht="285" customHeight="1">
      <c r="A78" s="158"/>
      <c r="B78" s="99" t="s">
        <v>229</v>
      </c>
      <c r="C78" s="99" t="s">
        <v>230</v>
      </c>
      <c r="D78" s="10"/>
      <c r="E78" s="10" t="s">
        <v>201</v>
      </c>
      <c r="F78" s="10" t="s">
        <v>201</v>
      </c>
      <c r="G78" s="99" t="s">
        <v>119</v>
      </c>
      <c r="H78" s="16">
        <v>60</v>
      </c>
      <c r="I78" s="67" t="s">
        <v>120</v>
      </c>
      <c r="J78" s="10" t="s">
        <v>246</v>
      </c>
      <c r="K78" s="11" t="s">
        <v>283</v>
      </c>
      <c r="L78" s="11" t="s">
        <v>339</v>
      </c>
      <c r="M78" s="60">
        <v>4301004</v>
      </c>
      <c r="N78" s="58" t="s">
        <v>352</v>
      </c>
      <c r="O78" s="60"/>
      <c r="P78" s="58" t="s">
        <v>352</v>
      </c>
      <c r="Q78" s="60">
        <v>12</v>
      </c>
      <c r="R78" s="73">
        <v>92</v>
      </c>
      <c r="S78" s="73">
        <v>6</v>
      </c>
      <c r="T78" s="62">
        <f t="shared" si="7"/>
        <v>6.5217391304347823</v>
      </c>
      <c r="U78" s="81">
        <v>3619015919</v>
      </c>
      <c r="V78" s="82">
        <v>139092886</v>
      </c>
      <c r="W78" s="57" t="s">
        <v>399</v>
      </c>
    </row>
    <row r="79" spans="1:23" ht="75.599999999999994" customHeight="1">
      <c r="A79" s="112"/>
      <c r="B79" s="103"/>
      <c r="C79" s="103"/>
      <c r="D79" s="10"/>
      <c r="E79" s="10" t="s">
        <v>201</v>
      </c>
      <c r="F79" s="10" t="s">
        <v>201</v>
      </c>
      <c r="G79" s="100"/>
      <c r="H79" s="16">
        <v>61</v>
      </c>
      <c r="I79" s="67" t="s">
        <v>121</v>
      </c>
      <c r="J79" s="10" t="s">
        <v>246</v>
      </c>
      <c r="K79" s="11" t="s">
        <v>283</v>
      </c>
      <c r="L79" s="11" t="s">
        <v>330</v>
      </c>
      <c r="M79" s="60">
        <v>3301068</v>
      </c>
      <c r="N79" s="58" t="s">
        <v>331</v>
      </c>
      <c r="O79" s="60"/>
      <c r="P79" s="58" t="s">
        <v>332</v>
      </c>
      <c r="Q79" s="60">
        <v>10</v>
      </c>
      <c r="R79" s="73">
        <v>11</v>
      </c>
      <c r="S79" s="73">
        <v>0</v>
      </c>
      <c r="T79" s="16">
        <f t="shared" si="7"/>
        <v>0</v>
      </c>
      <c r="U79" s="73">
        <v>0</v>
      </c>
      <c r="V79" s="73">
        <v>0</v>
      </c>
      <c r="W79" s="57" t="s">
        <v>400</v>
      </c>
    </row>
    <row r="80" spans="1:23" ht="115.5" customHeight="1">
      <c r="A80" s="112"/>
      <c r="B80" s="103"/>
      <c r="C80" s="103"/>
      <c r="D80" s="10"/>
      <c r="E80" s="10" t="s">
        <v>201</v>
      </c>
      <c r="F80" s="10" t="s">
        <v>201</v>
      </c>
      <c r="G80" s="99" t="s">
        <v>122</v>
      </c>
      <c r="H80" s="16">
        <v>62</v>
      </c>
      <c r="I80" s="67" t="s">
        <v>123</v>
      </c>
      <c r="J80" s="10" t="s">
        <v>124</v>
      </c>
      <c r="K80" s="11" t="s">
        <v>62</v>
      </c>
      <c r="L80" s="11" t="s">
        <v>308</v>
      </c>
      <c r="M80" s="60">
        <v>4301037</v>
      </c>
      <c r="N80" s="58" t="s">
        <v>309</v>
      </c>
      <c r="O80" s="60"/>
      <c r="P80" s="58" t="s">
        <v>310</v>
      </c>
      <c r="Q80" s="60">
        <v>12</v>
      </c>
      <c r="R80" s="73">
        <v>92</v>
      </c>
      <c r="S80" s="73"/>
      <c r="T80" s="16">
        <f t="shared" si="7"/>
        <v>0</v>
      </c>
      <c r="U80" s="79">
        <v>40000000</v>
      </c>
      <c r="V80" s="79">
        <v>40000000</v>
      </c>
      <c r="W80" s="57" t="s">
        <v>401</v>
      </c>
    </row>
    <row r="81" spans="1:23" ht="85.5">
      <c r="A81" s="112"/>
      <c r="B81" s="103"/>
      <c r="C81" s="103"/>
      <c r="D81" s="10"/>
      <c r="E81" s="10" t="s">
        <v>201</v>
      </c>
      <c r="F81" s="10" t="s">
        <v>201</v>
      </c>
      <c r="G81" s="103"/>
      <c r="H81" s="16">
        <v>63</v>
      </c>
      <c r="I81" s="67" t="s">
        <v>125</v>
      </c>
      <c r="J81" s="10" t="s">
        <v>124</v>
      </c>
      <c r="K81" s="11" t="s">
        <v>62</v>
      </c>
      <c r="L81" s="11" t="s">
        <v>308</v>
      </c>
      <c r="M81" s="60">
        <v>4301037</v>
      </c>
      <c r="N81" s="58" t="s">
        <v>309</v>
      </c>
      <c r="O81" s="60"/>
      <c r="P81" s="58" t="s">
        <v>311</v>
      </c>
      <c r="Q81" s="60">
        <v>12</v>
      </c>
      <c r="R81" s="73">
        <v>17</v>
      </c>
      <c r="S81" s="73"/>
      <c r="T81" s="16">
        <f t="shared" si="7"/>
        <v>0</v>
      </c>
      <c r="U81" s="79">
        <v>3000000</v>
      </c>
      <c r="V81" s="79">
        <v>3000000</v>
      </c>
      <c r="W81" s="57" t="s">
        <v>402</v>
      </c>
    </row>
    <row r="82" spans="1:23" ht="71.25" customHeight="1">
      <c r="A82" s="158"/>
      <c r="B82" s="103"/>
      <c r="C82" s="103"/>
      <c r="D82" s="10"/>
      <c r="E82" s="10"/>
      <c r="F82" s="10" t="s">
        <v>201</v>
      </c>
      <c r="G82" s="103"/>
      <c r="H82" s="16">
        <v>64</v>
      </c>
      <c r="I82" s="67" t="s">
        <v>126</v>
      </c>
      <c r="J82" s="10" t="s">
        <v>124</v>
      </c>
      <c r="K82" s="11" t="s">
        <v>62</v>
      </c>
      <c r="L82" s="11" t="s">
        <v>312</v>
      </c>
      <c r="M82" s="60">
        <v>4302075</v>
      </c>
      <c r="N82" s="58" t="s">
        <v>313</v>
      </c>
      <c r="O82" s="60"/>
      <c r="P82" s="58" t="s">
        <v>314</v>
      </c>
      <c r="Q82" s="60">
        <v>25</v>
      </c>
      <c r="R82" s="73">
        <v>50</v>
      </c>
      <c r="S82" s="83">
        <v>11</v>
      </c>
      <c r="T82" s="16">
        <f t="shared" si="7"/>
        <v>22</v>
      </c>
      <c r="U82" s="85">
        <v>15000000</v>
      </c>
      <c r="V82" s="85">
        <v>15000000</v>
      </c>
      <c r="W82" s="84" t="s">
        <v>403</v>
      </c>
    </row>
    <row r="83" spans="1:23" ht="85.5" customHeight="1">
      <c r="A83" s="158"/>
      <c r="B83" s="103"/>
      <c r="C83" s="103"/>
      <c r="D83" s="10"/>
      <c r="E83" s="10"/>
      <c r="F83" s="10" t="s">
        <v>201</v>
      </c>
      <c r="G83" s="103"/>
      <c r="H83" s="16">
        <v>65</v>
      </c>
      <c r="I83" s="67" t="s">
        <v>127</v>
      </c>
      <c r="J83" s="10" t="s">
        <v>124</v>
      </c>
      <c r="K83" s="11" t="s">
        <v>62</v>
      </c>
      <c r="L83" s="11" t="s">
        <v>312</v>
      </c>
      <c r="M83" s="60">
        <v>4302075</v>
      </c>
      <c r="N83" s="58" t="s">
        <v>313</v>
      </c>
      <c r="O83" s="60"/>
      <c r="P83" s="58" t="s">
        <v>314</v>
      </c>
      <c r="Q83" s="60">
        <v>25</v>
      </c>
      <c r="R83" s="73">
        <v>12</v>
      </c>
      <c r="S83" s="83">
        <v>11</v>
      </c>
      <c r="T83" s="62">
        <f t="shared" si="7"/>
        <v>91.666666666666657</v>
      </c>
      <c r="U83" s="85">
        <v>15000000</v>
      </c>
      <c r="V83" s="85">
        <v>15000000</v>
      </c>
      <c r="W83" s="84" t="s">
        <v>403</v>
      </c>
    </row>
    <row r="84" spans="1:23" ht="114">
      <c r="A84" s="112"/>
      <c r="B84" s="103"/>
      <c r="C84" s="103"/>
      <c r="D84" s="10"/>
      <c r="E84" s="10" t="s">
        <v>201</v>
      </c>
      <c r="F84" s="10" t="s">
        <v>201</v>
      </c>
      <c r="G84" s="103"/>
      <c r="H84" s="16">
        <v>66</v>
      </c>
      <c r="I84" s="67" t="s">
        <v>128</v>
      </c>
      <c r="J84" s="10" t="s">
        <v>124</v>
      </c>
      <c r="K84" s="11" t="s">
        <v>62</v>
      </c>
      <c r="L84" s="11" t="s">
        <v>308</v>
      </c>
      <c r="M84" s="60">
        <v>4301037</v>
      </c>
      <c r="N84" s="58" t="s">
        <v>309</v>
      </c>
      <c r="O84" s="60"/>
      <c r="P84" s="58" t="s">
        <v>315</v>
      </c>
      <c r="Q84" s="60">
        <v>12</v>
      </c>
      <c r="R84" s="73">
        <v>7</v>
      </c>
      <c r="S84" s="73"/>
      <c r="T84" s="16">
        <f t="shared" si="7"/>
        <v>0</v>
      </c>
      <c r="U84" s="79">
        <v>15000000</v>
      </c>
      <c r="V84" s="79">
        <v>15000000</v>
      </c>
      <c r="W84" s="57" t="s">
        <v>404</v>
      </c>
    </row>
    <row r="85" spans="1:23" ht="85.5">
      <c r="A85" s="112"/>
      <c r="B85" s="103"/>
      <c r="C85" s="103"/>
      <c r="D85" s="10" t="s">
        <v>201</v>
      </c>
      <c r="E85" s="10" t="s">
        <v>201</v>
      </c>
      <c r="F85" s="10" t="s">
        <v>201</v>
      </c>
      <c r="G85" s="103"/>
      <c r="H85" s="16">
        <v>67</v>
      </c>
      <c r="I85" s="67" t="s">
        <v>129</v>
      </c>
      <c r="J85" s="10" t="s">
        <v>104</v>
      </c>
      <c r="K85" s="17" t="s">
        <v>62</v>
      </c>
      <c r="L85" s="11" t="s">
        <v>271</v>
      </c>
      <c r="M85" s="60">
        <v>3301087</v>
      </c>
      <c r="N85" s="58" t="s">
        <v>276</v>
      </c>
      <c r="O85" s="60">
        <v>330108701</v>
      </c>
      <c r="P85" s="58" t="s">
        <v>277</v>
      </c>
      <c r="Q85" s="60">
        <v>18785</v>
      </c>
      <c r="R85" s="73">
        <v>20</v>
      </c>
      <c r="S85" s="73"/>
      <c r="T85" s="16">
        <f t="shared" si="7"/>
        <v>0</v>
      </c>
      <c r="U85" s="79">
        <v>57000000</v>
      </c>
      <c r="V85" s="79">
        <v>57000000</v>
      </c>
      <c r="W85" s="57" t="s">
        <v>405</v>
      </c>
    </row>
    <row r="86" spans="1:23" ht="85.5">
      <c r="A86" s="112"/>
      <c r="B86" s="103"/>
      <c r="C86" s="103"/>
      <c r="D86" s="10"/>
      <c r="E86" s="10" t="s">
        <v>201</v>
      </c>
      <c r="F86" s="10" t="s">
        <v>201</v>
      </c>
      <c r="G86" s="100"/>
      <c r="H86" s="16">
        <v>68</v>
      </c>
      <c r="I86" s="67" t="s">
        <v>130</v>
      </c>
      <c r="J86" s="10" t="s">
        <v>104</v>
      </c>
      <c r="K86" s="11" t="s">
        <v>62</v>
      </c>
      <c r="L86" s="11" t="s">
        <v>271</v>
      </c>
      <c r="M86" s="60">
        <v>3301073</v>
      </c>
      <c r="N86" s="58" t="s">
        <v>274</v>
      </c>
      <c r="O86" s="60">
        <v>330107301</v>
      </c>
      <c r="P86" s="58" t="s">
        <v>275</v>
      </c>
      <c r="Q86" s="60">
        <v>1800</v>
      </c>
      <c r="R86" s="73">
        <v>12</v>
      </c>
      <c r="S86" s="73"/>
      <c r="T86" s="16">
        <f t="shared" si="7"/>
        <v>0</v>
      </c>
      <c r="U86" s="79">
        <v>918000000</v>
      </c>
      <c r="V86" s="79">
        <v>0</v>
      </c>
      <c r="W86" s="57" t="s">
        <v>406</v>
      </c>
    </row>
    <row r="87" spans="1:23" ht="313.5" customHeight="1">
      <c r="A87" s="158"/>
      <c r="B87" s="103"/>
      <c r="C87" s="103"/>
      <c r="D87" s="107"/>
      <c r="E87" s="107" t="s">
        <v>201</v>
      </c>
      <c r="F87" s="107" t="s">
        <v>201</v>
      </c>
      <c r="G87" s="99" t="s">
        <v>131</v>
      </c>
      <c r="H87" s="95">
        <v>69</v>
      </c>
      <c r="I87" s="99" t="s">
        <v>132</v>
      </c>
      <c r="J87" s="10" t="s">
        <v>303</v>
      </c>
      <c r="K87" s="17" t="s">
        <v>283</v>
      </c>
      <c r="L87" s="17" t="s">
        <v>339</v>
      </c>
      <c r="M87" s="60">
        <v>4301004</v>
      </c>
      <c r="N87" s="58" t="s">
        <v>352</v>
      </c>
      <c r="O87" s="60"/>
      <c r="P87" s="58" t="s">
        <v>352</v>
      </c>
      <c r="Q87" s="60">
        <v>12</v>
      </c>
      <c r="R87" s="97">
        <v>92</v>
      </c>
      <c r="S87" s="97">
        <v>6</v>
      </c>
      <c r="T87" s="155">
        <f t="shared" si="7"/>
        <v>6.5217391304347823</v>
      </c>
      <c r="U87" s="81">
        <v>3619015919</v>
      </c>
      <c r="V87" s="82">
        <v>139092886</v>
      </c>
      <c r="W87" s="57" t="s">
        <v>407</v>
      </c>
    </row>
    <row r="88" spans="1:23" ht="128.25" customHeight="1">
      <c r="A88" s="158"/>
      <c r="B88" s="103"/>
      <c r="C88" s="103"/>
      <c r="D88" s="108"/>
      <c r="E88" s="108"/>
      <c r="F88" s="108"/>
      <c r="G88" s="103"/>
      <c r="H88" s="96"/>
      <c r="I88" s="100"/>
      <c r="J88" s="10" t="s">
        <v>304</v>
      </c>
      <c r="K88" s="17" t="s">
        <v>62</v>
      </c>
      <c r="L88" s="17" t="s">
        <v>305</v>
      </c>
      <c r="M88" s="60">
        <v>4301004</v>
      </c>
      <c r="N88" s="58" t="s">
        <v>306</v>
      </c>
      <c r="O88" s="60">
        <v>430100401</v>
      </c>
      <c r="P88" s="58" t="s">
        <v>307</v>
      </c>
      <c r="Q88" s="60">
        <v>4</v>
      </c>
      <c r="R88" s="98"/>
      <c r="S88" s="98"/>
      <c r="T88" s="96"/>
      <c r="U88" s="86">
        <v>798809971</v>
      </c>
      <c r="V88" s="86">
        <v>37625693.780000001</v>
      </c>
      <c r="W88" s="57" t="s">
        <v>408</v>
      </c>
    </row>
    <row r="89" spans="1:23" ht="75.75" customHeight="1">
      <c r="A89" s="112"/>
      <c r="B89" s="103"/>
      <c r="C89" s="103"/>
      <c r="D89" s="107"/>
      <c r="E89" s="107" t="s">
        <v>201</v>
      </c>
      <c r="F89" s="107" t="s">
        <v>201</v>
      </c>
      <c r="G89" s="103"/>
      <c r="H89" s="95">
        <v>70</v>
      </c>
      <c r="I89" s="99" t="s">
        <v>99</v>
      </c>
      <c r="J89" s="10" t="s">
        <v>303</v>
      </c>
      <c r="K89" s="17" t="s">
        <v>283</v>
      </c>
      <c r="L89" s="17" t="s">
        <v>330</v>
      </c>
      <c r="M89" s="60">
        <v>3301068</v>
      </c>
      <c r="N89" s="58" t="s">
        <v>331</v>
      </c>
      <c r="O89" s="60"/>
      <c r="P89" s="58" t="s">
        <v>332</v>
      </c>
      <c r="Q89" s="60">
        <v>10</v>
      </c>
      <c r="R89" s="97">
        <v>107</v>
      </c>
      <c r="S89" s="97">
        <v>0</v>
      </c>
      <c r="T89" s="95">
        <f t="shared" ref="T89" si="8">(S89/R89)*100</f>
        <v>0</v>
      </c>
      <c r="U89" s="86"/>
      <c r="V89" s="86"/>
      <c r="W89" s="57" t="s">
        <v>409</v>
      </c>
    </row>
    <row r="90" spans="1:23" ht="75.75" customHeight="1">
      <c r="A90" s="158"/>
      <c r="B90" s="100"/>
      <c r="C90" s="100"/>
      <c r="D90" s="108"/>
      <c r="E90" s="108"/>
      <c r="F90" s="108"/>
      <c r="G90" s="100"/>
      <c r="H90" s="96"/>
      <c r="I90" s="100"/>
      <c r="J90" s="10" t="s">
        <v>304</v>
      </c>
      <c r="K90" s="17" t="s">
        <v>62</v>
      </c>
      <c r="L90" s="17" t="s">
        <v>305</v>
      </c>
      <c r="M90" s="60">
        <v>4301004</v>
      </c>
      <c r="N90" s="58" t="s">
        <v>306</v>
      </c>
      <c r="O90" s="60">
        <v>430100401</v>
      </c>
      <c r="P90" s="58" t="s">
        <v>307</v>
      </c>
      <c r="Q90" s="60">
        <v>4</v>
      </c>
      <c r="R90" s="98"/>
      <c r="S90" s="98"/>
      <c r="T90" s="96"/>
      <c r="U90" s="86">
        <v>798200000</v>
      </c>
      <c r="V90" s="86">
        <v>24003618.77</v>
      </c>
      <c r="W90" s="57" t="s">
        <v>410</v>
      </c>
    </row>
    <row r="91" spans="1:23" ht="99.75">
      <c r="A91" s="112"/>
      <c r="B91" s="99" t="s">
        <v>231</v>
      </c>
      <c r="C91" s="99" t="s">
        <v>232</v>
      </c>
      <c r="D91" s="10"/>
      <c r="E91" s="10" t="s">
        <v>201</v>
      </c>
      <c r="F91" s="10" t="s">
        <v>201</v>
      </c>
      <c r="G91" s="66" t="s">
        <v>202</v>
      </c>
      <c r="H91" s="16">
        <v>71</v>
      </c>
      <c r="I91" s="67" t="s">
        <v>203</v>
      </c>
      <c r="J91" s="10" t="s">
        <v>247</v>
      </c>
      <c r="K91" s="12"/>
      <c r="L91" s="12"/>
      <c r="M91" s="60"/>
      <c r="N91" s="58"/>
      <c r="O91" s="60"/>
      <c r="P91" s="58"/>
      <c r="Q91" s="60"/>
      <c r="R91" s="73">
        <v>8</v>
      </c>
      <c r="S91" s="73">
        <v>0</v>
      </c>
      <c r="T91" s="16">
        <f t="shared" ref="T91:T101" si="9">(S91/R91)*100</f>
        <v>0</v>
      </c>
      <c r="U91" s="86"/>
      <c r="V91" s="86"/>
      <c r="W91" s="57" t="s">
        <v>411</v>
      </c>
    </row>
    <row r="92" spans="1:23" ht="128.25">
      <c r="A92" s="112"/>
      <c r="B92" s="103"/>
      <c r="C92" s="103"/>
      <c r="D92" s="10"/>
      <c r="E92" s="10" t="s">
        <v>201</v>
      </c>
      <c r="F92" s="10" t="s">
        <v>201</v>
      </c>
      <c r="G92" s="67" t="s">
        <v>204</v>
      </c>
      <c r="H92" s="16">
        <v>72</v>
      </c>
      <c r="I92" s="67" t="s">
        <v>205</v>
      </c>
      <c r="J92" s="10" t="s">
        <v>247</v>
      </c>
      <c r="K92" s="56" t="s">
        <v>62</v>
      </c>
      <c r="L92" s="56" t="s">
        <v>63</v>
      </c>
      <c r="M92" s="60">
        <v>2201030</v>
      </c>
      <c r="N92" s="58" t="s">
        <v>71</v>
      </c>
      <c r="O92" s="60">
        <v>220103300</v>
      </c>
      <c r="P92" s="58" t="s">
        <v>72</v>
      </c>
      <c r="Q92" s="60">
        <v>36000</v>
      </c>
      <c r="R92" s="73">
        <v>2697</v>
      </c>
      <c r="S92" s="73"/>
      <c r="T92" s="16">
        <f t="shared" si="9"/>
        <v>0</v>
      </c>
      <c r="U92" s="79">
        <v>0</v>
      </c>
      <c r="V92" s="79">
        <v>0</v>
      </c>
      <c r="W92" s="57" t="s">
        <v>412</v>
      </c>
    </row>
    <row r="93" spans="1:23" ht="85.5">
      <c r="A93" s="112"/>
      <c r="B93" s="103"/>
      <c r="C93" s="103"/>
      <c r="D93" s="10"/>
      <c r="E93" s="10" t="s">
        <v>201</v>
      </c>
      <c r="F93" s="10" t="s">
        <v>201</v>
      </c>
      <c r="G93" s="99" t="s">
        <v>206</v>
      </c>
      <c r="H93" s="16">
        <v>73</v>
      </c>
      <c r="I93" s="67" t="s">
        <v>207</v>
      </c>
      <c r="J93" s="10" t="s">
        <v>247</v>
      </c>
      <c r="K93" s="12"/>
      <c r="L93" s="12"/>
      <c r="M93" s="60"/>
      <c r="N93" s="58"/>
      <c r="O93" s="60"/>
      <c r="P93" s="58"/>
      <c r="Q93" s="60"/>
      <c r="R93" s="73">
        <v>1</v>
      </c>
      <c r="S93" s="73">
        <v>0</v>
      </c>
      <c r="T93" s="16">
        <f t="shared" si="9"/>
        <v>0</v>
      </c>
      <c r="U93" s="73">
        <v>0</v>
      </c>
      <c r="V93" s="73">
        <v>0</v>
      </c>
      <c r="W93" s="57" t="s">
        <v>412</v>
      </c>
    </row>
    <row r="94" spans="1:23" ht="114">
      <c r="A94" s="112"/>
      <c r="B94" s="100"/>
      <c r="C94" s="100"/>
      <c r="D94" s="10" t="s">
        <v>201</v>
      </c>
      <c r="E94" s="10" t="s">
        <v>201</v>
      </c>
      <c r="F94" s="10" t="s">
        <v>201</v>
      </c>
      <c r="G94" s="100"/>
      <c r="H94" s="16">
        <v>74</v>
      </c>
      <c r="I94" s="67" t="s">
        <v>208</v>
      </c>
      <c r="J94" s="10" t="s">
        <v>247</v>
      </c>
      <c r="K94" s="12" t="s">
        <v>62</v>
      </c>
      <c r="L94" s="12" t="s">
        <v>254</v>
      </c>
      <c r="M94" s="60">
        <v>2201074</v>
      </c>
      <c r="N94" s="58" t="s">
        <v>255</v>
      </c>
      <c r="O94" s="60">
        <v>220107400</v>
      </c>
      <c r="P94" s="58" t="s">
        <v>256</v>
      </c>
      <c r="Q94" s="60">
        <v>1814</v>
      </c>
      <c r="R94" s="73">
        <v>12</v>
      </c>
      <c r="S94" s="73">
        <v>0</v>
      </c>
      <c r="T94" s="16">
        <f t="shared" si="9"/>
        <v>0</v>
      </c>
      <c r="U94" s="73">
        <v>0</v>
      </c>
      <c r="V94" s="79">
        <v>0</v>
      </c>
      <c r="W94" s="57" t="s">
        <v>412</v>
      </c>
    </row>
    <row r="95" spans="1:23" ht="114">
      <c r="A95" s="112"/>
      <c r="B95" s="99" t="s">
        <v>233</v>
      </c>
      <c r="C95" s="99" t="s">
        <v>234</v>
      </c>
      <c r="D95" s="10" t="s">
        <v>201</v>
      </c>
      <c r="E95" s="10" t="s">
        <v>201</v>
      </c>
      <c r="F95" s="10" t="s">
        <v>201</v>
      </c>
      <c r="G95" s="99" t="s">
        <v>44</v>
      </c>
      <c r="H95" s="16">
        <v>75</v>
      </c>
      <c r="I95" s="67" t="s">
        <v>43</v>
      </c>
      <c r="J95" s="10" t="s">
        <v>262</v>
      </c>
      <c r="K95" s="11"/>
      <c r="L95" s="11"/>
      <c r="M95" s="60">
        <v>1905021</v>
      </c>
      <c r="N95" s="58" t="s">
        <v>45</v>
      </c>
      <c r="O95" s="60"/>
      <c r="P95" s="58"/>
      <c r="Q95" s="60"/>
      <c r="R95" s="73">
        <v>12</v>
      </c>
      <c r="S95" s="73"/>
      <c r="T95" s="16">
        <f t="shared" si="9"/>
        <v>0</v>
      </c>
      <c r="U95" s="79"/>
      <c r="V95" s="79"/>
      <c r="W95" s="57" t="s">
        <v>413</v>
      </c>
    </row>
    <row r="96" spans="1:23" ht="142.5" customHeight="1">
      <c r="A96" s="112"/>
      <c r="B96" s="103"/>
      <c r="C96" s="103"/>
      <c r="D96" s="10" t="s">
        <v>201</v>
      </c>
      <c r="E96" s="10" t="s">
        <v>201</v>
      </c>
      <c r="F96" s="10" t="s">
        <v>201</v>
      </c>
      <c r="G96" s="100"/>
      <c r="H96" s="16">
        <v>76</v>
      </c>
      <c r="I96" s="67" t="s">
        <v>248</v>
      </c>
      <c r="J96" s="10" t="s">
        <v>209</v>
      </c>
      <c r="K96" s="11" t="s">
        <v>62</v>
      </c>
      <c r="L96" s="11"/>
      <c r="M96" s="60">
        <v>1905021</v>
      </c>
      <c r="N96" s="58" t="s">
        <v>284</v>
      </c>
      <c r="O96" s="60">
        <v>190502100</v>
      </c>
      <c r="P96" s="58" t="s">
        <v>285</v>
      </c>
      <c r="Q96" s="60">
        <v>12</v>
      </c>
      <c r="R96" s="73">
        <v>12</v>
      </c>
      <c r="S96" s="73"/>
      <c r="T96" s="16">
        <f t="shared" si="9"/>
        <v>0</v>
      </c>
      <c r="U96" s="79"/>
      <c r="V96" s="79"/>
      <c r="W96" s="57" t="s">
        <v>414</v>
      </c>
    </row>
    <row r="97" spans="1:23" ht="142.5" customHeight="1">
      <c r="A97" s="112"/>
      <c r="B97" s="103"/>
      <c r="C97" s="103"/>
      <c r="D97" s="10" t="s">
        <v>201</v>
      </c>
      <c r="E97" s="10" t="s">
        <v>201</v>
      </c>
      <c r="F97" s="10" t="s">
        <v>201</v>
      </c>
      <c r="G97" s="67" t="s">
        <v>42</v>
      </c>
      <c r="H97" s="16">
        <v>77</v>
      </c>
      <c r="I97" s="67" t="s">
        <v>286</v>
      </c>
      <c r="J97" s="10" t="s">
        <v>209</v>
      </c>
      <c r="K97" s="17" t="s">
        <v>62</v>
      </c>
      <c r="L97" s="17"/>
      <c r="M97" s="60">
        <v>1905021</v>
      </c>
      <c r="N97" s="58" t="s">
        <v>284</v>
      </c>
      <c r="O97" s="60">
        <v>190502100</v>
      </c>
      <c r="P97" s="58" t="s">
        <v>285</v>
      </c>
      <c r="Q97" s="60">
        <v>12</v>
      </c>
      <c r="R97" s="73">
        <v>1</v>
      </c>
      <c r="S97" s="73"/>
      <c r="T97" s="16">
        <f t="shared" si="9"/>
        <v>0</v>
      </c>
      <c r="U97" s="79"/>
      <c r="V97" s="79"/>
      <c r="W97" s="57" t="s">
        <v>414</v>
      </c>
    </row>
    <row r="98" spans="1:23" ht="142.5" customHeight="1">
      <c r="A98" s="112"/>
      <c r="B98" s="103"/>
      <c r="C98" s="103"/>
      <c r="D98" s="10" t="s">
        <v>201</v>
      </c>
      <c r="E98" s="10" t="s">
        <v>201</v>
      </c>
      <c r="F98" s="10" t="s">
        <v>201</v>
      </c>
      <c r="G98" s="99" t="s">
        <v>41</v>
      </c>
      <c r="H98" s="16">
        <v>78</v>
      </c>
      <c r="I98" s="67" t="s">
        <v>40</v>
      </c>
      <c r="J98" s="10" t="s">
        <v>245</v>
      </c>
      <c r="K98" s="11"/>
      <c r="L98" s="11"/>
      <c r="M98" s="60"/>
      <c r="N98" s="58"/>
      <c r="O98" s="60"/>
      <c r="P98" s="58"/>
      <c r="Q98" s="60"/>
      <c r="R98" s="73">
        <v>12</v>
      </c>
      <c r="S98" s="73"/>
      <c r="T98" s="16">
        <f t="shared" si="9"/>
        <v>0</v>
      </c>
      <c r="U98" s="79"/>
      <c r="V98" s="79"/>
      <c r="W98" s="57" t="s">
        <v>414</v>
      </c>
    </row>
    <row r="99" spans="1:23" ht="85.5">
      <c r="A99" s="108"/>
      <c r="B99" s="100"/>
      <c r="C99" s="100"/>
      <c r="D99" s="10" t="s">
        <v>201</v>
      </c>
      <c r="E99" s="10" t="s">
        <v>201</v>
      </c>
      <c r="F99" s="10" t="s">
        <v>201</v>
      </c>
      <c r="G99" s="100"/>
      <c r="H99" s="16">
        <v>79</v>
      </c>
      <c r="I99" s="67" t="s">
        <v>38</v>
      </c>
      <c r="J99" s="10" t="s">
        <v>185</v>
      </c>
      <c r="K99" s="17" t="s">
        <v>62</v>
      </c>
      <c r="L99" s="17"/>
      <c r="M99" s="60">
        <v>1905021</v>
      </c>
      <c r="N99" s="58" t="s">
        <v>284</v>
      </c>
      <c r="O99" s="60">
        <v>190502100</v>
      </c>
      <c r="P99" s="58" t="s">
        <v>285</v>
      </c>
      <c r="Q99" s="60">
        <v>12</v>
      </c>
      <c r="R99" s="73">
        <v>1</v>
      </c>
      <c r="S99" s="73"/>
      <c r="T99" s="16">
        <f t="shared" si="9"/>
        <v>0</v>
      </c>
      <c r="U99" s="79"/>
      <c r="V99" s="79"/>
      <c r="W99" s="57" t="s">
        <v>415</v>
      </c>
    </row>
    <row r="100" spans="1:23" ht="99.75">
      <c r="A100" s="107" t="s">
        <v>135</v>
      </c>
      <c r="B100" s="99" t="s">
        <v>235</v>
      </c>
      <c r="C100" s="99" t="s">
        <v>236</v>
      </c>
      <c r="D100" s="10" t="s">
        <v>201</v>
      </c>
      <c r="E100" s="10" t="s">
        <v>201</v>
      </c>
      <c r="F100" s="10" t="s">
        <v>201</v>
      </c>
      <c r="G100" s="67" t="s">
        <v>133</v>
      </c>
      <c r="H100" s="16">
        <v>80</v>
      </c>
      <c r="I100" s="67" t="s">
        <v>134</v>
      </c>
      <c r="J100" s="10" t="s">
        <v>136</v>
      </c>
      <c r="K100" s="11" t="s">
        <v>260</v>
      </c>
      <c r="L100" s="11" t="s">
        <v>260</v>
      </c>
      <c r="M100" s="61" t="s">
        <v>260</v>
      </c>
      <c r="N100" s="58" t="s">
        <v>260</v>
      </c>
      <c r="O100" s="61" t="s">
        <v>260</v>
      </c>
      <c r="P100" s="58" t="s">
        <v>261</v>
      </c>
      <c r="Q100" s="61" t="s">
        <v>260</v>
      </c>
      <c r="R100" s="73">
        <v>8</v>
      </c>
      <c r="S100" s="73"/>
      <c r="T100" s="16">
        <f t="shared" si="9"/>
        <v>0</v>
      </c>
      <c r="U100" s="79"/>
      <c r="V100" s="79"/>
      <c r="W100" s="57" t="s">
        <v>376</v>
      </c>
    </row>
    <row r="101" spans="1:23" ht="69.75" customHeight="1">
      <c r="A101" s="112"/>
      <c r="B101" s="103"/>
      <c r="C101" s="103"/>
      <c r="D101" s="107" t="s">
        <v>201</v>
      </c>
      <c r="E101" s="107"/>
      <c r="F101" s="107"/>
      <c r="G101" s="99" t="s">
        <v>137</v>
      </c>
      <c r="H101" s="95">
        <v>81</v>
      </c>
      <c r="I101" s="99" t="s">
        <v>61</v>
      </c>
      <c r="J101" s="10" t="s">
        <v>105</v>
      </c>
      <c r="K101" s="17" t="s">
        <v>62</v>
      </c>
      <c r="L101" s="17" t="s">
        <v>63</v>
      </c>
      <c r="M101" s="60">
        <v>2201018</v>
      </c>
      <c r="N101" s="58" t="s">
        <v>64</v>
      </c>
      <c r="O101" s="60">
        <v>220101802</v>
      </c>
      <c r="P101" s="58" t="s">
        <v>65</v>
      </c>
      <c r="Q101" s="60">
        <v>1</v>
      </c>
      <c r="R101" s="97">
        <v>710</v>
      </c>
      <c r="S101" s="97">
        <v>0</v>
      </c>
      <c r="T101" s="95">
        <f t="shared" si="9"/>
        <v>0</v>
      </c>
      <c r="U101" s="73">
        <v>0</v>
      </c>
      <c r="V101" s="73">
        <v>0</v>
      </c>
      <c r="W101" s="57" t="s">
        <v>389</v>
      </c>
    </row>
    <row r="102" spans="1:23" ht="69.75" customHeight="1">
      <c r="A102" s="159"/>
      <c r="B102" s="103"/>
      <c r="C102" s="103"/>
      <c r="D102" s="108"/>
      <c r="E102" s="108"/>
      <c r="F102" s="108"/>
      <c r="G102" s="103"/>
      <c r="H102" s="96"/>
      <c r="I102" s="100"/>
      <c r="J102" s="10" t="s">
        <v>258</v>
      </c>
      <c r="K102" s="17" t="s">
        <v>260</v>
      </c>
      <c r="L102" s="17" t="s">
        <v>260</v>
      </c>
      <c r="M102" s="61" t="s">
        <v>260</v>
      </c>
      <c r="N102" s="58" t="s">
        <v>260</v>
      </c>
      <c r="O102" s="61" t="s">
        <v>260</v>
      </c>
      <c r="P102" s="58" t="s">
        <v>261</v>
      </c>
      <c r="Q102" s="61" t="s">
        <v>260</v>
      </c>
      <c r="R102" s="98"/>
      <c r="S102" s="98"/>
      <c r="T102" s="96"/>
      <c r="U102" s="79"/>
      <c r="V102" s="79"/>
      <c r="W102" s="57" t="s">
        <v>376</v>
      </c>
    </row>
    <row r="103" spans="1:23" ht="71.25">
      <c r="A103" s="112"/>
      <c r="B103" s="103"/>
      <c r="C103" s="103"/>
      <c r="D103" s="10" t="s">
        <v>201</v>
      </c>
      <c r="E103" s="10"/>
      <c r="F103" s="10"/>
      <c r="G103" s="103"/>
      <c r="H103" s="16">
        <v>82</v>
      </c>
      <c r="I103" s="67" t="s">
        <v>138</v>
      </c>
      <c r="J103" s="10" t="s">
        <v>249</v>
      </c>
      <c r="K103" s="17" t="s">
        <v>260</v>
      </c>
      <c r="L103" s="17" t="s">
        <v>260</v>
      </c>
      <c r="M103" s="61" t="s">
        <v>260</v>
      </c>
      <c r="N103" s="58" t="s">
        <v>260</v>
      </c>
      <c r="O103" s="61" t="s">
        <v>260</v>
      </c>
      <c r="P103" s="58" t="s">
        <v>260</v>
      </c>
      <c r="Q103" s="61" t="s">
        <v>260</v>
      </c>
      <c r="R103" s="73">
        <v>12</v>
      </c>
      <c r="S103" s="73">
        <v>0</v>
      </c>
      <c r="T103" s="16">
        <f t="shared" ref="T103:T107" si="10">(S103/R103)*100</f>
        <v>0</v>
      </c>
      <c r="U103" s="73">
        <v>0</v>
      </c>
      <c r="V103" s="73">
        <v>0</v>
      </c>
      <c r="W103" s="57" t="s">
        <v>416</v>
      </c>
    </row>
    <row r="104" spans="1:23" ht="99.75" customHeight="1">
      <c r="A104" s="159"/>
      <c r="B104" s="103"/>
      <c r="C104" s="103"/>
      <c r="D104" s="10" t="s">
        <v>201</v>
      </c>
      <c r="E104" s="10" t="s">
        <v>201</v>
      </c>
      <c r="F104" s="10"/>
      <c r="G104" s="103"/>
      <c r="H104" s="16">
        <v>83</v>
      </c>
      <c r="I104" s="67" t="s">
        <v>139</v>
      </c>
      <c r="J104" s="10" t="s">
        <v>249</v>
      </c>
      <c r="K104" s="11" t="s">
        <v>62</v>
      </c>
      <c r="L104" s="11" t="s">
        <v>63</v>
      </c>
      <c r="M104" s="60">
        <v>2201074</v>
      </c>
      <c r="N104" s="58" t="s">
        <v>67</v>
      </c>
      <c r="O104" s="60">
        <v>220107400</v>
      </c>
      <c r="P104" s="58" t="s">
        <v>348</v>
      </c>
      <c r="Q104" s="60">
        <v>94</v>
      </c>
      <c r="R104" s="73">
        <v>85</v>
      </c>
      <c r="S104" s="73">
        <v>120</v>
      </c>
      <c r="T104" s="62">
        <f t="shared" si="10"/>
        <v>141.1764705882353</v>
      </c>
      <c r="U104" s="73">
        <v>0</v>
      </c>
      <c r="V104" s="73">
        <v>0</v>
      </c>
      <c r="W104" s="57" t="s">
        <v>417</v>
      </c>
    </row>
    <row r="105" spans="1:23" ht="99.75">
      <c r="A105" s="112"/>
      <c r="B105" s="103"/>
      <c r="C105" s="103"/>
      <c r="D105" s="10" t="s">
        <v>201</v>
      </c>
      <c r="E105" s="10" t="s">
        <v>201</v>
      </c>
      <c r="F105" s="10" t="s">
        <v>201</v>
      </c>
      <c r="G105" s="100"/>
      <c r="H105" s="16">
        <v>84</v>
      </c>
      <c r="I105" s="67" t="s">
        <v>140</v>
      </c>
      <c r="J105" s="10" t="s">
        <v>249</v>
      </c>
      <c r="K105" s="17" t="s">
        <v>62</v>
      </c>
      <c r="L105" s="17"/>
      <c r="M105" s="61" t="s">
        <v>288</v>
      </c>
      <c r="N105" s="58" t="s">
        <v>287</v>
      </c>
      <c r="O105" s="61" t="s">
        <v>290</v>
      </c>
      <c r="P105" s="58" t="s">
        <v>289</v>
      </c>
      <c r="Q105" s="60">
        <v>1</v>
      </c>
      <c r="R105" s="73">
        <v>1</v>
      </c>
      <c r="S105" s="73"/>
      <c r="T105" s="16">
        <f t="shared" si="10"/>
        <v>0</v>
      </c>
      <c r="U105" s="79"/>
      <c r="V105" s="79"/>
      <c r="W105" s="57"/>
    </row>
    <row r="106" spans="1:23" ht="99.75">
      <c r="A106" s="112"/>
      <c r="B106" s="103"/>
      <c r="C106" s="103"/>
      <c r="D106" s="10"/>
      <c r="E106" s="10" t="s">
        <v>201</v>
      </c>
      <c r="F106" s="10" t="s">
        <v>201</v>
      </c>
      <c r="G106" s="99" t="s">
        <v>143</v>
      </c>
      <c r="H106" s="16">
        <v>85</v>
      </c>
      <c r="I106" s="67" t="s">
        <v>144</v>
      </c>
      <c r="J106" s="10" t="s">
        <v>249</v>
      </c>
      <c r="K106" s="11" t="s">
        <v>62</v>
      </c>
      <c r="L106" s="11" t="s">
        <v>145</v>
      </c>
      <c r="M106" s="60">
        <v>2201006</v>
      </c>
      <c r="N106" s="58" t="s">
        <v>83</v>
      </c>
      <c r="O106" s="60">
        <v>220100600</v>
      </c>
      <c r="P106" s="58" t="s">
        <v>84</v>
      </c>
      <c r="Q106" s="60">
        <v>54</v>
      </c>
      <c r="R106" s="73">
        <v>1</v>
      </c>
      <c r="S106" s="73"/>
      <c r="T106" s="16">
        <f t="shared" si="10"/>
        <v>0</v>
      </c>
      <c r="U106" s="79"/>
      <c r="V106" s="79"/>
      <c r="W106" s="57" t="s">
        <v>418</v>
      </c>
    </row>
    <row r="107" spans="1:23" ht="99.75" customHeight="1">
      <c r="A107" s="159"/>
      <c r="B107" s="103"/>
      <c r="C107" s="103"/>
      <c r="D107" s="107"/>
      <c r="E107" s="107" t="s">
        <v>201</v>
      </c>
      <c r="F107" s="107" t="s">
        <v>201</v>
      </c>
      <c r="G107" s="103"/>
      <c r="H107" s="95">
        <v>86</v>
      </c>
      <c r="I107" s="99" t="s">
        <v>141</v>
      </c>
      <c r="J107" s="10" t="s">
        <v>104</v>
      </c>
      <c r="K107" s="11" t="s">
        <v>62</v>
      </c>
      <c r="L107" s="11" t="s">
        <v>145</v>
      </c>
      <c r="M107" s="60">
        <v>2201006</v>
      </c>
      <c r="N107" s="58" t="s">
        <v>83</v>
      </c>
      <c r="O107" s="60">
        <v>220100600</v>
      </c>
      <c r="P107" s="58" t="s">
        <v>84</v>
      </c>
      <c r="Q107" s="61">
        <v>1</v>
      </c>
      <c r="R107" s="97">
        <v>1</v>
      </c>
      <c r="S107" s="97">
        <v>1</v>
      </c>
      <c r="T107" s="95">
        <f t="shared" si="10"/>
        <v>100</v>
      </c>
      <c r="U107" s="73">
        <v>20900000</v>
      </c>
      <c r="V107" s="73">
        <v>20900000</v>
      </c>
      <c r="W107" s="57" t="s">
        <v>393</v>
      </c>
    </row>
    <row r="108" spans="1:23" ht="85.5" customHeight="1">
      <c r="A108" s="159"/>
      <c r="B108" s="103"/>
      <c r="C108" s="103"/>
      <c r="D108" s="108"/>
      <c r="E108" s="108"/>
      <c r="F108" s="108"/>
      <c r="G108" s="103"/>
      <c r="H108" s="96"/>
      <c r="I108" s="100"/>
      <c r="J108" s="10" t="s">
        <v>249</v>
      </c>
      <c r="K108" s="17" t="s">
        <v>62</v>
      </c>
      <c r="L108" s="17" t="s">
        <v>271</v>
      </c>
      <c r="M108" s="60">
        <v>3301085</v>
      </c>
      <c r="N108" s="58" t="s">
        <v>272</v>
      </c>
      <c r="O108" s="60">
        <v>330108500</v>
      </c>
      <c r="P108" s="58" t="s">
        <v>273</v>
      </c>
      <c r="Q108" s="60">
        <v>270958</v>
      </c>
      <c r="R108" s="98"/>
      <c r="S108" s="98"/>
      <c r="T108" s="96"/>
      <c r="U108" s="77">
        <v>11540000</v>
      </c>
      <c r="V108" s="78">
        <v>5870000</v>
      </c>
      <c r="W108" s="57" t="s">
        <v>419</v>
      </c>
    </row>
    <row r="109" spans="1:23" ht="57">
      <c r="A109" s="112"/>
      <c r="B109" s="103"/>
      <c r="C109" s="103"/>
      <c r="D109" s="10" t="s">
        <v>201</v>
      </c>
      <c r="E109" s="10" t="s">
        <v>201</v>
      </c>
      <c r="F109" s="10" t="s">
        <v>201</v>
      </c>
      <c r="G109" s="100"/>
      <c r="H109" s="16">
        <v>87</v>
      </c>
      <c r="I109" s="67" t="s">
        <v>142</v>
      </c>
      <c r="J109" s="10" t="s">
        <v>249</v>
      </c>
      <c r="K109" s="11"/>
      <c r="L109" s="11"/>
      <c r="M109" s="60"/>
      <c r="N109" s="58"/>
      <c r="O109" s="60"/>
      <c r="P109" s="58"/>
      <c r="Q109" s="60"/>
      <c r="R109" s="73">
        <v>1820</v>
      </c>
      <c r="S109" s="73"/>
      <c r="T109" s="16">
        <f t="shared" ref="T109:T115" si="11">(S109/R109)*100</f>
        <v>0</v>
      </c>
      <c r="U109" s="73">
        <v>0</v>
      </c>
      <c r="V109" s="73">
        <v>0</v>
      </c>
      <c r="W109" s="57" t="s">
        <v>434</v>
      </c>
    </row>
    <row r="110" spans="1:23" ht="57">
      <c r="A110" s="112"/>
      <c r="B110" s="103"/>
      <c r="C110" s="103"/>
      <c r="D110" s="10"/>
      <c r="E110" s="10" t="s">
        <v>201</v>
      </c>
      <c r="F110" s="10" t="s">
        <v>201</v>
      </c>
      <c r="G110" s="99" t="s">
        <v>146</v>
      </c>
      <c r="H110" s="16">
        <v>88</v>
      </c>
      <c r="I110" s="67" t="s">
        <v>147</v>
      </c>
      <c r="J110" s="10" t="s">
        <v>249</v>
      </c>
      <c r="K110" s="4"/>
      <c r="L110" s="4"/>
      <c r="M110" s="60"/>
      <c r="N110" s="60"/>
      <c r="O110" s="60"/>
      <c r="P110" s="60"/>
      <c r="Q110" s="60"/>
      <c r="R110" s="73">
        <v>1</v>
      </c>
      <c r="S110" s="73"/>
      <c r="T110" s="16">
        <f t="shared" si="11"/>
        <v>0</v>
      </c>
      <c r="U110" s="79"/>
      <c r="V110" s="79"/>
      <c r="W110" s="57"/>
    </row>
    <row r="111" spans="1:23" ht="71.25" customHeight="1">
      <c r="A111" s="159"/>
      <c r="B111" s="103"/>
      <c r="C111" s="103"/>
      <c r="D111" s="10"/>
      <c r="E111" s="10" t="s">
        <v>201</v>
      </c>
      <c r="F111" s="10" t="s">
        <v>201</v>
      </c>
      <c r="G111" s="103"/>
      <c r="H111" s="16">
        <v>89</v>
      </c>
      <c r="I111" s="67" t="s">
        <v>148</v>
      </c>
      <c r="J111" s="10" t="s">
        <v>249</v>
      </c>
      <c r="K111" s="4"/>
      <c r="L111" s="4"/>
      <c r="M111" s="60"/>
      <c r="N111" s="60"/>
      <c r="O111" s="60"/>
      <c r="P111" s="60"/>
      <c r="Q111" s="60"/>
      <c r="R111" s="73">
        <v>54</v>
      </c>
      <c r="S111" s="73">
        <v>54</v>
      </c>
      <c r="T111" s="16">
        <f t="shared" si="11"/>
        <v>100</v>
      </c>
      <c r="U111" s="73">
        <v>0</v>
      </c>
      <c r="V111" s="73">
        <v>0</v>
      </c>
      <c r="W111" s="57" t="s">
        <v>384</v>
      </c>
    </row>
    <row r="112" spans="1:23" ht="71.25" customHeight="1">
      <c r="A112" s="159"/>
      <c r="B112" s="103"/>
      <c r="C112" s="103"/>
      <c r="D112" s="10" t="s">
        <v>201</v>
      </c>
      <c r="E112" s="10" t="s">
        <v>201</v>
      </c>
      <c r="F112" s="10" t="s">
        <v>201</v>
      </c>
      <c r="G112" s="100"/>
      <c r="H112" s="16">
        <v>90</v>
      </c>
      <c r="I112" s="67" t="s">
        <v>149</v>
      </c>
      <c r="J112" s="10" t="s">
        <v>249</v>
      </c>
      <c r="K112" s="4"/>
      <c r="L112" s="4"/>
      <c r="M112" s="60"/>
      <c r="N112" s="60"/>
      <c r="O112" s="60"/>
      <c r="P112" s="60"/>
      <c r="Q112" s="60"/>
      <c r="R112" s="73">
        <v>54</v>
      </c>
      <c r="S112" s="73">
        <v>54</v>
      </c>
      <c r="T112" s="16">
        <f t="shared" si="11"/>
        <v>100</v>
      </c>
      <c r="U112" s="79"/>
      <c r="V112" s="79"/>
      <c r="W112" s="57" t="s">
        <v>420</v>
      </c>
    </row>
    <row r="113" spans="1:23" ht="139.5" customHeight="1">
      <c r="A113" s="108"/>
      <c r="B113" s="103"/>
      <c r="C113" s="103"/>
      <c r="D113" s="10" t="s">
        <v>201</v>
      </c>
      <c r="E113" s="10" t="s">
        <v>201</v>
      </c>
      <c r="F113" s="10" t="s">
        <v>201</v>
      </c>
      <c r="G113" s="99" t="s">
        <v>150</v>
      </c>
      <c r="H113" s="16">
        <v>91</v>
      </c>
      <c r="I113" s="67" t="s">
        <v>151</v>
      </c>
      <c r="J113" s="10" t="s">
        <v>210</v>
      </c>
      <c r="K113" s="11" t="s">
        <v>337</v>
      </c>
      <c r="L113" s="11" t="s">
        <v>250</v>
      </c>
      <c r="M113" s="60">
        <v>452001</v>
      </c>
      <c r="N113" s="58" t="s">
        <v>251</v>
      </c>
      <c r="O113" s="60">
        <v>45200109</v>
      </c>
      <c r="P113" s="58" t="s">
        <v>338</v>
      </c>
      <c r="Q113" s="60">
        <v>12</v>
      </c>
      <c r="R113" s="73">
        <v>8101</v>
      </c>
      <c r="S113" s="73">
        <v>0</v>
      </c>
      <c r="T113" s="16">
        <f t="shared" si="11"/>
        <v>0</v>
      </c>
      <c r="U113" s="73">
        <v>0</v>
      </c>
      <c r="V113" s="73">
        <v>0</v>
      </c>
      <c r="W113" s="57" t="s">
        <v>398</v>
      </c>
    </row>
    <row r="114" spans="1:23" ht="128.25">
      <c r="A114" s="91" t="s">
        <v>135</v>
      </c>
      <c r="B114" s="100"/>
      <c r="C114" s="100"/>
      <c r="D114" s="10"/>
      <c r="E114" s="10" t="s">
        <v>201</v>
      </c>
      <c r="F114" s="10" t="s">
        <v>201</v>
      </c>
      <c r="G114" s="100"/>
      <c r="H114" s="16">
        <v>92</v>
      </c>
      <c r="I114" s="67" t="s">
        <v>153</v>
      </c>
      <c r="J114" s="10" t="s">
        <v>210</v>
      </c>
      <c r="K114" s="11" t="s">
        <v>337</v>
      </c>
      <c r="L114" s="11" t="s">
        <v>250</v>
      </c>
      <c r="M114" s="60">
        <v>452001</v>
      </c>
      <c r="N114" s="58" t="s">
        <v>251</v>
      </c>
      <c r="O114" s="60">
        <v>45200109</v>
      </c>
      <c r="P114" s="58" t="s">
        <v>338</v>
      </c>
      <c r="Q114" s="60">
        <v>12</v>
      </c>
      <c r="R114" s="73">
        <v>12</v>
      </c>
      <c r="S114" s="87">
        <v>11</v>
      </c>
      <c r="T114" s="62">
        <f t="shared" si="11"/>
        <v>91.666666666666657</v>
      </c>
      <c r="U114" s="88">
        <v>12000000</v>
      </c>
      <c r="V114" s="88">
        <v>12000000</v>
      </c>
      <c r="W114" s="57" t="s">
        <v>421</v>
      </c>
    </row>
    <row r="115" spans="1:23" ht="57.75" customHeight="1">
      <c r="A115" s="107" t="s">
        <v>154</v>
      </c>
      <c r="B115" s="99" t="s">
        <v>237</v>
      </c>
      <c r="C115" s="99" t="s">
        <v>238</v>
      </c>
      <c r="D115" s="107"/>
      <c r="E115" s="107"/>
      <c r="F115" s="107" t="s">
        <v>201</v>
      </c>
      <c r="G115" s="99" t="s">
        <v>155</v>
      </c>
      <c r="H115" s="95">
        <v>93</v>
      </c>
      <c r="I115" s="99" t="s">
        <v>156</v>
      </c>
      <c r="J115" s="10" t="s">
        <v>185</v>
      </c>
      <c r="K115" s="11" t="s">
        <v>62</v>
      </c>
      <c r="L115" s="11"/>
      <c r="M115" s="60">
        <v>4102038</v>
      </c>
      <c r="N115" s="58" t="s">
        <v>298</v>
      </c>
      <c r="O115" s="60">
        <v>410203800</v>
      </c>
      <c r="P115" s="58" t="s">
        <v>299</v>
      </c>
      <c r="Q115" s="60">
        <v>40</v>
      </c>
      <c r="R115" s="97">
        <v>1</v>
      </c>
      <c r="S115" s="97"/>
      <c r="T115" s="95">
        <f t="shared" si="11"/>
        <v>0</v>
      </c>
      <c r="U115" s="79"/>
      <c r="V115" s="79"/>
      <c r="W115" s="57"/>
    </row>
    <row r="116" spans="1:23" ht="57.75" customHeight="1">
      <c r="A116" s="160"/>
      <c r="B116" s="103"/>
      <c r="C116" s="103"/>
      <c r="D116" s="108"/>
      <c r="E116" s="108"/>
      <c r="F116" s="108"/>
      <c r="G116" s="100"/>
      <c r="H116" s="96"/>
      <c r="I116" s="100"/>
      <c r="J116" s="10" t="s">
        <v>258</v>
      </c>
      <c r="K116" s="17" t="s">
        <v>260</v>
      </c>
      <c r="L116" s="17" t="s">
        <v>260</v>
      </c>
      <c r="M116" s="61" t="s">
        <v>260</v>
      </c>
      <c r="N116" s="58" t="s">
        <v>260</v>
      </c>
      <c r="O116" s="61" t="s">
        <v>260</v>
      </c>
      <c r="P116" s="58" t="s">
        <v>260</v>
      </c>
      <c r="Q116" s="61" t="s">
        <v>260</v>
      </c>
      <c r="R116" s="98"/>
      <c r="S116" s="98"/>
      <c r="T116" s="96"/>
      <c r="U116" s="79"/>
      <c r="V116" s="79"/>
      <c r="W116" s="57" t="s">
        <v>376</v>
      </c>
    </row>
    <row r="117" spans="1:23" ht="57.75" customHeight="1">
      <c r="A117" s="112"/>
      <c r="B117" s="103"/>
      <c r="C117" s="103"/>
      <c r="D117" s="107"/>
      <c r="E117" s="107"/>
      <c r="F117" s="107" t="s">
        <v>201</v>
      </c>
      <c r="G117" s="99" t="s">
        <v>157</v>
      </c>
      <c r="H117" s="95">
        <v>94</v>
      </c>
      <c r="I117" s="99" t="s">
        <v>158</v>
      </c>
      <c r="J117" s="10" t="s">
        <v>209</v>
      </c>
      <c r="K117" s="17" t="s">
        <v>62</v>
      </c>
      <c r="L117" s="17"/>
      <c r="M117" s="60">
        <v>4102038</v>
      </c>
      <c r="N117" s="58" t="s">
        <v>298</v>
      </c>
      <c r="O117" s="60">
        <v>410203800</v>
      </c>
      <c r="P117" s="58" t="s">
        <v>299</v>
      </c>
      <c r="Q117" s="60">
        <v>40</v>
      </c>
      <c r="R117" s="97">
        <v>7</v>
      </c>
      <c r="S117" s="97"/>
      <c r="T117" s="95">
        <f t="shared" ref="T117" si="12">(S117/R117)*100</f>
        <v>0</v>
      </c>
      <c r="U117" s="79"/>
      <c r="V117" s="79"/>
      <c r="W117" s="57"/>
    </row>
    <row r="118" spans="1:23" ht="57.75" customHeight="1">
      <c r="A118" s="160"/>
      <c r="B118" s="103"/>
      <c r="C118" s="103"/>
      <c r="D118" s="108"/>
      <c r="E118" s="108"/>
      <c r="F118" s="108"/>
      <c r="G118" s="100"/>
      <c r="H118" s="96"/>
      <c r="I118" s="100"/>
      <c r="J118" s="10" t="s">
        <v>258</v>
      </c>
      <c r="K118" s="17" t="s">
        <v>260</v>
      </c>
      <c r="L118" s="17" t="s">
        <v>260</v>
      </c>
      <c r="M118" s="61" t="s">
        <v>260</v>
      </c>
      <c r="N118" s="58" t="s">
        <v>260</v>
      </c>
      <c r="O118" s="61" t="s">
        <v>260</v>
      </c>
      <c r="P118" s="58" t="s">
        <v>260</v>
      </c>
      <c r="Q118" s="61" t="s">
        <v>260</v>
      </c>
      <c r="R118" s="98"/>
      <c r="S118" s="98"/>
      <c r="T118" s="96"/>
      <c r="U118" s="79"/>
      <c r="V118" s="79"/>
      <c r="W118" s="57" t="s">
        <v>376</v>
      </c>
    </row>
    <row r="119" spans="1:23" ht="103.9" customHeight="1">
      <c r="A119" s="112"/>
      <c r="B119" s="103"/>
      <c r="C119" s="103"/>
      <c r="D119" s="10" t="s">
        <v>201</v>
      </c>
      <c r="E119" s="10" t="s">
        <v>201</v>
      </c>
      <c r="F119" s="10" t="s">
        <v>201</v>
      </c>
      <c r="G119" s="67" t="s">
        <v>159</v>
      </c>
      <c r="H119" s="16">
        <v>95</v>
      </c>
      <c r="I119" s="67" t="s">
        <v>160</v>
      </c>
      <c r="J119" s="10" t="s">
        <v>355</v>
      </c>
      <c r="K119" s="11" t="s">
        <v>252</v>
      </c>
      <c r="L119" s="11" t="s">
        <v>253</v>
      </c>
      <c r="M119" s="60">
        <v>4501024</v>
      </c>
      <c r="N119" s="58" t="s">
        <v>166</v>
      </c>
      <c r="O119" s="61" t="s">
        <v>167</v>
      </c>
      <c r="P119" s="58" t="s">
        <v>168</v>
      </c>
      <c r="Q119" s="60">
        <v>10</v>
      </c>
      <c r="R119" s="73">
        <v>1</v>
      </c>
      <c r="S119" s="73"/>
      <c r="T119" s="16">
        <f t="shared" ref="T119:T132" si="13">(S119/R119)*100</f>
        <v>0</v>
      </c>
      <c r="U119" s="79"/>
      <c r="V119" s="79"/>
      <c r="W119" s="57" t="s">
        <v>398</v>
      </c>
    </row>
    <row r="120" spans="1:23" ht="97.9" customHeight="1">
      <c r="A120" s="112"/>
      <c r="B120" s="103"/>
      <c r="C120" s="103"/>
      <c r="D120" s="10" t="s">
        <v>201</v>
      </c>
      <c r="E120" s="10" t="s">
        <v>201</v>
      </c>
      <c r="F120" s="10" t="s">
        <v>201</v>
      </c>
      <c r="G120" s="99" t="s">
        <v>161</v>
      </c>
      <c r="H120" s="16">
        <v>96</v>
      </c>
      <c r="I120" s="67" t="s">
        <v>162</v>
      </c>
      <c r="J120" s="10" t="s">
        <v>136</v>
      </c>
      <c r="K120" s="11" t="s">
        <v>260</v>
      </c>
      <c r="L120" s="11" t="s">
        <v>260</v>
      </c>
      <c r="M120" s="61" t="s">
        <v>260</v>
      </c>
      <c r="N120" s="58" t="s">
        <v>260</v>
      </c>
      <c r="O120" s="61" t="s">
        <v>260</v>
      </c>
      <c r="P120" s="58" t="s">
        <v>260</v>
      </c>
      <c r="Q120" s="61" t="s">
        <v>260</v>
      </c>
      <c r="R120" s="73">
        <v>100</v>
      </c>
      <c r="S120" s="73"/>
      <c r="T120" s="16">
        <f t="shared" si="13"/>
        <v>0</v>
      </c>
      <c r="U120" s="79"/>
      <c r="V120" s="79"/>
      <c r="W120" s="57" t="s">
        <v>376</v>
      </c>
    </row>
    <row r="121" spans="1:23" ht="71.25">
      <c r="A121" s="112"/>
      <c r="B121" s="103"/>
      <c r="C121" s="103"/>
      <c r="D121" s="10" t="s">
        <v>201</v>
      </c>
      <c r="E121" s="10" t="s">
        <v>201</v>
      </c>
      <c r="F121" s="10" t="s">
        <v>201</v>
      </c>
      <c r="G121" s="100"/>
      <c r="H121" s="16">
        <v>97</v>
      </c>
      <c r="I121" s="67" t="s">
        <v>163</v>
      </c>
      <c r="J121" s="10" t="s">
        <v>136</v>
      </c>
      <c r="K121" s="17" t="s">
        <v>260</v>
      </c>
      <c r="L121" s="17" t="s">
        <v>260</v>
      </c>
      <c r="M121" s="61" t="s">
        <v>260</v>
      </c>
      <c r="N121" s="58" t="s">
        <v>260</v>
      </c>
      <c r="O121" s="61" t="s">
        <v>260</v>
      </c>
      <c r="P121" s="58" t="s">
        <v>260</v>
      </c>
      <c r="Q121" s="61" t="s">
        <v>260</v>
      </c>
      <c r="R121" s="73">
        <v>12</v>
      </c>
      <c r="S121" s="73"/>
      <c r="T121" s="16">
        <f t="shared" si="13"/>
        <v>0</v>
      </c>
      <c r="U121" s="79"/>
      <c r="V121" s="79"/>
      <c r="W121" s="57" t="s">
        <v>376</v>
      </c>
    </row>
    <row r="122" spans="1:23" ht="85.5" customHeight="1">
      <c r="A122" s="160"/>
      <c r="B122" s="100"/>
      <c r="C122" s="100"/>
      <c r="D122" s="10" t="s">
        <v>201</v>
      </c>
      <c r="E122" s="10" t="s">
        <v>201</v>
      </c>
      <c r="F122" s="10" t="s">
        <v>201</v>
      </c>
      <c r="G122" s="67" t="s">
        <v>164</v>
      </c>
      <c r="H122" s="16">
        <v>98</v>
      </c>
      <c r="I122" s="67" t="s">
        <v>165</v>
      </c>
      <c r="J122" s="10" t="s">
        <v>152</v>
      </c>
      <c r="K122" s="11" t="s">
        <v>252</v>
      </c>
      <c r="L122" s="11" t="s">
        <v>253</v>
      </c>
      <c r="M122" s="60">
        <v>4501024</v>
      </c>
      <c r="N122" s="58" t="s">
        <v>166</v>
      </c>
      <c r="O122" s="61" t="s">
        <v>167</v>
      </c>
      <c r="P122" s="58" t="s">
        <v>168</v>
      </c>
      <c r="Q122" s="60">
        <v>10</v>
      </c>
      <c r="R122" s="73">
        <v>12</v>
      </c>
      <c r="S122" s="73">
        <v>12</v>
      </c>
      <c r="T122" s="16">
        <f t="shared" si="13"/>
        <v>100</v>
      </c>
      <c r="U122" s="88">
        <v>3000000</v>
      </c>
      <c r="V122" s="79">
        <v>0</v>
      </c>
      <c r="W122" s="57" t="s">
        <v>422</v>
      </c>
    </row>
    <row r="123" spans="1:23" ht="71.25" customHeight="1">
      <c r="A123" s="160"/>
      <c r="B123" s="99" t="s">
        <v>239</v>
      </c>
      <c r="C123" s="99" t="s">
        <v>240</v>
      </c>
      <c r="D123" s="10"/>
      <c r="E123" s="10" t="s">
        <v>201</v>
      </c>
      <c r="F123" s="10" t="s">
        <v>201</v>
      </c>
      <c r="G123" s="67" t="s">
        <v>169</v>
      </c>
      <c r="H123" s="16">
        <v>99</v>
      </c>
      <c r="I123" s="67" t="s">
        <v>342</v>
      </c>
      <c r="J123" s="10" t="s">
        <v>209</v>
      </c>
      <c r="K123" s="11" t="s">
        <v>62</v>
      </c>
      <c r="L123" s="11"/>
      <c r="M123" s="60">
        <v>3604006</v>
      </c>
      <c r="N123" s="58" t="s">
        <v>300</v>
      </c>
      <c r="O123" s="60" t="s">
        <v>301</v>
      </c>
      <c r="P123" s="58" t="s">
        <v>277</v>
      </c>
      <c r="Q123" s="60">
        <v>800</v>
      </c>
      <c r="R123" s="73">
        <v>12</v>
      </c>
      <c r="S123" s="73">
        <v>12</v>
      </c>
      <c r="T123" s="16">
        <f t="shared" si="13"/>
        <v>100</v>
      </c>
      <c r="U123" s="79"/>
      <c r="V123" s="79"/>
      <c r="W123" s="57" t="s">
        <v>423</v>
      </c>
    </row>
    <row r="124" spans="1:23" ht="85.5">
      <c r="A124" s="112"/>
      <c r="B124" s="103"/>
      <c r="C124" s="103"/>
      <c r="D124" s="10"/>
      <c r="E124" s="10" t="s">
        <v>201</v>
      </c>
      <c r="F124" s="10" t="s">
        <v>201</v>
      </c>
      <c r="G124" s="67" t="s">
        <v>170</v>
      </c>
      <c r="H124" s="16">
        <v>100</v>
      </c>
      <c r="I124" s="67" t="s">
        <v>343</v>
      </c>
      <c r="J124" s="10" t="s">
        <v>209</v>
      </c>
      <c r="K124" s="17" t="s">
        <v>62</v>
      </c>
      <c r="L124" s="17"/>
      <c r="M124" s="60">
        <v>3604006</v>
      </c>
      <c r="N124" s="58" t="s">
        <v>300</v>
      </c>
      <c r="O124" s="60" t="s">
        <v>301</v>
      </c>
      <c r="P124" s="58" t="s">
        <v>277</v>
      </c>
      <c r="Q124" s="60">
        <v>800</v>
      </c>
      <c r="R124" s="73">
        <v>5</v>
      </c>
      <c r="S124" s="73"/>
      <c r="T124" s="16">
        <f t="shared" si="13"/>
        <v>0</v>
      </c>
      <c r="U124" s="79"/>
      <c r="V124" s="79"/>
      <c r="W124" s="57" t="s">
        <v>424</v>
      </c>
    </row>
    <row r="125" spans="1:23" ht="71.25">
      <c r="A125" s="112"/>
      <c r="B125" s="103"/>
      <c r="C125" s="103"/>
      <c r="D125" s="10"/>
      <c r="E125" s="10" t="s">
        <v>201</v>
      </c>
      <c r="F125" s="10" t="s">
        <v>201</v>
      </c>
      <c r="G125" s="99" t="s">
        <v>171</v>
      </c>
      <c r="H125" s="16">
        <v>101</v>
      </c>
      <c r="I125" s="67" t="s">
        <v>172</v>
      </c>
      <c r="J125" s="10" t="s">
        <v>209</v>
      </c>
      <c r="K125" s="17" t="s">
        <v>62</v>
      </c>
      <c r="L125" s="17"/>
      <c r="M125" s="60">
        <v>3604006</v>
      </c>
      <c r="N125" s="58" t="s">
        <v>300</v>
      </c>
      <c r="O125" s="60" t="s">
        <v>301</v>
      </c>
      <c r="P125" s="58" t="s">
        <v>277</v>
      </c>
      <c r="Q125" s="60">
        <v>800</v>
      </c>
      <c r="R125" s="73">
        <v>1</v>
      </c>
      <c r="S125" s="73"/>
      <c r="T125" s="16">
        <f t="shared" si="13"/>
        <v>0</v>
      </c>
      <c r="U125" s="79"/>
      <c r="V125" s="79"/>
      <c r="W125" s="57" t="s">
        <v>425</v>
      </c>
    </row>
    <row r="126" spans="1:23" ht="99.75" customHeight="1">
      <c r="A126" s="160"/>
      <c r="B126" s="103"/>
      <c r="C126" s="103"/>
      <c r="D126" s="10"/>
      <c r="E126" s="10" t="s">
        <v>201</v>
      </c>
      <c r="F126" s="10" t="s">
        <v>201</v>
      </c>
      <c r="G126" s="100"/>
      <c r="H126" s="16">
        <v>102</v>
      </c>
      <c r="I126" s="67" t="s">
        <v>173</v>
      </c>
      <c r="J126" s="10" t="s">
        <v>209</v>
      </c>
      <c r="K126" s="17" t="s">
        <v>62</v>
      </c>
      <c r="L126" s="17"/>
      <c r="M126" s="60">
        <v>3604006</v>
      </c>
      <c r="N126" s="58" t="s">
        <v>300</v>
      </c>
      <c r="O126" s="60" t="s">
        <v>301</v>
      </c>
      <c r="P126" s="58" t="s">
        <v>277</v>
      </c>
      <c r="Q126" s="60">
        <v>800</v>
      </c>
      <c r="R126" s="73">
        <v>12</v>
      </c>
      <c r="S126" s="73">
        <v>3</v>
      </c>
      <c r="T126" s="16">
        <f t="shared" si="13"/>
        <v>25</v>
      </c>
      <c r="U126" s="79"/>
      <c r="V126" s="79"/>
      <c r="W126" s="57" t="s">
        <v>424</v>
      </c>
    </row>
    <row r="127" spans="1:23" ht="71.25">
      <c r="A127" s="112"/>
      <c r="B127" s="103"/>
      <c r="C127" s="103"/>
      <c r="D127" s="10"/>
      <c r="E127" s="10" t="s">
        <v>201</v>
      </c>
      <c r="F127" s="10" t="s">
        <v>201</v>
      </c>
      <c r="G127" s="99" t="s">
        <v>174</v>
      </c>
      <c r="H127" s="16">
        <v>103</v>
      </c>
      <c r="I127" s="67" t="s">
        <v>172</v>
      </c>
      <c r="J127" s="10" t="s">
        <v>209</v>
      </c>
      <c r="K127" s="17" t="s">
        <v>62</v>
      </c>
      <c r="L127" s="17"/>
      <c r="M127" s="60">
        <v>3604006</v>
      </c>
      <c r="N127" s="58" t="s">
        <v>300</v>
      </c>
      <c r="O127" s="60" t="s">
        <v>301</v>
      </c>
      <c r="P127" s="58" t="s">
        <v>277</v>
      </c>
      <c r="Q127" s="60">
        <v>800</v>
      </c>
      <c r="R127" s="73">
        <v>1</v>
      </c>
      <c r="S127" s="73"/>
      <c r="T127" s="16">
        <f t="shared" si="13"/>
        <v>0</v>
      </c>
      <c r="U127" s="79"/>
      <c r="V127" s="79"/>
      <c r="W127" s="57" t="s">
        <v>425</v>
      </c>
    </row>
    <row r="128" spans="1:23" ht="99.75" customHeight="1">
      <c r="A128" s="160"/>
      <c r="B128" s="103"/>
      <c r="C128" s="103"/>
      <c r="D128" s="10"/>
      <c r="E128" s="10" t="s">
        <v>201</v>
      </c>
      <c r="F128" s="10" t="s">
        <v>201</v>
      </c>
      <c r="G128" s="100"/>
      <c r="H128" s="16">
        <v>104</v>
      </c>
      <c r="I128" s="67" t="s">
        <v>175</v>
      </c>
      <c r="J128" s="10" t="s">
        <v>209</v>
      </c>
      <c r="K128" s="17" t="s">
        <v>62</v>
      </c>
      <c r="L128" s="17"/>
      <c r="M128" s="60">
        <v>3604006</v>
      </c>
      <c r="N128" s="58" t="s">
        <v>300</v>
      </c>
      <c r="O128" s="60" t="s">
        <v>301</v>
      </c>
      <c r="P128" s="58" t="s">
        <v>277</v>
      </c>
      <c r="Q128" s="60">
        <v>800</v>
      </c>
      <c r="R128" s="73">
        <v>12</v>
      </c>
      <c r="S128" s="73">
        <v>3</v>
      </c>
      <c r="T128" s="16">
        <f t="shared" si="13"/>
        <v>25</v>
      </c>
      <c r="U128" s="79"/>
      <c r="V128" s="79"/>
      <c r="W128" s="57" t="s">
        <v>425</v>
      </c>
    </row>
    <row r="129" spans="1:23" ht="114">
      <c r="A129" s="112"/>
      <c r="B129" s="103"/>
      <c r="C129" s="103"/>
      <c r="D129" s="10"/>
      <c r="E129" s="10" t="s">
        <v>201</v>
      </c>
      <c r="F129" s="10" t="s">
        <v>201</v>
      </c>
      <c r="G129" s="67" t="s">
        <v>176</v>
      </c>
      <c r="H129" s="16">
        <v>105</v>
      </c>
      <c r="I129" s="67" t="s">
        <v>177</v>
      </c>
      <c r="J129" s="10" t="s">
        <v>209</v>
      </c>
      <c r="K129" s="17" t="s">
        <v>62</v>
      </c>
      <c r="L129" s="17"/>
      <c r="M129" s="60">
        <v>3604006</v>
      </c>
      <c r="N129" s="58" t="s">
        <v>300</v>
      </c>
      <c r="O129" s="60" t="s">
        <v>301</v>
      </c>
      <c r="P129" s="58" t="s">
        <v>277</v>
      </c>
      <c r="Q129" s="60">
        <v>800</v>
      </c>
      <c r="R129" s="73">
        <v>1</v>
      </c>
      <c r="S129" s="73"/>
      <c r="T129" s="16">
        <f t="shared" si="13"/>
        <v>0</v>
      </c>
      <c r="U129" s="79"/>
      <c r="V129" s="79"/>
      <c r="W129" s="57" t="s">
        <v>424</v>
      </c>
    </row>
    <row r="130" spans="1:23" ht="99.75">
      <c r="A130" s="112"/>
      <c r="B130" s="103"/>
      <c r="C130" s="103"/>
      <c r="D130" s="10" t="s">
        <v>201</v>
      </c>
      <c r="E130" s="10" t="s">
        <v>201</v>
      </c>
      <c r="F130" s="10" t="s">
        <v>201</v>
      </c>
      <c r="G130" s="67" t="s">
        <v>178</v>
      </c>
      <c r="H130" s="16">
        <v>106</v>
      </c>
      <c r="I130" s="67" t="s">
        <v>179</v>
      </c>
      <c r="J130" s="10" t="s">
        <v>183</v>
      </c>
      <c r="K130" s="11" t="s">
        <v>260</v>
      </c>
      <c r="L130" s="11" t="s">
        <v>260</v>
      </c>
      <c r="M130" s="61" t="s">
        <v>260</v>
      </c>
      <c r="N130" s="58" t="s">
        <v>260</v>
      </c>
      <c r="O130" s="61" t="s">
        <v>260</v>
      </c>
      <c r="P130" s="58" t="s">
        <v>260</v>
      </c>
      <c r="Q130" s="61" t="s">
        <v>260</v>
      </c>
      <c r="R130" s="73">
        <v>12</v>
      </c>
      <c r="S130" s="73"/>
      <c r="T130" s="16">
        <f t="shared" si="13"/>
        <v>0</v>
      </c>
      <c r="U130" s="79"/>
      <c r="V130" s="79"/>
      <c r="W130" s="57" t="s">
        <v>376</v>
      </c>
    </row>
    <row r="131" spans="1:23" ht="133.15" customHeight="1">
      <c r="A131" s="112"/>
      <c r="B131" s="103"/>
      <c r="C131" s="103"/>
      <c r="D131" s="10"/>
      <c r="E131" s="10" t="s">
        <v>201</v>
      </c>
      <c r="F131" s="10" t="s">
        <v>201</v>
      </c>
      <c r="G131" s="99" t="s">
        <v>180</v>
      </c>
      <c r="H131" s="16">
        <v>107</v>
      </c>
      <c r="I131" s="67" t="s">
        <v>181</v>
      </c>
      <c r="J131" s="10" t="s">
        <v>183</v>
      </c>
      <c r="K131" s="17" t="s">
        <v>260</v>
      </c>
      <c r="L131" s="17" t="s">
        <v>260</v>
      </c>
      <c r="M131" s="61" t="s">
        <v>260</v>
      </c>
      <c r="N131" s="58" t="s">
        <v>260</v>
      </c>
      <c r="O131" s="61" t="s">
        <v>260</v>
      </c>
      <c r="P131" s="58" t="s">
        <v>260</v>
      </c>
      <c r="Q131" s="61" t="s">
        <v>260</v>
      </c>
      <c r="R131" s="73">
        <v>1</v>
      </c>
      <c r="S131" s="73"/>
      <c r="T131" s="16">
        <f t="shared" si="13"/>
        <v>0</v>
      </c>
      <c r="U131" s="79"/>
      <c r="V131" s="79"/>
      <c r="W131" s="57" t="s">
        <v>376</v>
      </c>
    </row>
    <row r="132" spans="1:23" ht="83.25" customHeight="1">
      <c r="A132" s="112"/>
      <c r="B132" s="103"/>
      <c r="C132" s="103"/>
      <c r="D132" s="10"/>
      <c r="E132" s="10"/>
      <c r="F132" s="10"/>
      <c r="G132" s="103"/>
      <c r="H132" s="95">
        <v>108</v>
      </c>
      <c r="I132" s="156" t="s">
        <v>182</v>
      </c>
      <c r="J132" s="10"/>
      <c r="K132" s="57"/>
      <c r="L132" s="57"/>
      <c r="M132" s="61"/>
      <c r="N132" s="63"/>
      <c r="O132" s="61"/>
      <c r="P132" s="63"/>
      <c r="Q132" s="61"/>
      <c r="R132" s="97">
        <v>1</v>
      </c>
      <c r="S132" s="97"/>
      <c r="T132" s="95">
        <f t="shared" si="13"/>
        <v>0</v>
      </c>
      <c r="U132" s="89"/>
      <c r="V132" s="89"/>
      <c r="W132" s="57"/>
    </row>
    <row r="133" spans="1:23" ht="185.25" customHeight="1">
      <c r="A133" s="160"/>
      <c r="B133" s="103"/>
      <c r="C133" s="103"/>
      <c r="D133" s="10"/>
      <c r="E133" s="10" t="s">
        <v>201</v>
      </c>
      <c r="F133" s="10" t="s">
        <v>201</v>
      </c>
      <c r="G133" s="103"/>
      <c r="H133" s="96"/>
      <c r="I133" s="157"/>
      <c r="J133" s="68" t="s">
        <v>184</v>
      </c>
      <c r="K133" s="17" t="s">
        <v>263</v>
      </c>
      <c r="L133" s="17" t="s">
        <v>264</v>
      </c>
      <c r="M133" s="60">
        <v>27.5</v>
      </c>
      <c r="N133" s="58" t="s">
        <v>265</v>
      </c>
      <c r="O133" s="60"/>
      <c r="P133" s="58" t="s">
        <v>266</v>
      </c>
      <c r="Q133" s="60">
        <v>12</v>
      </c>
      <c r="R133" s="98"/>
      <c r="S133" s="98"/>
      <c r="T133" s="96"/>
      <c r="U133" s="89">
        <v>15000000</v>
      </c>
      <c r="V133" s="89">
        <v>3750000</v>
      </c>
      <c r="W133" s="57" t="s">
        <v>426</v>
      </c>
    </row>
    <row r="134" spans="1:23" ht="63" customHeight="1">
      <c r="A134" s="112"/>
      <c r="B134" s="99" t="s">
        <v>241</v>
      </c>
      <c r="C134" s="99" t="s">
        <v>242</v>
      </c>
      <c r="D134" s="107"/>
      <c r="E134" s="107" t="s">
        <v>201</v>
      </c>
      <c r="F134" s="107" t="s">
        <v>201</v>
      </c>
      <c r="G134" s="99" t="s">
        <v>186</v>
      </c>
      <c r="H134" s="95">
        <v>109</v>
      </c>
      <c r="I134" s="99" t="s">
        <v>160</v>
      </c>
      <c r="J134" s="64" t="s">
        <v>302</v>
      </c>
      <c r="K134" s="17" t="s">
        <v>252</v>
      </c>
      <c r="L134" s="17" t="s">
        <v>353</v>
      </c>
      <c r="M134" s="61">
        <v>4501024</v>
      </c>
      <c r="N134" s="58" t="s">
        <v>166</v>
      </c>
      <c r="O134" s="61" t="s">
        <v>167</v>
      </c>
      <c r="P134" s="58" t="s">
        <v>168</v>
      </c>
      <c r="Q134" s="60">
        <v>10</v>
      </c>
      <c r="R134" s="97">
        <v>1</v>
      </c>
      <c r="S134" s="97"/>
      <c r="T134" s="95">
        <f t="shared" ref="T134" si="14">(S134/R134)*100</f>
        <v>0</v>
      </c>
      <c r="U134" s="79">
        <v>5000000</v>
      </c>
      <c r="V134" s="79">
        <v>5000000</v>
      </c>
      <c r="W134" s="57" t="s">
        <v>427</v>
      </c>
    </row>
    <row r="135" spans="1:23" ht="63" customHeight="1">
      <c r="A135" s="160"/>
      <c r="B135" s="103"/>
      <c r="C135" s="103"/>
      <c r="D135" s="108"/>
      <c r="E135" s="108"/>
      <c r="F135" s="108"/>
      <c r="G135" s="103"/>
      <c r="H135" s="96"/>
      <c r="I135" s="100"/>
      <c r="J135" s="64" t="s">
        <v>258</v>
      </c>
      <c r="K135" s="17" t="s">
        <v>260</v>
      </c>
      <c r="L135" s="17" t="s">
        <v>260</v>
      </c>
      <c r="M135" s="61" t="s">
        <v>260</v>
      </c>
      <c r="N135" s="58" t="s">
        <v>260</v>
      </c>
      <c r="O135" s="61" t="s">
        <v>260</v>
      </c>
      <c r="P135" s="58" t="s">
        <v>260</v>
      </c>
      <c r="Q135" s="61" t="s">
        <v>260</v>
      </c>
      <c r="R135" s="98"/>
      <c r="S135" s="98"/>
      <c r="T135" s="96"/>
      <c r="U135" s="79"/>
      <c r="V135" s="79"/>
      <c r="W135" s="57" t="s">
        <v>376</v>
      </c>
    </row>
    <row r="136" spans="1:23" ht="85.5" customHeight="1">
      <c r="A136" s="160"/>
      <c r="B136" s="103"/>
      <c r="C136" s="103"/>
      <c r="D136" s="107" t="s">
        <v>201</v>
      </c>
      <c r="E136" s="107" t="s">
        <v>201</v>
      </c>
      <c r="F136" s="107"/>
      <c r="G136" s="103"/>
      <c r="H136" s="95">
        <v>110</v>
      </c>
      <c r="I136" s="99" t="s">
        <v>187</v>
      </c>
      <c r="J136" s="10" t="s">
        <v>185</v>
      </c>
      <c r="K136" s="17" t="s">
        <v>62</v>
      </c>
      <c r="L136" s="17"/>
      <c r="M136" s="61" t="s">
        <v>296</v>
      </c>
      <c r="N136" s="58" t="s">
        <v>294</v>
      </c>
      <c r="O136" s="61" t="s">
        <v>297</v>
      </c>
      <c r="P136" s="58" t="s">
        <v>295</v>
      </c>
      <c r="Q136" s="60">
        <v>1</v>
      </c>
      <c r="R136" s="97">
        <v>100</v>
      </c>
      <c r="S136" s="97">
        <v>25</v>
      </c>
      <c r="T136" s="95">
        <f t="shared" ref="T136" si="15">(S136/R136)*100</f>
        <v>25</v>
      </c>
      <c r="U136" s="79"/>
      <c r="V136" s="79"/>
      <c r="W136" s="57" t="s">
        <v>428</v>
      </c>
    </row>
    <row r="137" spans="1:23" ht="54" customHeight="1">
      <c r="A137" s="160"/>
      <c r="B137" s="103"/>
      <c r="C137" s="103"/>
      <c r="D137" s="108"/>
      <c r="E137" s="108"/>
      <c r="F137" s="108"/>
      <c r="G137" s="100"/>
      <c r="H137" s="96"/>
      <c r="I137" s="100"/>
      <c r="J137" s="10" t="s">
        <v>258</v>
      </c>
      <c r="K137" s="17" t="s">
        <v>260</v>
      </c>
      <c r="L137" s="17" t="s">
        <v>260</v>
      </c>
      <c r="M137" s="61" t="s">
        <v>260</v>
      </c>
      <c r="N137" s="58" t="s">
        <v>260</v>
      </c>
      <c r="O137" s="61" t="s">
        <v>260</v>
      </c>
      <c r="P137" s="58" t="s">
        <v>260</v>
      </c>
      <c r="Q137" s="61" t="s">
        <v>260</v>
      </c>
      <c r="R137" s="98"/>
      <c r="S137" s="98"/>
      <c r="T137" s="96"/>
      <c r="U137" s="79"/>
      <c r="V137" s="79"/>
      <c r="W137" s="57" t="s">
        <v>376</v>
      </c>
    </row>
    <row r="138" spans="1:23" ht="57">
      <c r="A138" s="112"/>
      <c r="B138" s="103"/>
      <c r="C138" s="103"/>
      <c r="D138" s="107"/>
      <c r="E138" s="107" t="s">
        <v>201</v>
      </c>
      <c r="F138" s="107" t="s">
        <v>201</v>
      </c>
      <c r="G138" s="99" t="s">
        <v>188</v>
      </c>
      <c r="H138" s="95">
        <v>111</v>
      </c>
      <c r="I138" s="99" t="s">
        <v>344</v>
      </c>
      <c r="J138" s="10" t="s">
        <v>210</v>
      </c>
      <c r="K138" s="17" t="s">
        <v>62</v>
      </c>
      <c r="L138" s="17"/>
      <c r="M138" s="61" t="s">
        <v>296</v>
      </c>
      <c r="N138" s="58" t="s">
        <v>294</v>
      </c>
      <c r="O138" s="61" t="s">
        <v>297</v>
      </c>
      <c r="P138" s="58" t="s">
        <v>295</v>
      </c>
      <c r="Q138" s="60">
        <v>1</v>
      </c>
      <c r="R138" s="97">
        <v>1</v>
      </c>
      <c r="S138" s="97"/>
      <c r="T138" s="95">
        <f t="shared" ref="T138" si="16">(S138/R138)*100</f>
        <v>0</v>
      </c>
      <c r="U138" s="79"/>
      <c r="V138" s="79"/>
      <c r="W138" s="57" t="s">
        <v>398</v>
      </c>
    </row>
    <row r="139" spans="1:23" ht="58.5" customHeight="1">
      <c r="A139" s="160"/>
      <c r="B139" s="103"/>
      <c r="C139" s="103"/>
      <c r="D139" s="108"/>
      <c r="E139" s="108"/>
      <c r="F139" s="108"/>
      <c r="G139" s="100"/>
      <c r="H139" s="96"/>
      <c r="I139" s="100"/>
      <c r="J139" s="10" t="s">
        <v>258</v>
      </c>
      <c r="K139" s="17" t="s">
        <v>260</v>
      </c>
      <c r="L139" s="17" t="s">
        <v>260</v>
      </c>
      <c r="M139" s="61" t="s">
        <v>260</v>
      </c>
      <c r="N139" s="58" t="s">
        <v>260</v>
      </c>
      <c r="O139" s="61" t="s">
        <v>260</v>
      </c>
      <c r="P139" s="58" t="s">
        <v>260</v>
      </c>
      <c r="Q139" s="61" t="s">
        <v>260</v>
      </c>
      <c r="R139" s="98"/>
      <c r="S139" s="98"/>
      <c r="T139" s="96"/>
      <c r="U139" s="79"/>
      <c r="V139" s="79"/>
      <c r="W139" s="57" t="s">
        <v>376</v>
      </c>
    </row>
    <row r="140" spans="1:23" ht="142.5">
      <c r="A140" s="112"/>
      <c r="B140" s="100"/>
      <c r="C140" s="100"/>
      <c r="D140" s="10"/>
      <c r="E140" s="10" t="s">
        <v>201</v>
      </c>
      <c r="F140" s="10" t="s">
        <v>201</v>
      </c>
      <c r="G140" s="67" t="s">
        <v>189</v>
      </c>
      <c r="H140" s="69">
        <v>112</v>
      </c>
      <c r="I140" s="67" t="s">
        <v>190</v>
      </c>
      <c r="J140" s="10" t="s">
        <v>357</v>
      </c>
      <c r="K140" s="17" t="s">
        <v>62</v>
      </c>
      <c r="L140" s="17"/>
      <c r="M140" s="61" t="s">
        <v>296</v>
      </c>
      <c r="N140" s="58" t="s">
        <v>294</v>
      </c>
      <c r="O140" s="61" t="s">
        <v>297</v>
      </c>
      <c r="P140" s="58" t="s">
        <v>295</v>
      </c>
      <c r="Q140" s="60">
        <v>1</v>
      </c>
      <c r="R140" s="73">
        <v>12</v>
      </c>
      <c r="S140" s="73"/>
      <c r="T140" s="16">
        <f t="shared" ref="T140" si="17">(S140/R140)*100</f>
        <v>0</v>
      </c>
      <c r="U140" s="79"/>
      <c r="V140" s="79"/>
      <c r="W140" s="57" t="s">
        <v>398</v>
      </c>
    </row>
    <row r="141" spans="1:23" ht="106.15" customHeight="1">
      <c r="A141" s="112"/>
      <c r="B141" s="99" t="s">
        <v>243</v>
      </c>
      <c r="C141" s="99" t="s">
        <v>244</v>
      </c>
      <c r="D141" s="10" t="s">
        <v>201</v>
      </c>
      <c r="E141" s="10" t="s">
        <v>201</v>
      </c>
      <c r="F141" s="10" t="s">
        <v>201</v>
      </c>
      <c r="G141" s="67" t="s">
        <v>192</v>
      </c>
      <c r="H141" s="69">
        <v>113</v>
      </c>
      <c r="I141" s="67" t="s">
        <v>191</v>
      </c>
      <c r="J141" s="10" t="s">
        <v>183</v>
      </c>
      <c r="K141" s="17" t="s">
        <v>260</v>
      </c>
      <c r="L141" s="17" t="s">
        <v>260</v>
      </c>
      <c r="M141" s="61" t="s">
        <v>260</v>
      </c>
      <c r="N141" s="58" t="s">
        <v>260</v>
      </c>
      <c r="O141" s="61" t="s">
        <v>260</v>
      </c>
      <c r="P141" s="58" t="s">
        <v>260</v>
      </c>
      <c r="Q141" s="61" t="s">
        <v>260</v>
      </c>
      <c r="R141" s="61">
        <v>1</v>
      </c>
      <c r="S141" s="60"/>
      <c r="T141" s="16">
        <f>(S141/R141)*100</f>
        <v>0</v>
      </c>
      <c r="U141" s="21"/>
      <c r="V141" s="21"/>
      <c r="W141" s="57" t="s">
        <v>376</v>
      </c>
    </row>
    <row r="142" spans="1:23" ht="142.5" customHeight="1">
      <c r="A142" s="160"/>
      <c r="B142" s="103"/>
      <c r="C142" s="103"/>
      <c r="D142" s="10"/>
      <c r="E142" s="10" t="s">
        <v>201</v>
      </c>
      <c r="F142" s="10" t="s">
        <v>201</v>
      </c>
      <c r="G142" s="67" t="s">
        <v>193</v>
      </c>
      <c r="H142" s="69">
        <v>114</v>
      </c>
      <c r="I142" s="67" t="s">
        <v>194</v>
      </c>
      <c r="J142" s="10" t="s">
        <v>185</v>
      </c>
      <c r="K142" s="17" t="s">
        <v>62</v>
      </c>
      <c r="L142" s="17"/>
      <c r="M142" s="61" t="s">
        <v>296</v>
      </c>
      <c r="N142" s="58" t="s">
        <v>294</v>
      </c>
      <c r="O142" s="61" t="s">
        <v>297</v>
      </c>
      <c r="P142" s="58" t="s">
        <v>295</v>
      </c>
      <c r="Q142" s="60">
        <v>1</v>
      </c>
      <c r="R142" s="73">
        <v>100</v>
      </c>
      <c r="S142" s="73">
        <v>20</v>
      </c>
      <c r="T142" s="16">
        <f t="shared" ref="T142:T143" si="18">(S142/R142)*100</f>
        <v>20</v>
      </c>
      <c r="U142" s="79"/>
      <c r="V142" s="79"/>
      <c r="W142" s="57" t="s">
        <v>429</v>
      </c>
    </row>
    <row r="143" spans="1:23" ht="142.5">
      <c r="A143" s="112"/>
      <c r="B143" s="100"/>
      <c r="C143" s="100"/>
      <c r="D143" s="10" t="s">
        <v>201</v>
      </c>
      <c r="E143" s="10" t="s">
        <v>201</v>
      </c>
      <c r="F143" s="10" t="s">
        <v>201</v>
      </c>
      <c r="G143" s="67" t="s">
        <v>195</v>
      </c>
      <c r="H143" s="16">
        <v>115</v>
      </c>
      <c r="I143" s="67" t="s">
        <v>196</v>
      </c>
      <c r="J143" s="10" t="s">
        <v>183</v>
      </c>
      <c r="K143" s="17" t="s">
        <v>260</v>
      </c>
      <c r="L143" s="17" t="s">
        <v>260</v>
      </c>
      <c r="M143" s="61" t="s">
        <v>260</v>
      </c>
      <c r="N143" s="58" t="s">
        <v>260</v>
      </c>
      <c r="O143" s="61" t="s">
        <v>260</v>
      </c>
      <c r="P143" s="58" t="s">
        <v>260</v>
      </c>
      <c r="Q143" s="61" t="s">
        <v>260</v>
      </c>
      <c r="R143" s="73">
        <v>1</v>
      </c>
      <c r="S143" s="73"/>
      <c r="T143" s="16">
        <f t="shared" si="18"/>
        <v>0</v>
      </c>
      <c r="U143" s="79"/>
      <c r="V143" s="79"/>
      <c r="W143" s="57" t="s">
        <v>376</v>
      </c>
    </row>
  </sheetData>
  <autoFilter ref="A6:W143">
    <filterColumn colId="3" showButton="0"/>
    <filterColumn colId="4" showButton="0"/>
  </autoFilter>
  <mergeCells count="247">
    <mergeCell ref="A40:A99"/>
    <mergeCell ref="A100:A113"/>
    <mergeCell ref="A115:A143"/>
    <mergeCell ref="E136:E137"/>
    <mergeCell ref="F136:F137"/>
    <mergeCell ref="H138:H139"/>
    <mergeCell ref="H6:H7"/>
    <mergeCell ref="H17:H18"/>
    <mergeCell ref="H22:H23"/>
    <mergeCell ref="H26:H27"/>
    <mergeCell ref="H34:H36"/>
    <mergeCell ref="H31:H33"/>
    <mergeCell ref="B78:B90"/>
    <mergeCell ref="B123:B133"/>
    <mergeCell ref="C123:C133"/>
    <mergeCell ref="B134:B140"/>
    <mergeCell ref="C141:C143"/>
    <mergeCell ref="D138:D139"/>
    <mergeCell ref="E138:E139"/>
    <mergeCell ref="F138:F139"/>
    <mergeCell ref="G138:G139"/>
    <mergeCell ref="C134:C140"/>
    <mergeCell ref="B141:B143"/>
    <mergeCell ref="B28:B30"/>
    <mergeCell ref="S136:S137"/>
    <mergeCell ref="T136:T137"/>
    <mergeCell ref="I134:I135"/>
    <mergeCell ref="R134:R135"/>
    <mergeCell ref="I117:I118"/>
    <mergeCell ref="R117:R118"/>
    <mergeCell ref="H136:H137"/>
    <mergeCell ref="I107:I108"/>
    <mergeCell ref="R107:R108"/>
    <mergeCell ref="H134:H135"/>
    <mergeCell ref="H107:H108"/>
    <mergeCell ref="H115:H116"/>
    <mergeCell ref="H117:H118"/>
    <mergeCell ref="I132:I133"/>
    <mergeCell ref="I138:I139"/>
    <mergeCell ref="R138:R139"/>
    <mergeCell ref="S138:S139"/>
    <mergeCell ref="T138:T139"/>
    <mergeCell ref="D136:D137"/>
    <mergeCell ref="I136:I137"/>
    <mergeCell ref="S117:S118"/>
    <mergeCell ref="G113:G114"/>
    <mergeCell ref="S34:S36"/>
    <mergeCell ref="T34:T36"/>
    <mergeCell ref="G106:G109"/>
    <mergeCell ref="G80:G86"/>
    <mergeCell ref="I40:I41"/>
    <mergeCell ref="G54:G57"/>
    <mergeCell ref="I87:I88"/>
    <mergeCell ref="H40:H41"/>
    <mergeCell ref="G74:G75"/>
    <mergeCell ref="G76:G77"/>
    <mergeCell ref="G43:G51"/>
    <mergeCell ref="G61:G62"/>
    <mergeCell ref="G93:G94"/>
    <mergeCell ref="R136:R137"/>
    <mergeCell ref="D134:D135"/>
    <mergeCell ref="E134:E135"/>
    <mergeCell ref="R5:T5"/>
    <mergeCell ref="U5:V5"/>
    <mergeCell ref="R6:R7"/>
    <mergeCell ref="S6:S7"/>
    <mergeCell ref="T6:T7"/>
    <mergeCell ref="U6:U7"/>
    <mergeCell ref="K5:Q5"/>
    <mergeCell ref="V6:V7"/>
    <mergeCell ref="J6:J7"/>
    <mergeCell ref="K6:K7"/>
    <mergeCell ref="L6:L7"/>
    <mergeCell ref="M6:M7"/>
    <mergeCell ref="P6:P7"/>
    <mergeCell ref="Q6:Q7"/>
    <mergeCell ref="B8:B21"/>
    <mergeCell ref="C8:C21"/>
    <mergeCell ref="B22:B25"/>
    <mergeCell ref="G134:G137"/>
    <mergeCell ref="B91:B94"/>
    <mergeCell ref="C91:C94"/>
    <mergeCell ref="B95:B99"/>
    <mergeCell ref="C95:C99"/>
    <mergeCell ref="B100:B114"/>
    <mergeCell ref="C100:C114"/>
    <mergeCell ref="B115:B122"/>
    <mergeCell ref="C115:C122"/>
    <mergeCell ref="B40:B67"/>
    <mergeCell ref="C40:C67"/>
    <mergeCell ref="B68:B72"/>
    <mergeCell ref="C68:C72"/>
    <mergeCell ref="B73:B77"/>
    <mergeCell ref="C78:C90"/>
    <mergeCell ref="C73:C77"/>
    <mergeCell ref="G59:G60"/>
    <mergeCell ref="G40:G42"/>
    <mergeCell ref="G78:G79"/>
    <mergeCell ref="G52:G53"/>
    <mergeCell ref="G95:G96"/>
    <mergeCell ref="A6:A7"/>
    <mergeCell ref="G6:G7"/>
    <mergeCell ref="I6:I7"/>
    <mergeCell ref="G29:G30"/>
    <mergeCell ref="O6:O7"/>
    <mergeCell ref="N6:N7"/>
    <mergeCell ref="D31:D33"/>
    <mergeCell ref="E31:E33"/>
    <mergeCell ref="F31:F33"/>
    <mergeCell ref="G31:G33"/>
    <mergeCell ref="I31:I33"/>
    <mergeCell ref="G13:G16"/>
    <mergeCell ref="C22:C25"/>
    <mergeCell ref="C31:C39"/>
    <mergeCell ref="G34:G39"/>
    <mergeCell ref="G11:G12"/>
    <mergeCell ref="B6:B7"/>
    <mergeCell ref="C6:C7"/>
    <mergeCell ref="G19:G20"/>
    <mergeCell ref="A8:A37"/>
    <mergeCell ref="D17:D18"/>
    <mergeCell ref="E17:E18"/>
    <mergeCell ref="F17:F18"/>
    <mergeCell ref="C28:C30"/>
    <mergeCell ref="F134:F135"/>
    <mergeCell ref="G117:G118"/>
    <mergeCell ref="D117:D118"/>
    <mergeCell ref="E117:E118"/>
    <mergeCell ref="F117:F118"/>
    <mergeCell ref="D115:D116"/>
    <mergeCell ref="E115:E116"/>
    <mergeCell ref="F115:F116"/>
    <mergeCell ref="G115:G116"/>
    <mergeCell ref="G120:G121"/>
    <mergeCell ref="G125:G126"/>
    <mergeCell ref="G131:G133"/>
    <mergeCell ref="S134:S135"/>
    <mergeCell ref="G127:G128"/>
    <mergeCell ref="S89:S90"/>
    <mergeCell ref="T89:T90"/>
    <mergeCell ref="S40:S41"/>
    <mergeCell ref="T40:T41"/>
    <mergeCell ref="S101:S102"/>
    <mergeCell ref="T101:T102"/>
    <mergeCell ref="G66:G67"/>
    <mergeCell ref="G101:G105"/>
    <mergeCell ref="G98:G99"/>
    <mergeCell ref="R87:R88"/>
    <mergeCell ref="S87:S88"/>
    <mergeCell ref="G87:G90"/>
    <mergeCell ref="G63:G65"/>
    <mergeCell ref="G71:G72"/>
    <mergeCell ref="T134:T135"/>
    <mergeCell ref="I101:I102"/>
    <mergeCell ref="R101:R102"/>
    <mergeCell ref="T87:T88"/>
    <mergeCell ref="T117:T118"/>
    <mergeCell ref="I115:I116"/>
    <mergeCell ref="G110:G112"/>
    <mergeCell ref="H89:H90"/>
    <mergeCell ref="W5:W7"/>
    <mergeCell ref="B3:I3"/>
    <mergeCell ref="D107:D108"/>
    <mergeCell ref="E107:E108"/>
    <mergeCell ref="F107:F108"/>
    <mergeCell ref="D34:D36"/>
    <mergeCell ref="E34:E36"/>
    <mergeCell ref="F34:F36"/>
    <mergeCell ref="D40:D41"/>
    <mergeCell ref="E40:E41"/>
    <mergeCell ref="F40:F41"/>
    <mergeCell ref="D101:D102"/>
    <mergeCell ref="E101:E102"/>
    <mergeCell ref="F101:F102"/>
    <mergeCell ref="D87:D88"/>
    <mergeCell ref="E87:E88"/>
    <mergeCell ref="F87:F88"/>
    <mergeCell ref="D89:D90"/>
    <mergeCell ref="E89:E90"/>
    <mergeCell ref="W17:W18"/>
    <mergeCell ref="G17:G18"/>
    <mergeCell ref="I17:I18"/>
    <mergeCell ref="F89:F90"/>
    <mergeCell ref="D6:F6"/>
    <mergeCell ref="W22:W23"/>
    <mergeCell ref="V22:V23"/>
    <mergeCell ref="U22:U23"/>
    <mergeCell ref="T22:T23"/>
    <mergeCell ref="S22:S23"/>
    <mergeCell ref="R22:R23"/>
    <mergeCell ref="J22:J23"/>
    <mergeCell ref="I22:I23"/>
    <mergeCell ref="U13:U16"/>
    <mergeCell ref="V13:V16"/>
    <mergeCell ref="G22:G23"/>
    <mergeCell ref="R17:R18"/>
    <mergeCell ref="S17:S18"/>
    <mergeCell ref="T17:T18"/>
    <mergeCell ref="U17:U18"/>
    <mergeCell ref="V17:V18"/>
    <mergeCell ref="F22:F23"/>
    <mergeCell ref="E22:E23"/>
    <mergeCell ref="D22:D23"/>
    <mergeCell ref="J17:J18"/>
    <mergeCell ref="W26:W27"/>
    <mergeCell ref="V26:V27"/>
    <mergeCell ref="U26:U27"/>
    <mergeCell ref="T26:T27"/>
    <mergeCell ref="S26:S27"/>
    <mergeCell ref="R26:R27"/>
    <mergeCell ref="J26:J27"/>
    <mergeCell ref="I26:I27"/>
    <mergeCell ref="G26:G27"/>
    <mergeCell ref="F26:F27"/>
    <mergeCell ref="E26:E27"/>
    <mergeCell ref="D26:D27"/>
    <mergeCell ref="B26:B27"/>
    <mergeCell ref="C26:C27"/>
    <mergeCell ref="H37:H39"/>
    <mergeCell ref="I37:I39"/>
    <mergeCell ref="F37:F39"/>
    <mergeCell ref="E37:E39"/>
    <mergeCell ref="D37:D39"/>
    <mergeCell ref="B31:B39"/>
    <mergeCell ref="T37:T39"/>
    <mergeCell ref="S37:S39"/>
    <mergeCell ref="R37:R39"/>
    <mergeCell ref="I34:I36"/>
    <mergeCell ref="R34:R36"/>
    <mergeCell ref="S31:S33"/>
    <mergeCell ref="T31:T33"/>
    <mergeCell ref="W43:W47"/>
    <mergeCell ref="H87:H88"/>
    <mergeCell ref="R40:R41"/>
    <mergeCell ref="R31:R33"/>
    <mergeCell ref="H132:H133"/>
    <mergeCell ref="R132:R133"/>
    <mergeCell ref="S132:S133"/>
    <mergeCell ref="T132:T133"/>
    <mergeCell ref="S107:S108"/>
    <mergeCell ref="T107:T108"/>
    <mergeCell ref="I89:I90"/>
    <mergeCell ref="R115:R116"/>
    <mergeCell ref="S115:S116"/>
    <mergeCell ref="T115:T116"/>
    <mergeCell ref="R89:R90"/>
    <mergeCell ref="H101:H102"/>
  </mergeCells>
  <conditionalFormatting sqref="T141 T17">
    <cfRule type="cellIs" dxfId="420" priority="1038" operator="between">
      <formula>101</formula>
      <formula>500</formula>
    </cfRule>
    <cfRule type="cellIs" dxfId="419" priority="1039" operator="between">
      <formula>80</formula>
      <formula>100</formula>
    </cfRule>
    <cfRule type="cellIs" dxfId="418" priority="1040" operator="between">
      <formula>70</formula>
      <formula>79</formula>
    </cfRule>
    <cfRule type="cellIs" dxfId="417" priority="1041" operator="between">
      <formula>60</formula>
      <formula>69</formula>
    </cfRule>
    <cfRule type="cellIs" dxfId="416" priority="1042" operator="between">
      <formula>40</formula>
      <formula>59</formula>
    </cfRule>
    <cfRule type="cellIs" dxfId="415" priority="1043" operator="between">
      <formula>0</formula>
      <formula>39</formula>
    </cfRule>
  </conditionalFormatting>
  <conditionalFormatting sqref="T8">
    <cfRule type="cellIs" dxfId="414" priority="426" operator="between">
      <formula>80</formula>
      <formula>100</formula>
    </cfRule>
    <cfRule type="cellIs" dxfId="413" priority="427" operator="between">
      <formula>70</formula>
      <formula>79</formula>
    </cfRule>
    <cfRule type="cellIs" dxfId="412" priority="428" operator="between">
      <formula>60</formula>
      <formula>69</formula>
    </cfRule>
    <cfRule type="cellIs" dxfId="411" priority="429" operator="between">
      <formula>40</formula>
      <formula>59</formula>
    </cfRule>
    <cfRule type="cellIs" dxfId="410" priority="430" operator="between">
      <formula>0</formula>
      <formula>39</formula>
    </cfRule>
  </conditionalFormatting>
  <conditionalFormatting sqref="T9">
    <cfRule type="cellIs" dxfId="409" priority="421" operator="between">
      <formula>80</formula>
      <formula>100</formula>
    </cfRule>
    <cfRule type="cellIs" dxfId="408" priority="422" operator="between">
      <formula>70</formula>
      <formula>79</formula>
    </cfRule>
    <cfRule type="cellIs" dxfId="407" priority="423" operator="between">
      <formula>60</formula>
      <formula>69</formula>
    </cfRule>
    <cfRule type="cellIs" dxfId="406" priority="424" operator="between">
      <formula>40</formula>
      <formula>59</formula>
    </cfRule>
    <cfRule type="cellIs" dxfId="405" priority="425" operator="between">
      <formula>0</formula>
      <formula>39</formula>
    </cfRule>
  </conditionalFormatting>
  <conditionalFormatting sqref="T10">
    <cfRule type="cellIs" dxfId="404" priority="416" operator="between">
      <formula>80</formula>
      <formula>100</formula>
    </cfRule>
    <cfRule type="cellIs" dxfId="403" priority="417" operator="between">
      <formula>70</formula>
      <formula>79</formula>
    </cfRule>
    <cfRule type="cellIs" dxfId="402" priority="418" operator="between">
      <formula>60</formula>
      <formula>69</formula>
    </cfRule>
    <cfRule type="cellIs" dxfId="401" priority="419" operator="between">
      <formula>40</formula>
      <formula>59</formula>
    </cfRule>
    <cfRule type="cellIs" dxfId="400" priority="420" operator="between">
      <formula>0</formula>
      <formula>39</formula>
    </cfRule>
  </conditionalFormatting>
  <conditionalFormatting sqref="T11:T12">
    <cfRule type="cellIs" dxfId="399" priority="411" operator="between">
      <formula>80</formula>
      <formula>100</formula>
    </cfRule>
    <cfRule type="cellIs" dxfId="398" priority="412" operator="between">
      <formula>70</formula>
      <formula>79</formula>
    </cfRule>
    <cfRule type="cellIs" dxfId="397" priority="413" operator="between">
      <formula>60</formula>
      <formula>69</formula>
    </cfRule>
    <cfRule type="cellIs" dxfId="396" priority="414" operator="between">
      <formula>40</formula>
      <formula>59</formula>
    </cfRule>
    <cfRule type="cellIs" dxfId="395" priority="415" operator="between">
      <formula>0</formula>
      <formula>39</formula>
    </cfRule>
  </conditionalFormatting>
  <conditionalFormatting sqref="T13:T16">
    <cfRule type="cellIs" dxfId="394" priority="406" operator="between">
      <formula>80</formula>
      <formula>100</formula>
    </cfRule>
    <cfRule type="cellIs" dxfId="393" priority="407" operator="between">
      <formula>70</formula>
      <formula>79</formula>
    </cfRule>
    <cfRule type="cellIs" dxfId="392" priority="408" operator="between">
      <formula>60</formula>
      <formula>69</formula>
    </cfRule>
    <cfRule type="cellIs" dxfId="391" priority="409" operator="between">
      <formula>40</formula>
      <formula>59</formula>
    </cfRule>
    <cfRule type="cellIs" dxfId="390" priority="410" operator="between">
      <formula>0</formula>
      <formula>39</formula>
    </cfRule>
  </conditionalFormatting>
  <conditionalFormatting sqref="T19:T20">
    <cfRule type="cellIs" dxfId="389" priority="401" operator="between">
      <formula>80</formula>
      <formula>100</formula>
    </cfRule>
    <cfRule type="cellIs" dxfId="388" priority="402" operator="between">
      <formula>70</formula>
      <formula>79</formula>
    </cfRule>
    <cfRule type="cellIs" dxfId="387" priority="403" operator="between">
      <formula>60</formula>
      <formula>69</formula>
    </cfRule>
    <cfRule type="cellIs" dxfId="386" priority="404" operator="between">
      <formula>40</formula>
      <formula>59</formula>
    </cfRule>
    <cfRule type="cellIs" dxfId="385" priority="405" operator="between">
      <formula>0</formula>
      <formula>39</formula>
    </cfRule>
  </conditionalFormatting>
  <conditionalFormatting sqref="T21">
    <cfRule type="cellIs" dxfId="384" priority="396" operator="between">
      <formula>80</formula>
      <formula>100</formula>
    </cfRule>
    <cfRule type="cellIs" dxfId="383" priority="397" operator="between">
      <formula>70</formula>
      <formula>79</formula>
    </cfRule>
    <cfRule type="cellIs" dxfId="382" priority="398" operator="between">
      <formula>60</formula>
      <formula>69</formula>
    </cfRule>
    <cfRule type="cellIs" dxfId="381" priority="399" operator="between">
      <formula>40</formula>
      <formula>59</formula>
    </cfRule>
    <cfRule type="cellIs" dxfId="380" priority="400" operator="between">
      <formula>0</formula>
      <formula>39</formula>
    </cfRule>
  </conditionalFormatting>
  <conditionalFormatting sqref="T22">
    <cfRule type="cellIs" dxfId="379" priority="391" operator="between">
      <formula>80</formula>
      <formula>100</formula>
    </cfRule>
    <cfRule type="cellIs" dxfId="378" priority="392" operator="between">
      <formula>70</formula>
      <formula>79</formula>
    </cfRule>
    <cfRule type="cellIs" dxfId="377" priority="393" operator="between">
      <formula>60</formula>
      <formula>69</formula>
    </cfRule>
    <cfRule type="cellIs" dxfId="376" priority="394" operator="between">
      <formula>40</formula>
      <formula>59</formula>
    </cfRule>
    <cfRule type="cellIs" dxfId="375" priority="395" operator="between">
      <formula>0</formula>
      <formula>39</formula>
    </cfRule>
  </conditionalFormatting>
  <conditionalFormatting sqref="T24:T25">
    <cfRule type="cellIs" dxfId="374" priority="386" operator="between">
      <formula>80</formula>
      <formula>100</formula>
    </cfRule>
    <cfRule type="cellIs" dxfId="373" priority="387" operator="between">
      <formula>70</formula>
      <formula>79</formula>
    </cfRule>
    <cfRule type="cellIs" dxfId="372" priority="388" operator="between">
      <formula>60</formula>
      <formula>69</formula>
    </cfRule>
    <cfRule type="cellIs" dxfId="371" priority="389" operator="between">
      <formula>40</formula>
      <formula>59</formula>
    </cfRule>
    <cfRule type="cellIs" dxfId="370" priority="390" operator="between">
      <formula>0</formula>
      <formula>39</formula>
    </cfRule>
  </conditionalFormatting>
  <conditionalFormatting sqref="T26">
    <cfRule type="cellIs" dxfId="369" priority="381" operator="between">
      <formula>80</formula>
      <formula>100</formula>
    </cfRule>
    <cfRule type="cellIs" dxfId="368" priority="382" operator="between">
      <formula>70</formula>
      <formula>79</formula>
    </cfRule>
    <cfRule type="cellIs" dxfId="367" priority="383" operator="between">
      <formula>60</formula>
      <formula>69</formula>
    </cfRule>
    <cfRule type="cellIs" dxfId="366" priority="384" operator="between">
      <formula>40</formula>
      <formula>59</formula>
    </cfRule>
    <cfRule type="cellIs" dxfId="365" priority="385" operator="between">
      <formula>0</formula>
      <formula>39</formula>
    </cfRule>
  </conditionalFormatting>
  <conditionalFormatting sqref="T28">
    <cfRule type="cellIs" dxfId="364" priority="376" operator="between">
      <formula>80</formula>
      <formula>100</formula>
    </cfRule>
    <cfRule type="cellIs" dxfId="363" priority="377" operator="between">
      <formula>70</formula>
      <formula>79</formula>
    </cfRule>
    <cfRule type="cellIs" dxfId="362" priority="378" operator="between">
      <formula>60</formula>
      <formula>69</formula>
    </cfRule>
    <cfRule type="cellIs" dxfId="361" priority="379" operator="between">
      <formula>40</formula>
      <formula>59</formula>
    </cfRule>
    <cfRule type="cellIs" dxfId="360" priority="380" operator="between">
      <formula>0</formula>
      <formula>39</formula>
    </cfRule>
  </conditionalFormatting>
  <conditionalFormatting sqref="T29">
    <cfRule type="cellIs" dxfId="359" priority="371" operator="between">
      <formula>80</formula>
      <formula>100</formula>
    </cfRule>
    <cfRule type="cellIs" dxfId="358" priority="372" operator="between">
      <formula>70</formula>
      <formula>79</formula>
    </cfRule>
    <cfRule type="cellIs" dxfId="357" priority="373" operator="between">
      <formula>60</formula>
      <formula>69</formula>
    </cfRule>
    <cfRule type="cellIs" dxfId="356" priority="374" operator="between">
      <formula>40</formula>
      <formula>59</formula>
    </cfRule>
    <cfRule type="cellIs" dxfId="355" priority="375" operator="between">
      <formula>0</formula>
      <formula>39</formula>
    </cfRule>
  </conditionalFormatting>
  <conditionalFormatting sqref="T30">
    <cfRule type="cellIs" dxfId="354" priority="366" operator="between">
      <formula>80</formula>
      <formula>100</formula>
    </cfRule>
    <cfRule type="cellIs" dxfId="353" priority="367" operator="between">
      <formula>70</formula>
      <formula>79</formula>
    </cfRule>
    <cfRule type="cellIs" dxfId="352" priority="368" operator="between">
      <formula>60</formula>
      <formula>69</formula>
    </cfRule>
    <cfRule type="cellIs" dxfId="351" priority="369" operator="between">
      <formula>40</formula>
      <formula>59</formula>
    </cfRule>
    <cfRule type="cellIs" dxfId="350" priority="370" operator="between">
      <formula>0</formula>
      <formula>39</formula>
    </cfRule>
  </conditionalFormatting>
  <conditionalFormatting sqref="T31">
    <cfRule type="cellIs" dxfId="349" priority="361" operator="between">
      <formula>80</formula>
      <formula>100</formula>
    </cfRule>
    <cfRule type="cellIs" dxfId="348" priority="362" operator="between">
      <formula>70</formula>
      <formula>79</formula>
    </cfRule>
    <cfRule type="cellIs" dxfId="347" priority="363" operator="between">
      <formula>60</formula>
      <formula>69</formula>
    </cfRule>
    <cfRule type="cellIs" dxfId="346" priority="364" operator="between">
      <formula>40</formula>
      <formula>59</formula>
    </cfRule>
    <cfRule type="cellIs" dxfId="345" priority="365" operator="between">
      <formula>0</formula>
      <formula>39</formula>
    </cfRule>
  </conditionalFormatting>
  <conditionalFormatting sqref="T34">
    <cfRule type="cellIs" dxfId="344" priority="356" operator="between">
      <formula>80</formula>
      <formula>100</formula>
    </cfRule>
    <cfRule type="cellIs" dxfId="343" priority="357" operator="between">
      <formula>70</formula>
      <formula>79</formula>
    </cfRule>
    <cfRule type="cellIs" dxfId="342" priority="358" operator="between">
      <formula>60</formula>
      <formula>69</formula>
    </cfRule>
    <cfRule type="cellIs" dxfId="341" priority="359" operator="between">
      <formula>40</formula>
      <formula>59</formula>
    </cfRule>
    <cfRule type="cellIs" dxfId="340" priority="360" operator="between">
      <formula>0</formula>
      <formula>39</formula>
    </cfRule>
  </conditionalFormatting>
  <conditionalFormatting sqref="T37">
    <cfRule type="cellIs" dxfId="339" priority="351" operator="between">
      <formula>80</formula>
      <formula>100</formula>
    </cfRule>
    <cfRule type="cellIs" dxfId="338" priority="352" operator="between">
      <formula>70</formula>
      <formula>79</formula>
    </cfRule>
    <cfRule type="cellIs" dxfId="337" priority="353" operator="between">
      <formula>60</formula>
      <formula>69</formula>
    </cfRule>
    <cfRule type="cellIs" dxfId="336" priority="354" operator="between">
      <formula>40</formula>
      <formula>59</formula>
    </cfRule>
    <cfRule type="cellIs" dxfId="335" priority="355" operator="between">
      <formula>0</formula>
      <formula>39</formula>
    </cfRule>
  </conditionalFormatting>
  <conditionalFormatting sqref="T40">
    <cfRule type="cellIs" dxfId="334" priority="346" operator="between">
      <formula>80</formula>
      <formula>100</formula>
    </cfRule>
    <cfRule type="cellIs" dxfId="333" priority="347" operator="between">
      <formula>70</formula>
      <formula>79</formula>
    </cfRule>
    <cfRule type="cellIs" dxfId="332" priority="348" operator="between">
      <formula>60</formula>
      <formula>69</formula>
    </cfRule>
    <cfRule type="cellIs" dxfId="331" priority="349" operator="between">
      <formula>40</formula>
      <formula>59</formula>
    </cfRule>
    <cfRule type="cellIs" dxfId="330" priority="350" operator="between">
      <formula>0</formula>
      <formula>39</formula>
    </cfRule>
  </conditionalFormatting>
  <conditionalFormatting sqref="T42">
    <cfRule type="cellIs" dxfId="329" priority="341" operator="between">
      <formula>80</formula>
      <formula>100</formula>
    </cfRule>
    <cfRule type="cellIs" dxfId="328" priority="342" operator="between">
      <formula>70</formula>
      <formula>79</formula>
    </cfRule>
    <cfRule type="cellIs" dxfId="327" priority="343" operator="between">
      <formula>60</formula>
      <formula>69</formula>
    </cfRule>
    <cfRule type="cellIs" dxfId="326" priority="344" operator="between">
      <formula>40</formula>
      <formula>59</formula>
    </cfRule>
    <cfRule type="cellIs" dxfId="325" priority="345" operator="between">
      <formula>0</formula>
      <formula>39</formula>
    </cfRule>
  </conditionalFormatting>
  <conditionalFormatting sqref="T43:T47">
    <cfRule type="cellIs" dxfId="324" priority="336" operator="between">
      <formula>80</formula>
      <formula>100</formula>
    </cfRule>
    <cfRule type="cellIs" dxfId="323" priority="337" operator="between">
      <formula>70</formula>
      <formula>79</formula>
    </cfRule>
    <cfRule type="cellIs" dxfId="322" priority="338" operator="between">
      <formula>60</formula>
      <formula>69</formula>
    </cfRule>
    <cfRule type="cellIs" dxfId="321" priority="339" operator="between">
      <formula>40</formula>
      <formula>59</formula>
    </cfRule>
    <cfRule type="cellIs" dxfId="320" priority="340" operator="between">
      <formula>0</formula>
      <formula>39</formula>
    </cfRule>
  </conditionalFormatting>
  <conditionalFormatting sqref="T48">
    <cfRule type="cellIs" dxfId="319" priority="331" operator="between">
      <formula>80</formula>
      <formula>100</formula>
    </cfRule>
    <cfRule type="cellIs" dxfId="318" priority="332" operator="between">
      <formula>70</formula>
      <formula>79</formula>
    </cfRule>
    <cfRule type="cellIs" dxfId="317" priority="333" operator="between">
      <formula>60</formula>
      <formula>69</formula>
    </cfRule>
    <cfRule type="cellIs" dxfId="316" priority="334" operator="between">
      <formula>40</formula>
      <formula>59</formula>
    </cfRule>
    <cfRule type="cellIs" dxfId="315" priority="335" operator="between">
      <formula>0</formula>
      <formula>39</formula>
    </cfRule>
  </conditionalFormatting>
  <conditionalFormatting sqref="T49">
    <cfRule type="cellIs" dxfId="314" priority="326" operator="between">
      <formula>80</formula>
      <formula>100</formula>
    </cfRule>
    <cfRule type="cellIs" dxfId="313" priority="327" operator="between">
      <formula>70</formula>
      <formula>79</formula>
    </cfRule>
    <cfRule type="cellIs" dxfId="312" priority="328" operator="between">
      <formula>60</formula>
      <formula>69</formula>
    </cfRule>
    <cfRule type="cellIs" dxfId="311" priority="329" operator="between">
      <formula>40</formula>
      <formula>59</formula>
    </cfRule>
    <cfRule type="cellIs" dxfId="310" priority="330" operator="between">
      <formula>0</formula>
      <formula>39</formula>
    </cfRule>
  </conditionalFormatting>
  <conditionalFormatting sqref="T50">
    <cfRule type="cellIs" dxfId="309" priority="321" operator="between">
      <formula>80</formula>
      <formula>100</formula>
    </cfRule>
    <cfRule type="cellIs" dxfId="308" priority="322" operator="between">
      <formula>70</formula>
      <formula>79</formula>
    </cfRule>
    <cfRule type="cellIs" dxfId="307" priority="323" operator="between">
      <formula>60</formula>
      <formula>69</formula>
    </cfRule>
    <cfRule type="cellIs" dxfId="306" priority="324" operator="between">
      <formula>40</formula>
      <formula>59</formula>
    </cfRule>
    <cfRule type="cellIs" dxfId="305" priority="325" operator="between">
      <formula>0</formula>
      <formula>39</formula>
    </cfRule>
  </conditionalFormatting>
  <conditionalFormatting sqref="T51">
    <cfRule type="cellIs" dxfId="304" priority="316" operator="between">
      <formula>80</formula>
      <formula>100</formula>
    </cfRule>
    <cfRule type="cellIs" dxfId="303" priority="317" operator="between">
      <formula>70</formula>
      <formula>79</formula>
    </cfRule>
    <cfRule type="cellIs" dxfId="302" priority="318" operator="between">
      <formula>60</formula>
      <formula>69</formula>
    </cfRule>
    <cfRule type="cellIs" dxfId="301" priority="319" operator="between">
      <formula>40</formula>
      <formula>59</formula>
    </cfRule>
    <cfRule type="cellIs" dxfId="300" priority="320" operator="between">
      <formula>0</formula>
      <formula>39</formula>
    </cfRule>
  </conditionalFormatting>
  <conditionalFormatting sqref="T52">
    <cfRule type="cellIs" dxfId="299" priority="311" operator="between">
      <formula>80</formula>
      <formula>100</formula>
    </cfRule>
    <cfRule type="cellIs" dxfId="298" priority="312" operator="between">
      <formula>70</formula>
      <formula>79</formula>
    </cfRule>
    <cfRule type="cellIs" dxfId="297" priority="313" operator="between">
      <formula>60</formula>
      <formula>69</formula>
    </cfRule>
    <cfRule type="cellIs" dxfId="296" priority="314" operator="between">
      <formula>40</formula>
      <formula>59</formula>
    </cfRule>
    <cfRule type="cellIs" dxfId="295" priority="315" operator="between">
      <formula>0</formula>
      <formula>39</formula>
    </cfRule>
  </conditionalFormatting>
  <conditionalFormatting sqref="T53">
    <cfRule type="cellIs" dxfId="294" priority="306" operator="between">
      <formula>80</formula>
      <formula>100</formula>
    </cfRule>
    <cfRule type="cellIs" dxfId="293" priority="307" operator="between">
      <formula>70</formula>
      <formula>79</formula>
    </cfRule>
    <cfRule type="cellIs" dxfId="292" priority="308" operator="between">
      <formula>60</formula>
      <formula>69</formula>
    </cfRule>
    <cfRule type="cellIs" dxfId="291" priority="309" operator="between">
      <formula>40</formula>
      <formula>59</formula>
    </cfRule>
    <cfRule type="cellIs" dxfId="290" priority="310" operator="between">
      <formula>0</formula>
      <formula>39</formula>
    </cfRule>
  </conditionalFormatting>
  <conditionalFormatting sqref="T54">
    <cfRule type="cellIs" dxfId="289" priority="301" operator="between">
      <formula>80</formula>
      <formula>100</formula>
    </cfRule>
    <cfRule type="cellIs" dxfId="288" priority="302" operator="between">
      <formula>70</formula>
      <formula>79</formula>
    </cfRule>
    <cfRule type="cellIs" dxfId="287" priority="303" operator="between">
      <formula>60</formula>
      <formula>69</formula>
    </cfRule>
    <cfRule type="cellIs" dxfId="286" priority="304" operator="between">
      <formula>40</formula>
      <formula>59</formula>
    </cfRule>
    <cfRule type="cellIs" dxfId="285" priority="305" operator="between">
      <formula>0</formula>
      <formula>39</formula>
    </cfRule>
  </conditionalFormatting>
  <conditionalFormatting sqref="T55">
    <cfRule type="cellIs" dxfId="284" priority="296" operator="between">
      <formula>80</formula>
      <formula>100</formula>
    </cfRule>
    <cfRule type="cellIs" dxfId="283" priority="297" operator="between">
      <formula>70</formula>
      <formula>79</formula>
    </cfRule>
    <cfRule type="cellIs" dxfId="282" priority="298" operator="between">
      <formula>60</formula>
      <formula>69</formula>
    </cfRule>
    <cfRule type="cellIs" dxfId="281" priority="299" operator="between">
      <formula>40</formula>
      <formula>59</formula>
    </cfRule>
    <cfRule type="cellIs" dxfId="280" priority="300" operator="between">
      <formula>0</formula>
      <formula>39</formula>
    </cfRule>
  </conditionalFormatting>
  <conditionalFormatting sqref="T56">
    <cfRule type="cellIs" dxfId="279" priority="291" operator="between">
      <formula>80</formula>
      <formula>100</formula>
    </cfRule>
    <cfRule type="cellIs" dxfId="278" priority="292" operator="between">
      <formula>70</formula>
      <formula>79</formula>
    </cfRule>
    <cfRule type="cellIs" dxfId="277" priority="293" operator="between">
      <formula>60</formula>
      <formula>69</formula>
    </cfRule>
    <cfRule type="cellIs" dxfId="276" priority="294" operator="between">
      <formula>40</formula>
      <formula>59</formula>
    </cfRule>
    <cfRule type="cellIs" dxfId="275" priority="295" operator="between">
      <formula>0</formula>
      <formula>39</formula>
    </cfRule>
  </conditionalFormatting>
  <conditionalFormatting sqref="T57">
    <cfRule type="cellIs" dxfId="274" priority="286" operator="between">
      <formula>80</formula>
      <formula>100</formula>
    </cfRule>
    <cfRule type="cellIs" dxfId="273" priority="287" operator="between">
      <formula>70</formula>
      <formula>79</formula>
    </cfRule>
    <cfRule type="cellIs" dxfId="272" priority="288" operator="between">
      <formula>60</formula>
      <formula>69</formula>
    </cfRule>
    <cfRule type="cellIs" dxfId="271" priority="289" operator="between">
      <formula>40</formula>
      <formula>59</formula>
    </cfRule>
    <cfRule type="cellIs" dxfId="270" priority="290" operator="between">
      <formula>0</formula>
      <formula>39</formula>
    </cfRule>
  </conditionalFormatting>
  <conditionalFormatting sqref="T58">
    <cfRule type="cellIs" dxfId="269" priority="281" operator="between">
      <formula>80</formula>
      <formula>100</formula>
    </cfRule>
    <cfRule type="cellIs" dxfId="268" priority="282" operator="between">
      <formula>70</formula>
      <formula>79</formula>
    </cfRule>
    <cfRule type="cellIs" dxfId="267" priority="283" operator="between">
      <formula>60</formula>
      <formula>69</formula>
    </cfRule>
    <cfRule type="cellIs" dxfId="266" priority="284" operator="between">
      <formula>40</formula>
      <formula>59</formula>
    </cfRule>
    <cfRule type="cellIs" dxfId="265" priority="285" operator="between">
      <formula>0</formula>
      <formula>39</formula>
    </cfRule>
  </conditionalFormatting>
  <conditionalFormatting sqref="T59">
    <cfRule type="cellIs" dxfId="264" priority="276" operator="between">
      <formula>80</formula>
      <formula>100</formula>
    </cfRule>
    <cfRule type="cellIs" dxfId="263" priority="277" operator="between">
      <formula>70</formula>
      <formula>79</formula>
    </cfRule>
    <cfRule type="cellIs" dxfId="262" priority="278" operator="between">
      <formula>60</formula>
      <formula>69</formula>
    </cfRule>
    <cfRule type="cellIs" dxfId="261" priority="279" operator="between">
      <formula>40</formula>
      <formula>59</formula>
    </cfRule>
    <cfRule type="cellIs" dxfId="260" priority="280" operator="between">
      <formula>0</formula>
      <formula>39</formula>
    </cfRule>
  </conditionalFormatting>
  <conditionalFormatting sqref="T60">
    <cfRule type="cellIs" dxfId="259" priority="271" operator="between">
      <formula>80</formula>
      <formula>100</formula>
    </cfRule>
    <cfRule type="cellIs" dxfId="258" priority="272" operator="between">
      <formula>70</formula>
      <formula>79</formula>
    </cfRule>
    <cfRule type="cellIs" dxfId="257" priority="273" operator="between">
      <formula>60</formula>
      <formula>69</formula>
    </cfRule>
    <cfRule type="cellIs" dxfId="256" priority="274" operator="between">
      <formula>40</formula>
      <formula>59</formula>
    </cfRule>
    <cfRule type="cellIs" dxfId="255" priority="275" operator="between">
      <formula>0</formula>
      <formula>39</formula>
    </cfRule>
  </conditionalFormatting>
  <conditionalFormatting sqref="T61">
    <cfRule type="cellIs" dxfId="254" priority="266" operator="between">
      <formula>80</formula>
      <formula>100</formula>
    </cfRule>
    <cfRule type="cellIs" dxfId="253" priority="267" operator="between">
      <formula>70</formula>
      <formula>79</formula>
    </cfRule>
    <cfRule type="cellIs" dxfId="252" priority="268" operator="between">
      <formula>60</formula>
      <formula>69</formula>
    </cfRule>
    <cfRule type="cellIs" dxfId="251" priority="269" operator="between">
      <formula>40</formula>
      <formula>59</formula>
    </cfRule>
    <cfRule type="cellIs" dxfId="250" priority="270" operator="between">
      <formula>0</formula>
      <formula>39</formula>
    </cfRule>
  </conditionalFormatting>
  <conditionalFormatting sqref="T62">
    <cfRule type="cellIs" dxfId="249" priority="261" operator="between">
      <formula>80</formula>
      <formula>100</formula>
    </cfRule>
    <cfRule type="cellIs" dxfId="248" priority="262" operator="between">
      <formula>70</formula>
      <formula>79</formula>
    </cfRule>
    <cfRule type="cellIs" dxfId="247" priority="263" operator="between">
      <formula>60</formula>
      <formula>69</formula>
    </cfRule>
    <cfRule type="cellIs" dxfId="246" priority="264" operator="between">
      <formula>40</formula>
      <formula>59</formula>
    </cfRule>
    <cfRule type="cellIs" dxfId="245" priority="265" operator="between">
      <formula>0</formula>
      <formula>39</formula>
    </cfRule>
  </conditionalFormatting>
  <conditionalFormatting sqref="T63">
    <cfRule type="cellIs" dxfId="244" priority="256" operator="between">
      <formula>80</formula>
      <formula>100</formula>
    </cfRule>
    <cfRule type="cellIs" dxfId="243" priority="257" operator="between">
      <formula>70</formula>
      <formula>79</formula>
    </cfRule>
    <cfRule type="cellIs" dxfId="242" priority="258" operator="between">
      <formula>60</formula>
      <formula>69</formula>
    </cfRule>
    <cfRule type="cellIs" dxfId="241" priority="259" operator="between">
      <formula>40</formula>
      <formula>59</formula>
    </cfRule>
    <cfRule type="cellIs" dxfId="240" priority="260" operator="between">
      <formula>0</formula>
      <formula>39</formula>
    </cfRule>
  </conditionalFormatting>
  <conditionalFormatting sqref="T64">
    <cfRule type="cellIs" dxfId="239" priority="251" operator="between">
      <formula>80</formula>
      <formula>100</formula>
    </cfRule>
    <cfRule type="cellIs" dxfId="238" priority="252" operator="between">
      <formula>70</formula>
      <formula>79</formula>
    </cfRule>
    <cfRule type="cellIs" dxfId="237" priority="253" operator="between">
      <formula>60</formula>
      <formula>69</formula>
    </cfRule>
    <cfRule type="cellIs" dxfId="236" priority="254" operator="between">
      <formula>40</formula>
      <formula>59</formula>
    </cfRule>
    <cfRule type="cellIs" dxfId="235" priority="255" operator="between">
      <formula>0</formula>
      <formula>39</formula>
    </cfRule>
  </conditionalFormatting>
  <conditionalFormatting sqref="T65">
    <cfRule type="cellIs" dxfId="234" priority="246" operator="between">
      <formula>80</formula>
      <formula>100</formula>
    </cfRule>
    <cfRule type="cellIs" dxfId="233" priority="247" operator="between">
      <formula>70</formula>
      <formula>79</formula>
    </cfRule>
    <cfRule type="cellIs" dxfId="232" priority="248" operator="between">
      <formula>60</formula>
      <formula>69</formula>
    </cfRule>
    <cfRule type="cellIs" dxfId="231" priority="249" operator="between">
      <formula>40</formula>
      <formula>59</formula>
    </cfRule>
    <cfRule type="cellIs" dxfId="230" priority="250" operator="between">
      <formula>0</formula>
      <formula>39</formula>
    </cfRule>
  </conditionalFormatting>
  <conditionalFormatting sqref="T66">
    <cfRule type="cellIs" dxfId="229" priority="241" operator="between">
      <formula>80</formula>
      <formula>100</formula>
    </cfRule>
    <cfRule type="cellIs" dxfId="228" priority="242" operator="between">
      <formula>70</formula>
      <formula>79</formula>
    </cfRule>
    <cfRule type="cellIs" dxfId="227" priority="243" operator="between">
      <formula>60</formula>
      <formula>69</formula>
    </cfRule>
    <cfRule type="cellIs" dxfId="226" priority="244" operator="between">
      <formula>40</formula>
      <formula>59</formula>
    </cfRule>
    <cfRule type="cellIs" dxfId="225" priority="245" operator="between">
      <formula>0</formula>
      <formula>39</formula>
    </cfRule>
  </conditionalFormatting>
  <conditionalFormatting sqref="T67">
    <cfRule type="cellIs" dxfId="224" priority="236" operator="between">
      <formula>80</formula>
      <formula>100</formula>
    </cfRule>
    <cfRule type="cellIs" dxfId="223" priority="237" operator="between">
      <formula>70</formula>
      <formula>79</formula>
    </cfRule>
    <cfRule type="cellIs" dxfId="222" priority="238" operator="between">
      <formula>60</formula>
      <formula>69</formula>
    </cfRule>
    <cfRule type="cellIs" dxfId="221" priority="239" operator="between">
      <formula>40</formula>
      <formula>59</formula>
    </cfRule>
    <cfRule type="cellIs" dxfId="220" priority="240" operator="between">
      <formula>0</formula>
      <formula>39</formula>
    </cfRule>
  </conditionalFormatting>
  <conditionalFormatting sqref="T68">
    <cfRule type="cellIs" dxfId="219" priority="231" operator="between">
      <formula>80</formula>
      <formula>100</formula>
    </cfRule>
    <cfRule type="cellIs" dxfId="218" priority="232" operator="between">
      <formula>70</formula>
      <formula>79</formula>
    </cfRule>
    <cfRule type="cellIs" dxfId="217" priority="233" operator="between">
      <formula>60</formula>
      <formula>69</formula>
    </cfRule>
    <cfRule type="cellIs" dxfId="216" priority="234" operator="between">
      <formula>40</formula>
      <formula>59</formula>
    </cfRule>
    <cfRule type="cellIs" dxfId="215" priority="235" operator="between">
      <formula>0</formula>
      <formula>39</formula>
    </cfRule>
  </conditionalFormatting>
  <conditionalFormatting sqref="T69:T70">
    <cfRule type="cellIs" dxfId="214" priority="226" operator="between">
      <formula>80</formula>
      <formula>100</formula>
    </cfRule>
    <cfRule type="cellIs" dxfId="213" priority="227" operator="between">
      <formula>70</formula>
      <formula>79</formula>
    </cfRule>
    <cfRule type="cellIs" dxfId="212" priority="228" operator="between">
      <formula>60</formula>
      <formula>69</formula>
    </cfRule>
    <cfRule type="cellIs" dxfId="211" priority="229" operator="between">
      <formula>40</formula>
      <formula>59</formula>
    </cfRule>
    <cfRule type="cellIs" dxfId="210" priority="230" operator="between">
      <formula>0</formula>
      <formula>39</formula>
    </cfRule>
  </conditionalFormatting>
  <conditionalFormatting sqref="T71">
    <cfRule type="cellIs" dxfId="209" priority="211" operator="between">
      <formula>80</formula>
      <formula>100</formula>
    </cfRule>
    <cfRule type="cellIs" dxfId="208" priority="212" operator="between">
      <formula>70</formula>
      <formula>79</formula>
    </cfRule>
    <cfRule type="cellIs" dxfId="207" priority="213" operator="between">
      <formula>60</formula>
      <formula>69</formula>
    </cfRule>
    <cfRule type="cellIs" dxfId="206" priority="214" operator="between">
      <formula>40</formula>
      <formula>59</formula>
    </cfRule>
    <cfRule type="cellIs" dxfId="205" priority="215" operator="between">
      <formula>0</formula>
      <formula>39</formula>
    </cfRule>
  </conditionalFormatting>
  <conditionalFormatting sqref="T72">
    <cfRule type="cellIs" dxfId="204" priority="206" operator="between">
      <formula>80</formula>
      <formula>100</formula>
    </cfRule>
    <cfRule type="cellIs" dxfId="203" priority="207" operator="between">
      <formula>70</formula>
      <formula>79</formula>
    </cfRule>
    <cfRule type="cellIs" dxfId="202" priority="208" operator="between">
      <formula>60</formula>
      <formula>69</formula>
    </cfRule>
    <cfRule type="cellIs" dxfId="201" priority="209" operator="between">
      <formula>40</formula>
      <formula>59</formula>
    </cfRule>
    <cfRule type="cellIs" dxfId="200" priority="210" operator="between">
      <formula>0</formula>
      <formula>39</formula>
    </cfRule>
  </conditionalFormatting>
  <conditionalFormatting sqref="T73">
    <cfRule type="cellIs" dxfId="199" priority="201" operator="between">
      <formula>80</formula>
      <formula>100</formula>
    </cfRule>
    <cfRule type="cellIs" dxfId="198" priority="202" operator="between">
      <formula>70</formula>
      <formula>79</formula>
    </cfRule>
    <cfRule type="cellIs" dxfId="197" priority="203" operator="between">
      <formula>60</formula>
      <formula>69</formula>
    </cfRule>
    <cfRule type="cellIs" dxfId="196" priority="204" operator="between">
      <formula>40</formula>
      <formula>59</formula>
    </cfRule>
    <cfRule type="cellIs" dxfId="195" priority="205" operator="between">
      <formula>0</formula>
      <formula>39</formula>
    </cfRule>
  </conditionalFormatting>
  <conditionalFormatting sqref="T74">
    <cfRule type="cellIs" dxfId="194" priority="196" operator="between">
      <formula>80</formula>
      <formula>100</formula>
    </cfRule>
    <cfRule type="cellIs" dxfId="193" priority="197" operator="between">
      <formula>70</formula>
      <formula>79</formula>
    </cfRule>
    <cfRule type="cellIs" dxfId="192" priority="198" operator="between">
      <formula>60</formula>
      <formula>69</formula>
    </cfRule>
    <cfRule type="cellIs" dxfId="191" priority="199" operator="between">
      <formula>40</formula>
      <formula>59</formula>
    </cfRule>
    <cfRule type="cellIs" dxfId="190" priority="200" operator="between">
      <formula>0</formula>
      <formula>39</formula>
    </cfRule>
  </conditionalFormatting>
  <conditionalFormatting sqref="T75">
    <cfRule type="cellIs" dxfId="189" priority="191" operator="between">
      <formula>80</formula>
      <formula>100</formula>
    </cfRule>
    <cfRule type="cellIs" dxfId="188" priority="192" operator="between">
      <formula>70</formula>
      <formula>79</formula>
    </cfRule>
    <cfRule type="cellIs" dxfId="187" priority="193" operator="between">
      <formula>60</formula>
      <formula>69</formula>
    </cfRule>
    <cfRule type="cellIs" dxfId="186" priority="194" operator="between">
      <formula>40</formula>
      <formula>59</formula>
    </cfRule>
    <cfRule type="cellIs" dxfId="185" priority="195" operator="between">
      <formula>0</formula>
      <formula>39</formula>
    </cfRule>
  </conditionalFormatting>
  <conditionalFormatting sqref="T76">
    <cfRule type="cellIs" dxfId="184" priority="186" operator="between">
      <formula>80</formula>
      <formula>100</formula>
    </cfRule>
    <cfRule type="cellIs" dxfId="183" priority="187" operator="between">
      <formula>70</formula>
      <formula>79</formula>
    </cfRule>
    <cfRule type="cellIs" dxfId="182" priority="188" operator="between">
      <formula>60</formula>
      <formula>69</formula>
    </cfRule>
    <cfRule type="cellIs" dxfId="181" priority="189" operator="between">
      <formula>40</formula>
      <formula>59</formula>
    </cfRule>
    <cfRule type="cellIs" dxfId="180" priority="190" operator="between">
      <formula>0</formula>
      <formula>39</formula>
    </cfRule>
  </conditionalFormatting>
  <conditionalFormatting sqref="T77">
    <cfRule type="cellIs" dxfId="179" priority="181" operator="between">
      <formula>80</formula>
      <formula>100</formula>
    </cfRule>
    <cfRule type="cellIs" dxfId="178" priority="182" operator="between">
      <formula>70</formula>
      <formula>79</formula>
    </cfRule>
    <cfRule type="cellIs" dxfId="177" priority="183" operator="between">
      <formula>60</formula>
      <formula>69</formula>
    </cfRule>
    <cfRule type="cellIs" dxfId="176" priority="184" operator="between">
      <formula>40</formula>
      <formula>59</formula>
    </cfRule>
    <cfRule type="cellIs" dxfId="175" priority="185" operator="between">
      <formula>0</formula>
      <formula>39</formula>
    </cfRule>
  </conditionalFormatting>
  <conditionalFormatting sqref="T78">
    <cfRule type="cellIs" dxfId="174" priority="176" operator="between">
      <formula>80</formula>
      <formula>100</formula>
    </cfRule>
    <cfRule type="cellIs" dxfId="173" priority="177" operator="between">
      <formula>70</formula>
      <formula>79</formula>
    </cfRule>
    <cfRule type="cellIs" dxfId="172" priority="178" operator="between">
      <formula>60</formula>
      <formula>69</formula>
    </cfRule>
    <cfRule type="cellIs" dxfId="171" priority="179" operator="between">
      <formula>40</formula>
      <formula>59</formula>
    </cfRule>
    <cfRule type="cellIs" dxfId="170" priority="180" operator="between">
      <formula>0</formula>
      <formula>39</formula>
    </cfRule>
  </conditionalFormatting>
  <conditionalFormatting sqref="T79">
    <cfRule type="cellIs" dxfId="169" priority="171" operator="between">
      <formula>80</formula>
      <formula>100</formula>
    </cfRule>
    <cfRule type="cellIs" dxfId="168" priority="172" operator="between">
      <formula>70</formula>
      <formula>79</formula>
    </cfRule>
    <cfRule type="cellIs" dxfId="167" priority="173" operator="between">
      <formula>60</formula>
      <formula>69</formula>
    </cfRule>
    <cfRule type="cellIs" dxfId="166" priority="174" operator="between">
      <formula>40</formula>
      <formula>59</formula>
    </cfRule>
    <cfRule type="cellIs" dxfId="165" priority="175" operator="between">
      <formula>0</formula>
      <formula>39</formula>
    </cfRule>
  </conditionalFormatting>
  <conditionalFormatting sqref="T80">
    <cfRule type="cellIs" dxfId="164" priority="166" operator="between">
      <formula>80</formula>
      <formula>100</formula>
    </cfRule>
    <cfRule type="cellIs" dxfId="163" priority="167" operator="between">
      <formula>70</formula>
      <formula>79</formula>
    </cfRule>
    <cfRule type="cellIs" dxfId="162" priority="168" operator="between">
      <formula>60</formula>
      <formula>69</formula>
    </cfRule>
    <cfRule type="cellIs" dxfId="161" priority="169" operator="between">
      <formula>40</formula>
      <formula>59</formula>
    </cfRule>
    <cfRule type="cellIs" dxfId="160" priority="170" operator="between">
      <formula>0</formula>
      <formula>39</formula>
    </cfRule>
  </conditionalFormatting>
  <conditionalFormatting sqref="T81">
    <cfRule type="cellIs" dxfId="159" priority="161" operator="between">
      <formula>80</formula>
      <formula>100</formula>
    </cfRule>
    <cfRule type="cellIs" dxfId="158" priority="162" operator="between">
      <formula>70</formula>
      <formula>79</formula>
    </cfRule>
    <cfRule type="cellIs" dxfId="157" priority="163" operator="between">
      <formula>60</formula>
      <formula>69</formula>
    </cfRule>
    <cfRule type="cellIs" dxfId="156" priority="164" operator="between">
      <formula>40</formula>
      <formula>59</formula>
    </cfRule>
    <cfRule type="cellIs" dxfId="155" priority="165" operator="between">
      <formula>0</formula>
      <formula>39</formula>
    </cfRule>
  </conditionalFormatting>
  <conditionalFormatting sqref="T82:T84">
    <cfRule type="cellIs" dxfId="154" priority="156" operator="between">
      <formula>80</formula>
      <formula>100</formula>
    </cfRule>
    <cfRule type="cellIs" dxfId="153" priority="157" operator="between">
      <formula>70</formula>
      <formula>79</formula>
    </cfRule>
    <cfRule type="cellIs" dxfId="152" priority="158" operator="between">
      <formula>60</formula>
      <formula>69</formula>
    </cfRule>
    <cfRule type="cellIs" dxfId="151" priority="159" operator="between">
      <formula>40</formula>
      <formula>59</formula>
    </cfRule>
    <cfRule type="cellIs" dxfId="150" priority="160" operator="between">
      <formula>0</formula>
      <formula>39</formula>
    </cfRule>
  </conditionalFormatting>
  <conditionalFormatting sqref="T85:T86">
    <cfRule type="cellIs" dxfId="149" priority="151" operator="between">
      <formula>80</formula>
      <formula>100</formula>
    </cfRule>
    <cfRule type="cellIs" dxfId="148" priority="152" operator="between">
      <formula>70</formula>
      <formula>79</formula>
    </cfRule>
    <cfRule type="cellIs" dxfId="147" priority="153" operator="between">
      <formula>60</formula>
      <formula>69</formula>
    </cfRule>
    <cfRule type="cellIs" dxfId="146" priority="154" operator="between">
      <formula>40</formula>
      <formula>59</formula>
    </cfRule>
    <cfRule type="cellIs" dxfId="145" priority="155" operator="between">
      <formula>0</formula>
      <formula>39</formula>
    </cfRule>
  </conditionalFormatting>
  <conditionalFormatting sqref="T87">
    <cfRule type="cellIs" dxfId="144" priority="141" operator="between">
      <formula>80</formula>
      <formula>100</formula>
    </cfRule>
    <cfRule type="cellIs" dxfId="143" priority="142" operator="between">
      <formula>70</formula>
      <formula>79</formula>
    </cfRule>
    <cfRule type="cellIs" dxfId="142" priority="143" operator="between">
      <formula>60</formula>
      <formula>69</formula>
    </cfRule>
    <cfRule type="cellIs" dxfId="141" priority="144" operator="between">
      <formula>40</formula>
      <formula>59</formula>
    </cfRule>
    <cfRule type="cellIs" dxfId="140" priority="145" operator="between">
      <formula>0</formula>
      <formula>39</formula>
    </cfRule>
  </conditionalFormatting>
  <conditionalFormatting sqref="T89">
    <cfRule type="cellIs" dxfId="139" priority="136" operator="between">
      <formula>80</formula>
      <formula>100</formula>
    </cfRule>
    <cfRule type="cellIs" dxfId="138" priority="137" operator="between">
      <formula>70</formula>
      <formula>79</formula>
    </cfRule>
    <cfRule type="cellIs" dxfId="137" priority="138" operator="between">
      <formula>60</formula>
      <formula>69</formula>
    </cfRule>
    <cfRule type="cellIs" dxfId="136" priority="139" operator="between">
      <formula>40</formula>
      <formula>59</formula>
    </cfRule>
    <cfRule type="cellIs" dxfId="135" priority="140" operator="between">
      <formula>0</formula>
      <formula>39</formula>
    </cfRule>
  </conditionalFormatting>
  <conditionalFormatting sqref="T91">
    <cfRule type="cellIs" dxfId="134" priority="131" operator="between">
      <formula>80</formula>
      <formula>100</formula>
    </cfRule>
    <cfRule type="cellIs" dxfId="133" priority="132" operator="between">
      <formula>70</formula>
      <formula>79</formula>
    </cfRule>
    <cfRule type="cellIs" dxfId="132" priority="133" operator="between">
      <formula>60</formula>
      <formula>69</formula>
    </cfRule>
    <cfRule type="cellIs" dxfId="131" priority="134" operator="between">
      <formula>40</formula>
      <formula>59</formula>
    </cfRule>
    <cfRule type="cellIs" dxfId="130" priority="135" operator="between">
      <formula>0</formula>
      <formula>39</formula>
    </cfRule>
  </conditionalFormatting>
  <conditionalFormatting sqref="T92:T93">
    <cfRule type="cellIs" dxfId="129" priority="126" operator="between">
      <formula>80</formula>
      <formula>100</formula>
    </cfRule>
    <cfRule type="cellIs" dxfId="128" priority="127" operator="between">
      <formula>70</formula>
      <formula>79</formula>
    </cfRule>
    <cfRule type="cellIs" dxfId="127" priority="128" operator="between">
      <formula>60</formula>
      <formula>69</formula>
    </cfRule>
    <cfRule type="cellIs" dxfId="126" priority="129" operator="between">
      <formula>40</formula>
      <formula>59</formula>
    </cfRule>
    <cfRule type="cellIs" dxfId="125" priority="130" operator="between">
      <formula>0</formula>
      <formula>39</formula>
    </cfRule>
  </conditionalFormatting>
  <conditionalFormatting sqref="T94">
    <cfRule type="cellIs" dxfId="124" priority="121" operator="between">
      <formula>80</formula>
      <formula>100</formula>
    </cfRule>
    <cfRule type="cellIs" dxfId="123" priority="122" operator="between">
      <formula>70</formula>
      <formula>79</formula>
    </cfRule>
    <cfRule type="cellIs" dxfId="122" priority="123" operator="between">
      <formula>60</formula>
      <formula>69</formula>
    </cfRule>
    <cfRule type="cellIs" dxfId="121" priority="124" operator="between">
      <formula>40</formula>
      <formula>59</formula>
    </cfRule>
    <cfRule type="cellIs" dxfId="120" priority="125" operator="between">
      <formula>0</formula>
      <formula>39</formula>
    </cfRule>
  </conditionalFormatting>
  <conditionalFormatting sqref="T95">
    <cfRule type="cellIs" dxfId="119" priority="116" operator="between">
      <formula>80</formula>
      <formula>100</formula>
    </cfRule>
    <cfRule type="cellIs" dxfId="118" priority="117" operator="between">
      <formula>70</formula>
      <formula>79</formula>
    </cfRule>
    <cfRule type="cellIs" dxfId="117" priority="118" operator="between">
      <formula>60</formula>
      <formula>69</formula>
    </cfRule>
    <cfRule type="cellIs" dxfId="116" priority="119" operator="between">
      <formula>40</formula>
      <formula>59</formula>
    </cfRule>
    <cfRule type="cellIs" dxfId="115" priority="120" operator="between">
      <formula>0</formula>
      <formula>39</formula>
    </cfRule>
  </conditionalFormatting>
  <conditionalFormatting sqref="T96:T97">
    <cfRule type="cellIs" dxfId="114" priority="111" operator="between">
      <formula>80</formula>
      <formula>100</formula>
    </cfRule>
    <cfRule type="cellIs" dxfId="113" priority="112" operator="between">
      <formula>70</formula>
      <formula>79</formula>
    </cfRule>
    <cfRule type="cellIs" dxfId="112" priority="113" operator="between">
      <formula>60</formula>
      <formula>69</formula>
    </cfRule>
    <cfRule type="cellIs" dxfId="111" priority="114" operator="between">
      <formula>40</formula>
      <formula>59</formula>
    </cfRule>
    <cfRule type="cellIs" dxfId="110" priority="115" operator="between">
      <formula>0</formula>
      <formula>39</formula>
    </cfRule>
  </conditionalFormatting>
  <conditionalFormatting sqref="T98:T99">
    <cfRule type="cellIs" dxfId="109" priority="106" operator="between">
      <formula>80</formula>
      <formula>100</formula>
    </cfRule>
    <cfRule type="cellIs" dxfId="108" priority="107" operator="between">
      <formula>70</formula>
      <formula>79</formula>
    </cfRule>
    <cfRule type="cellIs" dxfId="107" priority="108" operator="between">
      <formula>60</formula>
      <formula>69</formula>
    </cfRule>
    <cfRule type="cellIs" dxfId="106" priority="109" operator="between">
      <formula>40</formula>
      <formula>59</formula>
    </cfRule>
    <cfRule type="cellIs" dxfId="105" priority="110" operator="between">
      <formula>0</formula>
      <formula>39</formula>
    </cfRule>
  </conditionalFormatting>
  <conditionalFormatting sqref="T100">
    <cfRule type="cellIs" dxfId="104" priority="101" operator="between">
      <formula>80</formula>
      <formula>100</formula>
    </cfRule>
    <cfRule type="cellIs" dxfId="103" priority="102" operator="between">
      <formula>70</formula>
      <formula>79</formula>
    </cfRule>
    <cfRule type="cellIs" dxfId="102" priority="103" operator="between">
      <formula>60</formula>
      <formula>69</formula>
    </cfRule>
    <cfRule type="cellIs" dxfId="101" priority="104" operator="between">
      <formula>40</formula>
      <formula>59</formula>
    </cfRule>
    <cfRule type="cellIs" dxfId="100" priority="105" operator="between">
      <formula>0</formula>
      <formula>39</formula>
    </cfRule>
  </conditionalFormatting>
  <conditionalFormatting sqref="T101">
    <cfRule type="cellIs" dxfId="99" priority="96" operator="between">
      <formula>80</formula>
      <formula>100</formula>
    </cfRule>
    <cfRule type="cellIs" dxfId="98" priority="97" operator="between">
      <formula>70</formula>
      <formula>79</formula>
    </cfRule>
    <cfRule type="cellIs" dxfId="97" priority="98" operator="between">
      <formula>60</formula>
      <formula>69</formula>
    </cfRule>
    <cfRule type="cellIs" dxfId="96" priority="99" operator="between">
      <formula>40</formula>
      <formula>59</formula>
    </cfRule>
    <cfRule type="cellIs" dxfId="95" priority="100" operator="between">
      <formula>0</formula>
      <formula>39</formula>
    </cfRule>
  </conditionalFormatting>
  <conditionalFormatting sqref="T103">
    <cfRule type="cellIs" dxfId="94" priority="91" operator="between">
      <formula>80</formula>
      <formula>100</formula>
    </cfRule>
    <cfRule type="cellIs" dxfId="93" priority="92" operator="between">
      <formula>70</formula>
      <formula>79</formula>
    </cfRule>
    <cfRule type="cellIs" dxfId="92" priority="93" operator="between">
      <formula>60</formula>
      <formula>69</formula>
    </cfRule>
    <cfRule type="cellIs" dxfId="91" priority="94" operator="between">
      <formula>40</formula>
      <formula>59</formula>
    </cfRule>
    <cfRule type="cellIs" dxfId="90" priority="95" operator="between">
      <formula>0</formula>
      <formula>39</formula>
    </cfRule>
  </conditionalFormatting>
  <conditionalFormatting sqref="T104:T105">
    <cfRule type="cellIs" dxfId="89" priority="86" operator="between">
      <formula>80</formula>
      <formula>100</formula>
    </cfRule>
    <cfRule type="cellIs" dxfId="88" priority="87" operator="between">
      <formula>70</formula>
      <formula>79</formula>
    </cfRule>
    <cfRule type="cellIs" dxfId="87" priority="88" operator="between">
      <formula>60</formula>
      <formula>69</formula>
    </cfRule>
    <cfRule type="cellIs" dxfId="86" priority="89" operator="between">
      <formula>40</formula>
      <formula>59</formula>
    </cfRule>
    <cfRule type="cellIs" dxfId="85" priority="90" operator="between">
      <formula>0</formula>
      <formula>39</formula>
    </cfRule>
  </conditionalFormatting>
  <conditionalFormatting sqref="T106">
    <cfRule type="cellIs" dxfId="84" priority="81" operator="between">
      <formula>80</formula>
      <formula>100</formula>
    </cfRule>
    <cfRule type="cellIs" dxfId="83" priority="82" operator="between">
      <formula>70</formula>
      <formula>79</formula>
    </cfRule>
    <cfRule type="cellIs" dxfId="82" priority="83" operator="between">
      <formula>60</formula>
      <formula>69</formula>
    </cfRule>
    <cfRule type="cellIs" dxfId="81" priority="84" operator="between">
      <formula>40</formula>
      <formula>59</formula>
    </cfRule>
    <cfRule type="cellIs" dxfId="80" priority="85" operator="between">
      <formula>0</formula>
      <formula>39</formula>
    </cfRule>
  </conditionalFormatting>
  <conditionalFormatting sqref="T107">
    <cfRule type="cellIs" dxfId="79" priority="76" operator="between">
      <formula>80</formula>
      <formula>100</formula>
    </cfRule>
    <cfRule type="cellIs" dxfId="78" priority="77" operator="between">
      <formula>70</formula>
      <formula>79</formula>
    </cfRule>
    <cfRule type="cellIs" dxfId="77" priority="78" operator="between">
      <formula>60</formula>
      <formula>69</formula>
    </cfRule>
    <cfRule type="cellIs" dxfId="76" priority="79" operator="between">
      <formula>40</formula>
      <formula>59</formula>
    </cfRule>
    <cfRule type="cellIs" dxfId="75" priority="80" operator="between">
      <formula>0</formula>
      <formula>39</formula>
    </cfRule>
  </conditionalFormatting>
  <conditionalFormatting sqref="T109:T112">
    <cfRule type="cellIs" dxfId="74" priority="71" operator="between">
      <formula>80</formula>
      <formula>100</formula>
    </cfRule>
    <cfRule type="cellIs" dxfId="73" priority="72" operator="between">
      <formula>70</formula>
      <formula>79</formula>
    </cfRule>
    <cfRule type="cellIs" dxfId="72" priority="73" operator="between">
      <formula>60</formula>
      <formula>69</formula>
    </cfRule>
    <cfRule type="cellIs" dxfId="71" priority="74" operator="between">
      <formula>40</formula>
      <formula>59</formula>
    </cfRule>
    <cfRule type="cellIs" dxfId="70" priority="75" operator="between">
      <formula>0</formula>
      <formula>39</formula>
    </cfRule>
  </conditionalFormatting>
  <conditionalFormatting sqref="T113:T114">
    <cfRule type="cellIs" dxfId="69" priority="66" operator="between">
      <formula>80</formula>
      <formula>100</formula>
    </cfRule>
    <cfRule type="cellIs" dxfId="68" priority="67" operator="between">
      <formula>70</formula>
      <formula>79</formula>
    </cfRule>
    <cfRule type="cellIs" dxfId="67" priority="68" operator="between">
      <formula>60</formula>
      <formula>69</formula>
    </cfRule>
    <cfRule type="cellIs" dxfId="66" priority="69" operator="between">
      <formula>40</formula>
      <formula>59</formula>
    </cfRule>
    <cfRule type="cellIs" dxfId="65" priority="70" operator="between">
      <formula>0</formula>
      <formula>39</formula>
    </cfRule>
  </conditionalFormatting>
  <conditionalFormatting sqref="T115">
    <cfRule type="cellIs" dxfId="64" priority="61" operator="between">
      <formula>80</formula>
      <formula>100</formula>
    </cfRule>
    <cfRule type="cellIs" dxfId="63" priority="62" operator="between">
      <formula>70</formula>
      <formula>79</formula>
    </cfRule>
    <cfRule type="cellIs" dxfId="62" priority="63" operator="between">
      <formula>60</formula>
      <formula>69</formula>
    </cfRule>
    <cfRule type="cellIs" dxfId="61" priority="64" operator="between">
      <formula>40</formula>
      <formula>59</formula>
    </cfRule>
    <cfRule type="cellIs" dxfId="60" priority="65" operator="between">
      <formula>0</formula>
      <formula>39</formula>
    </cfRule>
  </conditionalFormatting>
  <conditionalFormatting sqref="T117">
    <cfRule type="cellIs" dxfId="59" priority="56" operator="between">
      <formula>80</formula>
      <formula>100</formula>
    </cfRule>
    <cfRule type="cellIs" dxfId="58" priority="57" operator="between">
      <formula>70</formula>
      <formula>79</formula>
    </cfRule>
    <cfRule type="cellIs" dxfId="57" priority="58" operator="between">
      <formula>60</formula>
      <formula>69</formula>
    </cfRule>
    <cfRule type="cellIs" dxfId="56" priority="59" operator="between">
      <formula>40</formula>
      <formula>59</formula>
    </cfRule>
    <cfRule type="cellIs" dxfId="55" priority="60" operator="between">
      <formula>0</formula>
      <formula>39</formula>
    </cfRule>
  </conditionalFormatting>
  <conditionalFormatting sqref="T119:T123">
    <cfRule type="cellIs" dxfId="54" priority="51" operator="between">
      <formula>80</formula>
      <formula>100</formula>
    </cfRule>
    <cfRule type="cellIs" dxfId="53" priority="52" operator="between">
      <formula>70</formula>
      <formula>79</formula>
    </cfRule>
    <cfRule type="cellIs" dxfId="52" priority="53" operator="between">
      <formula>60</formula>
      <formula>69</formula>
    </cfRule>
    <cfRule type="cellIs" dxfId="51" priority="54" operator="between">
      <formula>40</formula>
      <formula>59</formula>
    </cfRule>
    <cfRule type="cellIs" dxfId="50" priority="55" operator="between">
      <formula>0</formula>
      <formula>39</formula>
    </cfRule>
  </conditionalFormatting>
  <conditionalFormatting sqref="T124">
    <cfRule type="cellIs" dxfId="49" priority="46" operator="between">
      <formula>80</formula>
      <formula>100</formula>
    </cfRule>
    <cfRule type="cellIs" dxfId="48" priority="47" operator="between">
      <formula>70</formula>
      <formula>79</formula>
    </cfRule>
    <cfRule type="cellIs" dxfId="47" priority="48" operator="between">
      <formula>60</formula>
      <formula>69</formula>
    </cfRule>
    <cfRule type="cellIs" dxfId="46" priority="49" operator="between">
      <formula>40</formula>
      <formula>59</formula>
    </cfRule>
    <cfRule type="cellIs" dxfId="45" priority="50" operator="between">
      <formula>0</formula>
      <formula>39</formula>
    </cfRule>
  </conditionalFormatting>
  <conditionalFormatting sqref="T125:T128">
    <cfRule type="cellIs" dxfId="44" priority="41" operator="between">
      <formula>80</formula>
      <formula>100</formula>
    </cfRule>
    <cfRule type="cellIs" dxfId="43" priority="42" operator="between">
      <formula>70</formula>
      <formula>79</formula>
    </cfRule>
    <cfRule type="cellIs" dxfId="42" priority="43" operator="between">
      <formula>60</formula>
      <formula>69</formula>
    </cfRule>
    <cfRule type="cellIs" dxfId="41" priority="44" operator="between">
      <formula>40</formula>
      <formula>59</formula>
    </cfRule>
    <cfRule type="cellIs" dxfId="40" priority="45" operator="between">
      <formula>0</formula>
      <formula>39</formula>
    </cfRule>
  </conditionalFormatting>
  <conditionalFormatting sqref="T129:T131">
    <cfRule type="cellIs" dxfId="39" priority="36" operator="between">
      <formula>80</formula>
      <formula>100</formula>
    </cfRule>
    <cfRule type="cellIs" dxfId="38" priority="37" operator="between">
      <formula>70</formula>
      <formula>79</formula>
    </cfRule>
    <cfRule type="cellIs" dxfId="37" priority="38" operator="between">
      <formula>60</formula>
      <formula>69</formula>
    </cfRule>
    <cfRule type="cellIs" dxfId="36" priority="39" operator="between">
      <formula>40</formula>
      <formula>59</formula>
    </cfRule>
    <cfRule type="cellIs" dxfId="35" priority="40" operator="between">
      <formula>0</formula>
      <formula>39</formula>
    </cfRule>
  </conditionalFormatting>
  <conditionalFormatting sqref="T132">
    <cfRule type="cellIs" dxfId="34" priority="31" operator="between">
      <formula>80</formula>
      <formula>100</formula>
    </cfRule>
    <cfRule type="cellIs" dxfId="33" priority="32" operator="between">
      <formula>70</formula>
      <formula>79</formula>
    </cfRule>
    <cfRule type="cellIs" dxfId="32" priority="33" operator="between">
      <formula>60</formula>
      <formula>69</formula>
    </cfRule>
    <cfRule type="cellIs" dxfId="31" priority="34" operator="between">
      <formula>40</formula>
      <formula>59</formula>
    </cfRule>
    <cfRule type="cellIs" dxfId="30" priority="35" operator="between">
      <formula>0</formula>
      <formula>39</formula>
    </cfRule>
  </conditionalFormatting>
  <conditionalFormatting sqref="T134">
    <cfRule type="cellIs" dxfId="29" priority="26" operator="between">
      <formula>80</formula>
      <formula>100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between">
      <formula>0</formula>
      <formula>39</formula>
    </cfRule>
  </conditionalFormatting>
  <conditionalFormatting sqref="T136">
    <cfRule type="cellIs" dxfId="24" priority="21" operator="between">
      <formula>80</formula>
      <formula>100</formula>
    </cfRule>
    <cfRule type="cellIs" dxfId="23" priority="22" operator="between">
      <formula>70</formula>
      <formula>79</formula>
    </cfRule>
    <cfRule type="cellIs" dxfId="22" priority="23" operator="between">
      <formula>60</formula>
      <formula>69</formula>
    </cfRule>
    <cfRule type="cellIs" dxfId="21" priority="24" operator="between">
      <formula>40</formula>
      <formula>59</formula>
    </cfRule>
    <cfRule type="cellIs" dxfId="20" priority="25" operator="between">
      <formula>0</formula>
      <formula>39</formula>
    </cfRule>
  </conditionalFormatting>
  <conditionalFormatting sqref="T138">
    <cfRule type="cellIs" dxfId="19" priority="16" operator="between">
      <formula>80</formula>
      <formula>100</formula>
    </cfRule>
    <cfRule type="cellIs" dxfId="18" priority="17" operator="between">
      <formula>70</formula>
      <formula>79</formula>
    </cfRule>
    <cfRule type="cellIs" dxfId="17" priority="18" operator="between">
      <formula>60</formula>
      <formula>69</formula>
    </cfRule>
    <cfRule type="cellIs" dxfId="16" priority="19" operator="between">
      <formula>40</formula>
      <formula>59</formula>
    </cfRule>
    <cfRule type="cellIs" dxfId="15" priority="20" operator="between">
      <formula>0</formula>
      <formula>39</formula>
    </cfRule>
  </conditionalFormatting>
  <conditionalFormatting sqref="T140">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T142">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T143">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zoomScale="80" zoomScaleNormal="80" workbookViewId="0">
      <selection activeCell="B2" sqref="B2:J2"/>
    </sheetView>
  </sheetViews>
  <sheetFormatPr baseColWidth="10" defaultRowHeight="15"/>
  <cols>
    <col min="2" max="2" width="13.28515625" style="22" customWidth="1"/>
    <col min="3" max="3" width="12.140625" style="22" customWidth="1"/>
    <col min="4" max="4" width="22.85546875" style="22" customWidth="1"/>
    <col min="5" max="9" width="9.5703125" customWidth="1"/>
    <col min="10" max="10" width="9.5703125" style="23" customWidth="1"/>
  </cols>
  <sheetData>
    <row r="1" spans="2:10" ht="15.75" thickBot="1"/>
    <row r="2" spans="2:10" ht="55.9" customHeight="1" thickBot="1">
      <c r="B2" s="166" t="s">
        <v>435</v>
      </c>
      <c r="C2" s="167"/>
      <c r="D2" s="167"/>
      <c r="E2" s="167"/>
      <c r="F2" s="167"/>
      <c r="G2" s="167"/>
      <c r="H2" s="167"/>
      <c r="I2" s="167"/>
      <c r="J2" s="168"/>
    </row>
    <row r="3" spans="2:10" s="24" customFormat="1" ht="12.75">
      <c r="B3" s="169" t="s">
        <v>316</v>
      </c>
      <c r="C3" s="169" t="s">
        <v>327</v>
      </c>
      <c r="D3" s="171" t="s">
        <v>317</v>
      </c>
      <c r="E3" s="172" t="s">
        <v>430</v>
      </c>
      <c r="F3" s="172"/>
      <c r="G3" s="172"/>
      <c r="H3" s="172"/>
      <c r="I3" s="172"/>
      <c r="J3" s="173"/>
    </row>
    <row r="4" spans="2:10" s="24" customFormat="1" ht="17.25" thickBot="1">
      <c r="B4" s="170"/>
      <c r="C4" s="170"/>
      <c r="D4" s="170"/>
      <c r="E4" s="25" t="s">
        <v>322</v>
      </c>
      <c r="F4" s="25" t="s">
        <v>323</v>
      </c>
      <c r="G4" s="25" t="s">
        <v>324</v>
      </c>
      <c r="H4" s="25" t="s">
        <v>325</v>
      </c>
      <c r="I4" s="25" t="s">
        <v>326</v>
      </c>
      <c r="J4" s="26" t="s">
        <v>433</v>
      </c>
    </row>
    <row r="5" spans="2:10" ht="51">
      <c r="B5" s="27" t="s">
        <v>27</v>
      </c>
      <c r="C5" s="28">
        <v>23</v>
      </c>
      <c r="D5" s="29" t="s">
        <v>318</v>
      </c>
      <c r="E5" s="30">
        <v>21</v>
      </c>
      <c r="F5" s="31">
        <v>1</v>
      </c>
      <c r="G5" s="32"/>
      <c r="H5" s="33"/>
      <c r="I5" s="34">
        <v>1</v>
      </c>
      <c r="J5" s="35">
        <f>SUM(E5:I5)</f>
        <v>23</v>
      </c>
    </row>
    <row r="6" spans="2:10" ht="63.75">
      <c r="B6" s="36" t="s">
        <v>39</v>
      </c>
      <c r="C6" s="37">
        <v>57</v>
      </c>
      <c r="D6" s="38" t="s">
        <v>319</v>
      </c>
      <c r="E6" s="30">
        <v>45</v>
      </c>
      <c r="F6" s="31"/>
      <c r="G6" s="32"/>
      <c r="H6" s="33">
        <v>1</v>
      </c>
      <c r="I6" s="34">
        <v>11</v>
      </c>
      <c r="J6" s="35">
        <f>SUM(E6:I6)</f>
        <v>57</v>
      </c>
    </row>
    <row r="7" spans="2:10" ht="53.25">
      <c r="B7" s="36" t="s">
        <v>135</v>
      </c>
      <c r="C7" s="37">
        <v>13</v>
      </c>
      <c r="D7" s="29" t="s">
        <v>320</v>
      </c>
      <c r="E7" s="30">
        <v>8</v>
      </c>
      <c r="F7" s="31"/>
      <c r="G7" s="32"/>
      <c r="H7" s="33"/>
      <c r="I7" s="34">
        <v>5</v>
      </c>
      <c r="J7" s="35">
        <f>SUM(E7:I7)</f>
        <v>13</v>
      </c>
    </row>
    <row r="8" spans="2:10" ht="51.75">
      <c r="B8" s="39" t="s">
        <v>154</v>
      </c>
      <c r="C8" s="40">
        <v>23</v>
      </c>
      <c r="D8" s="41" t="s">
        <v>321</v>
      </c>
      <c r="E8" s="42">
        <v>21</v>
      </c>
      <c r="F8" s="43"/>
      <c r="G8" s="44"/>
      <c r="H8" s="45"/>
      <c r="I8" s="46">
        <v>2</v>
      </c>
      <c r="J8" s="47">
        <f>SUM(E8:I8)</f>
        <v>23</v>
      </c>
    </row>
    <row r="9" spans="2:10">
      <c r="B9" s="163" t="s">
        <v>354</v>
      </c>
      <c r="C9" s="164"/>
      <c r="D9" s="165"/>
      <c r="E9" s="48">
        <f>SUM(E5:E8)</f>
        <v>95</v>
      </c>
      <c r="F9" s="49">
        <f>SUM(F5:F8)</f>
        <v>1</v>
      </c>
      <c r="G9" s="50">
        <f>SUM(G5:G8)</f>
        <v>0</v>
      </c>
      <c r="H9" s="55">
        <f>SUM(H5:H8)</f>
        <v>1</v>
      </c>
      <c r="I9" s="51">
        <f>SUM(I5:I8)</f>
        <v>19</v>
      </c>
      <c r="J9" s="52">
        <f t="shared" ref="J9" si="0">SUM(J5:J8)</f>
        <v>116</v>
      </c>
    </row>
    <row r="10" spans="2:10">
      <c r="B10" s="92"/>
      <c r="C10" s="92"/>
      <c r="D10" s="92"/>
      <c r="E10" s="93"/>
      <c r="F10" s="93"/>
      <c r="G10" s="94"/>
      <c r="H10" s="94"/>
      <c r="I10" s="94"/>
      <c r="J10" s="93"/>
    </row>
    <row r="11" spans="2:10" s="54" customFormat="1" ht="15.75" customHeight="1">
      <c r="B11" s="53"/>
      <c r="C11" s="53"/>
      <c r="D11" s="53"/>
      <c r="E11" s="53"/>
      <c r="F11" s="53"/>
      <c r="G11" s="53"/>
      <c r="H11" s="53"/>
      <c r="I11" s="53"/>
      <c r="J11" s="53"/>
    </row>
    <row r="12" spans="2:10" s="54" customFormat="1" ht="15.75" customHeight="1">
      <c r="B12" s="53"/>
      <c r="C12" s="53"/>
      <c r="D12" s="53"/>
      <c r="E12" s="53"/>
      <c r="F12" s="53"/>
      <c r="G12" s="53"/>
      <c r="H12" s="53"/>
      <c r="I12" s="53"/>
      <c r="J12" s="53"/>
    </row>
    <row r="13" spans="2:10" s="54" customFormat="1" ht="15" customHeight="1">
      <c r="B13" s="53"/>
      <c r="C13" s="53"/>
      <c r="D13" s="53"/>
      <c r="E13" s="53"/>
      <c r="F13" s="53"/>
      <c r="G13" s="53"/>
      <c r="H13" s="53"/>
      <c r="I13" s="53"/>
      <c r="J13" s="53"/>
    </row>
    <row r="14" spans="2:10" s="54" customFormat="1" ht="15.75" customHeight="1">
      <c r="B14" s="53"/>
      <c r="C14" s="53"/>
      <c r="D14" s="53"/>
      <c r="E14" s="53"/>
      <c r="F14" s="53"/>
      <c r="G14" s="53"/>
      <c r="H14" s="53"/>
      <c r="I14" s="53"/>
      <c r="J14" s="53"/>
    </row>
    <row r="15" spans="2:10" s="54" customFormat="1" ht="15.75" customHeight="1">
      <c r="B15" s="53"/>
      <c r="C15" s="53"/>
      <c r="D15" s="53"/>
      <c r="E15" s="53"/>
      <c r="F15" s="53"/>
      <c r="G15" s="53"/>
      <c r="H15" s="53"/>
      <c r="I15" s="53"/>
      <c r="J15" s="53"/>
    </row>
  </sheetData>
  <mergeCells count="6">
    <mergeCell ref="B9:D9"/>
    <mergeCell ref="B2:J2"/>
    <mergeCell ref="B3:B4"/>
    <mergeCell ref="C3:C4"/>
    <mergeCell ref="D3:D4"/>
    <mergeCell ref="E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PPPIIA_2021</vt:lpstr>
      <vt:lpstr>ANALISIS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2022-04-27T22:39:28Z</dcterms:modified>
</cp:coreProperties>
</file>