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ownloads\"/>
    </mc:Choice>
  </mc:AlternateContent>
  <xr:revisionPtr revIDLastSave="0" documentId="13_ncr:1_{EF205E50-9E32-49AF-89F7-7AE93919E8A2}" xr6:coauthVersionLast="47" xr6:coauthVersionMax="47" xr10:uidLastSave="{00000000-0000-0000-0000-000000000000}"/>
  <bookViews>
    <workbookView xWindow="20370" yWindow="-120" windowWidth="20730" windowHeight="11160" xr2:uid="{00000000-000D-0000-FFFF-FFFF00000000}"/>
  </bookViews>
  <sheets>
    <sheet name="SEGUIMIENTO" sheetId="2" r:id="rId1"/>
    <sheet name="TABLAS " sheetId="4" r:id="rId2"/>
  </sheets>
  <definedNames>
    <definedName name="_xlnm._FilterDatabase" localSheetId="0" hidden="1">SEGUIMIENTO!$A$3:$BKO$35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4" l="1"/>
  <c r="F9" i="4"/>
  <c r="K8" i="4"/>
  <c r="K4" i="4"/>
  <c r="K7" i="4"/>
  <c r="K6" i="4"/>
  <c r="K9" i="4" l="1"/>
  <c r="AK4" i="2"/>
  <c r="AH10" i="2" l="1"/>
  <c r="AD34" i="2" l="1"/>
</calcChain>
</file>

<file path=xl/sharedStrings.xml><?xml version="1.0" encoding="utf-8"?>
<sst xmlns="http://schemas.openxmlformats.org/spreadsheetml/2006/main" count="403" uniqueCount="250">
  <si>
    <t>DNP</t>
  </si>
  <si>
    <t xml:space="preserve">Secretaria de Familia </t>
  </si>
  <si>
    <t>4.3.1.1 Politica publica con seguimiento y evaluación hecho.</t>
  </si>
  <si>
    <t>Hacer seguimiento y evaluación a la PP NARP del Departamento del Quindio</t>
  </si>
  <si>
    <t>4.3.1Seguimiento y control social</t>
  </si>
  <si>
    <t>4.3 SEGUIMIENTO DE LA POLITICA PUBLICA</t>
  </si>
  <si>
    <t>Secretaría del Interior</t>
  </si>
  <si>
    <t>4.2.2.3 estrategia de fortalecimiento de las organizaciones de base social y comunitaria con enfoque diferencial NARP existentes en el Departamento del Quindio elaborada e implementada.</t>
  </si>
  <si>
    <t>Elaborar e implementar una estrategia de fortalecimiento de las organizaciones de base social y comunitaria con enfoque diferencial NARP existentes en el Departamento del Quindio.</t>
  </si>
  <si>
    <t>4.2.2.2 acciones de promoción de nuevas organizaciones con enfoque de derechos y étnico NARP en los Municipios del Departamento ejecutadas</t>
  </si>
  <si>
    <t>Ejecutar acciones de promoción de nuevas organizaciones con enfoque de derechos y étnico NARP en los Municipios del Departamento</t>
  </si>
  <si>
    <t>4.2.2. Fortalecimiento de las organizaciones comunitarias NARP</t>
  </si>
  <si>
    <t>4.2.1.1 Municipios del departamento con asistencia técnica para la inclusión de población NARP en los espacios de participación y concertación existentes</t>
  </si>
  <si>
    <t>Brindar asistencia técnica a los municipios del departamento para la inclusión de población NARP en los espacios de participación y concertación existentes</t>
  </si>
  <si>
    <t>4.2.1. Promoción de la participación y visibilizacion de la poblacion NARP</t>
  </si>
  <si>
    <t>4.2 Participación y Organización.</t>
  </si>
  <si>
    <t>4.1.2.2 Programa de formación sobre Resolución pacífica de conflictos, dirigido a población NARP elaborado e implementado</t>
  </si>
  <si>
    <t>Elaborar e implementar un programa de formación sobre Resolución pacífica de conflictos, dirigido a población NARP.</t>
  </si>
  <si>
    <t>4.1.2.1 Inlcusion del enfoque étnico NARP en los planes integrales de seguridad y convivencia ciudadana promovida</t>
  </si>
  <si>
    <t>Promover la inlcusion del enfoque étnico NARP en los planes integrales de seguridad y convivencia ciudadana.</t>
  </si>
  <si>
    <t>4.1.2 Seguridad ciudadana y promoción de la convivencia pacífica</t>
  </si>
  <si>
    <t xml:space="preserve">4.1.1.1 Plan concertado de promoción y protección de derechos humanos  con la comunidad NARP del departamento del Quindío diseñado e implementado </t>
  </si>
  <si>
    <t>Diseñar y ejecutar un plan concertado de promoción y protección de derechos humanos  con la comunidad NARP del departamento del Quindío</t>
  </si>
  <si>
    <t>4.1.1. Derechos humanos, inclusion y garantia de derechos</t>
  </si>
  <si>
    <t>4.1   Convivencia y Seguridad.</t>
  </si>
  <si>
    <t>4.INSTITUCIONAL</t>
  </si>
  <si>
    <t>3.2.2.1 Municipios del departamento con asistencia técnica para la inclusión del enfoque NARP en sus planes municipales de gestión de riesgo de desastres.</t>
  </si>
  <si>
    <t>Brindar asistencia técnica a los municipios del departamento para la inclusión del enfoque NARP en los planes municipales de gestión de riesgo de desastres.</t>
  </si>
  <si>
    <t>3.2.2 Mitigación del riesgo y la vulnerabilidad antrópica</t>
  </si>
  <si>
    <t>Secretaría de Salud</t>
  </si>
  <si>
    <t>3.2.1.2 Redes de prevención del riesgo y promocion de habitos conformadas en cada municipio del Quindio.</t>
  </si>
  <si>
    <t>Conformar redes de prevención del riesgo y promoción de hábitos para evitar daños ambientales</t>
  </si>
  <si>
    <t xml:space="preserve"> Secretaria de Agricultura, desarrollo rural y Medio Ambiente</t>
  </si>
  <si>
    <t>3.2.1.1 Estrategia de apropiación del patrimonio ambiental que incluya a la población NARP del Departamento del Quindío diseñada e implementada</t>
  </si>
  <si>
    <t>Diseñar e implementar una estratégia de apropiación del patrimonio ambiental que incluya a la población NARP del Departamento del Quindío</t>
  </si>
  <si>
    <t>3.2.1 Gestión y Educacion ambiental</t>
  </si>
  <si>
    <t>3.2 Gestión ambiental y del riesgo.</t>
  </si>
  <si>
    <t xml:space="preserve">Vivienda de interés prioritario urbanas y/o rurales mejoradas. </t>
  </si>
  <si>
    <t>Viviendas de Interés Prioritario urbanas mejoradas</t>
  </si>
  <si>
    <t xml:space="preserve">Viviendas de Interés Prioritario urbanas  y/o rurales  mejoradas </t>
  </si>
  <si>
    <t>Acceso a soluciones de vivienda Tu y yo con vivienda digna</t>
  </si>
  <si>
    <t>Territorio, ambiente y desarrollo sostenible</t>
  </si>
  <si>
    <t>Promotora de Vivienda</t>
  </si>
  <si>
    <t>3.1.2.1 Acciones anuales de promoción del mejoramiento de vivienda para población NARP ejecutadas</t>
  </si>
  <si>
    <t xml:space="preserve">Ejecutar acciones anuales de mejoramiento de vivienda para población NARP </t>
  </si>
  <si>
    <t>3.1.2 Mejoramiento de entornos habitacionales</t>
  </si>
  <si>
    <t xml:space="preserve">Viviendas de interés prioritario urbanas y/o rurales construidas. </t>
  </si>
  <si>
    <t>Viviendas de Interés Prioritario urbanas construidas</t>
  </si>
  <si>
    <t xml:space="preserve">Viviendas de Interés Prioritario urbanas  y/o rurales costruidas </t>
  </si>
  <si>
    <t>3.1.1.2 Acciones anuales de promoción del acceso a vivienda para población NARP ejecutadas</t>
  </si>
  <si>
    <t xml:space="preserve">Ejecutar acciones anuales de promoción del acceso a vivienda para población NARP </t>
  </si>
  <si>
    <t>3.1.1.1 Caracterización de las condiciones de vivienda de la población NARP del Departamento del Quindío hecha</t>
  </si>
  <si>
    <t>Hacer una caracterización de las condiciones de vivienda de la población NARP del Departamento del Quindío y actualizarla cada nuevo período de gobierno</t>
  </si>
  <si>
    <t>3.1.1 Acceso a vivienda</t>
  </si>
  <si>
    <t>3.1 Habitat sostenible y Vivienda.</t>
  </si>
  <si>
    <t>2.2.2.1 Acciones de promoción de de la economía naranja con población NARP del Departamento del Quindío ejecutadas</t>
  </si>
  <si>
    <t>Ejecutar acciones de promoción de de la economía naranja con población NARP del Departamento del Quindío</t>
  </si>
  <si>
    <t>2.2.2 Participación en procesos de economía naranja</t>
  </si>
  <si>
    <t>EMPRENDIMIENTO FORTALECIDO</t>
  </si>
  <si>
    <t xml:space="preserve">SERVICIO DE ASESORIA TECNICA PARA EL EMPRENDIMIENTO </t>
  </si>
  <si>
    <t>3602 GENERACION Y FORMALIZACION DEL EMPLEO "TUYO YO  CON EMPLEO DE CALIDAD</t>
  </si>
  <si>
    <t>TRABAJO (36)</t>
  </si>
  <si>
    <t xml:space="preserve"> Secretaria de Turismo  Industria, y Comercio </t>
  </si>
  <si>
    <t>2.2.1.1 Emprendimientos de población NARP en el Departamento del Quindío fortalecidos</t>
  </si>
  <si>
    <t>Fortalecer anualmente  emprendimientos de población NARP en el Departamento del Quindío</t>
  </si>
  <si>
    <t>2.2.1. Apoyo a emprendimientos</t>
  </si>
  <si>
    <t>2.2 Emprendimiento y economía naranja</t>
  </si>
  <si>
    <t>Secretaría de agricultura, desarrollo y medio ambiente</t>
  </si>
  <si>
    <t>Ejecutar acciones para el fomento productivo orientado a la conservación, protección y sostenibilidad del PCC incluyendo el enfoque de NARP en el Departamento del Quindío</t>
  </si>
  <si>
    <t>2.1.2.1 Acciones para el acceso a crédito de pequeñas y medianas productoras del departamento del Quindío incluyendo el enfoque étnico NARP impulsadas.</t>
  </si>
  <si>
    <t>Impulsar acciones para el acceso a crédito de pequeñas y medianas productoras del departamento del Quindío incluyendo el enfoque étnico NARP.</t>
  </si>
  <si>
    <t xml:space="preserve"> 2.1.2. Apalancamiento y cofinanciación de proyectos productivos </t>
  </si>
  <si>
    <t>2.1.1.1 Programa para la promoción de las personas NARP capacitadas para el empleo, el mejoramiento de la mano de obra, la calificación y certificación por competencias creado e implementado.</t>
  </si>
  <si>
    <t>Crear e implementar un programa para la promoción de las personas NARP capacitadas para el empleo, el mejoramiento de la mano de obra, la calificación y certificación por competencias.</t>
  </si>
  <si>
    <t>2.1.1. Calificación laboral y formación en competencias</t>
  </si>
  <si>
    <t>2.1. Oportunidades laborales y estabilización de ingresos</t>
  </si>
  <si>
    <t xml:space="preserve">2. ECONOMICO </t>
  </si>
  <si>
    <t xml:space="preserve"> Indeportes Quindio </t>
  </si>
  <si>
    <t xml:space="preserve">1.4.1.3 Municipios del Departamento del Quindío fortalecidos para la inclusión de población NARP en la formación deportiva </t>
  </si>
  <si>
    <t>Fortalecer en los municipios del departamento del Quindío la inclusión de población NARP en la formación deportiva.</t>
  </si>
  <si>
    <t xml:space="preserve">1.4.1.2 Acciones para el apoyo a torneos y encuentros deportivos población NARP en el Departamento del Quindío ejecutadas </t>
  </si>
  <si>
    <t>Ejecutar acciones para el apoyo a torneos y encuentros deportivos de población NARP en el Departamento del Quindío.</t>
  </si>
  <si>
    <t>1.4.1.1 Acciones anuales deportivas,  recreativas y de actividad física orientadas a la promoción de hábitos saludables, la lúdica y el uso adecuado del tiempo libre de la población NARP del Departamento del Quindío ejecutadas</t>
  </si>
  <si>
    <t>Ejecutar acciones anuales deportivas,  recreativas y de actividad física orientadas a la promoción de hábitos saludables, la lúdica y el uso adecuado del tiempo libre de población NARP del Departamento del Quindío.</t>
  </si>
  <si>
    <t>1.4.1. Acceso a programas del Estado para la recreación y el deporte</t>
  </si>
  <si>
    <t>1.4 Deporte, recreación y actividad física</t>
  </si>
  <si>
    <t>95.</t>
  </si>
  <si>
    <t xml:space="preserve">ENTIDADES DE ADMINISTRADORADE PLANES BASICA "EAPB" CON RUTA DE OBLIGATORIO   cumplimiento  implementada </t>
  </si>
  <si>
    <t>12.16</t>
  </si>
  <si>
    <t xml:space="preserve">REALIZAR SEGUIMIENTO  Y MONITOREO  A LA  ENTIDEDES DE PLANES Y BENEFICIOS "EAPD" EN LA IMPLEMMETACION DE LA RUTA  DE ATENCION  Y LA PROMCION  Y MANTENIMIENTO DE SALUD MATERNO PERINATAL EN DEPARTAMENTO DEL QUINDIO </t>
  </si>
  <si>
    <t>12.6</t>
  </si>
  <si>
    <t xml:space="preserve">DRECHOSEXUALES Y REPRODUCTIVOS </t>
  </si>
  <si>
    <t xml:space="preserve">1.3.2.1 Enfoque diferencial NARP y de interseccionalidad en el sistema de acceso con calidad y oportunidad a servicios integrales de salud en el Departamento del Quindío. </t>
  </si>
  <si>
    <t>Incluir el enfoque diferencial NARP y de interseccionalidad en el sistema de acceso con calidad y oportunidad a servicios integrales de salud en el Departamento del Quindío.</t>
  </si>
  <si>
    <t>1.3.2. Acceso a la oferta de servicios estatales de salud</t>
  </si>
  <si>
    <t xml:space="preserve">Diseñar e implementar una estrategia institucional con enfoque étnico NARP que fomente estilos de vida y práctcas saludables a partir del reconocimiento de valores culturales de la población NARP </t>
  </si>
  <si>
    <t>1.3.1. Estilos de vida y prácticas saludables</t>
  </si>
  <si>
    <t>1.3 Acceso a la protección social</t>
  </si>
  <si>
    <t>Entidades y organizaciones asistidas técnicamente</t>
  </si>
  <si>
    <t>Servicio de asistencia técnica en educación inicial, preescolar, básica y media</t>
  </si>
  <si>
    <t>Calidad, cobertura y fortalecimiento de la educación inicial, prescolar, básica y media. "Tú y yo con educación y de calidad"</t>
  </si>
  <si>
    <t>1. Inclusión social y equidad</t>
  </si>
  <si>
    <t xml:space="preserve"> Secretaria de Educación </t>
  </si>
  <si>
    <t>Formular e implementar una estrategia de etnoeducación en el el contexto educativo</t>
  </si>
  <si>
    <t>1.2.2. Etno - educación y reconocimiento de prácticas    ancestrales</t>
  </si>
  <si>
    <t>Secretaría de Educación</t>
  </si>
  <si>
    <t>1.2.1.3 Comunidad educativa de las instituciones eduactivas de los 11 municipios no certificados del departamento del Quindío,  capacitada cada año en inclusión educativa con enfoque diferencial y de interseccionalidad</t>
  </si>
  <si>
    <t>Capacitar a la comunidad educativa de las instituciones eduactivas de los 11 municipios no certificados del departamento del Quindío, en inclusión escolar con enfoque diferencial y de interseccionalidad</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</si>
  <si>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</si>
  <si>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Institucionalizar una semana anual para la promoción en el entorno educativo de la paz, la resolución alternativa de conflictos, la democracia, la ciudadanía, la inclusión, el gobierno escolar y promoción de los elementos identitarios de la población NARP.</t>
  </si>
  <si>
    <t>Beneficiarios de la alimentación escolar</t>
  </si>
  <si>
    <t>Servicio de apoyo a la permanencia con alimentación escolar</t>
  </si>
  <si>
    <t>1.2.1.1 Acciones para el fomento del acceso y la permanencia educativa de niños, niñas, adolescentes y jóvenes con enfoque diferencial NARP al sistema educativo en los 11 municipios  no certificados del Departamento del Quindío implementadas</t>
  </si>
  <si>
    <t>Implementar acciones para el fomento del acceso y la permanencia educativa de niños, niñas, adolescentes y jóvenes con enfoque diferencial NARP al sistema educativo en los 11 municipios  no certificados del Departamento del Quindío</t>
  </si>
  <si>
    <t>1.2.1. Sistema educativo incluyente</t>
  </si>
  <si>
    <t>1.2. Educación incluyente y etno- educación</t>
  </si>
  <si>
    <t>PRODUCIONES ARTISTICA EN CIRCULACION</t>
  </si>
  <si>
    <t>SERVICIO DE CIRCULACION ARTISTICA Y CULTURAL</t>
  </si>
  <si>
    <t>PROMOCION Y ACENSO  EFECTIVO A PROCESO CULTURALES Y ARTISTICO "TU YYO SOMOS  CULTURA QUINDIAN</t>
  </si>
  <si>
    <t>Secretaría de Cultura</t>
  </si>
  <si>
    <t>1.2.2 Estrategia de estímulos a talentos y/o expresiones artisticas y culturales NARP en el Departamento del Quindío creada e implementada.</t>
  </si>
  <si>
    <t>Crear e implementar una estrategia de estímulos a talentos y/o expresiones artisticas y culturales NARP en el Departamento del Quindío</t>
  </si>
  <si>
    <t xml:space="preserve">PERSONA CAPACITADA </t>
  </si>
  <si>
    <t xml:space="preserve">SERVICIO DE EDUCACION INFORMAL EN AREA ARTIISTICA Y CULTURA </t>
  </si>
  <si>
    <t>1.2.1 Proyecto de formación y divulgación de diversas manifestaciones del arte y la cultura de la población NARP del Departamento del Quindo diseñado e impulsado</t>
  </si>
  <si>
    <t>1.2. Promoción y formación cultural</t>
  </si>
  <si>
    <t xml:space="preserve">1.1.2 Estrategia orientada a la  recuperación, conservación y promoción de las prácticas culturales de la población NARP del Departamento formulada e implementada  </t>
  </si>
  <si>
    <t xml:space="preserve">Formular e implementar una estrategia orientada a la  recuperación, conservación y promoción de las prácticas culturales de la población NARP del Departamento. </t>
  </si>
  <si>
    <t xml:space="preserve">SERVICIO DE INFORMACION DEL SECTOR ARTISTICO  CULTURA  EN OPERACIÓN </t>
  </si>
  <si>
    <t xml:space="preserve">SERVICIO DE INFORMACIOPARA EL SECTOR ARTISTICO Y CULTURAL </t>
  </si>
  <si>
    <t>1.1.1 Diagnóstico de los elementos identitarios  de la poblacion NARP del Quindio elaborado</t>
  </si>
  <si>
    <t>Elaborar un diagnóstico de los elementos identitarios  de la poblacion NARP del Quindio</t>
  </si>
  <si>
    <t xml:space="preserve">1.1. Recuperación y conservación de la identidad cultural </t>
  </si>
  <si>
    <t>1. Promoción y conservación de la identidad cultural</t>
  </si>
  <si>
    <t>1. SOCIAL</t>
  </si>
  <si>
    <t>Presupuesto ejecutado</t>
  </si>
  <si>
    <t>Meta del cuatrenio</t>
  </si>
  <si>
    <t>Nombre del indicador</t>
  </si>
  <si>
    <t>Código del indicador de producto</t>
  </si>
  <si>
    <t>Producto</t>
  </si>
  <si>
    <t>Código del producto</t>
  </si>
  <si>
    <t>Programa presupuestal</t>
  </si>
  <si>
    <t>Línea estratégica</t>
  </si>
  <si>
    <t>CO-RESPONSABLE</t>
  </si>
  <si>
    <t>RESPONSABLE</t>
  </si>
  <si>
    <t>LINEA 
BASE</t>
  </si>
  <si>
    <t>INDICADOR</t>
  </si>
  <si>
    <t>OBJETIVO</t>
  </si>
  <si>
    <t xml:space="preserve">SUBPROGRAMA  </t>
  </si>
  <si>
    <t xml:space="preserve">PROGRAMA </t>
  </si>
  <si>
    <t xml:space="preserve">EJE ESTRATÉGICO </t>
  </si>
  <si>
    <t>Plan Departamental de Desarrollo</t>
  </si>
  <si>
    <t>MATRIZ DE PLANIFICACIÓN POLÍTICA PÚBLICA NARP 2020 - 20230</t>
  </si>
  <si>
    <t>SEGUIMIENTO 2021</t>
  </si>
  <si>
    <t>Cantidad de Acciones ejecutadas 2021</t>
  </si>
  <si>
    <t>Presupuesto Programado</t>
  </si>
  <si>
    <t>Porcentaje de avance</t>
  </si>
  <si>
    <t>OBSERVACIONES</t>
  </si>
  <si>
    <t>Porcentaje de avance- Semaforización</t>
  </si>
  <si>
    <t xml:space="preserve">Diseñar e implementar un proyecto de formación y divulgación de diversas manifestaciones del arte y la cultura de la población NARP del Departamento del Quindo. </t>
  </si>
  <si>
    <t xml:space="preserve">META 
</t>
  </si>
  <si>
    <t xml:space="preserve">Secrertaria de Familia </t>
  </si>
  <si>
    <t xml:space="preserve">La Secretaría de Cultura, se encuentra aun en el proceso de identificación  de gestores Culturales,  Una vez  finalizado este proceso se continuara con la elaboración del diagnostico. </t>
  </si>
  <si>
    <t xml:space="preserve">1.2.2.1 Estrategia e etnoeducación en el  contexto educativo formulada e implementada  </t>
  </si>
  <si>
    <t>o</t>
  </si>
  <si>
    <t xml:space="preserve">La estrrategia de fortalecimiento, se encuentra en revisión. </t>
  </si>
  <si>
    <t xml:space="preserve">No existe información sobre la acciones realizadas por el  profesional contratado </t>
  </si>
  <si>
    <t>Indeporte No reportan municipios con formación deportiva para población NARP</t>
  </si>
  <si>
    <t xml:space="preserve">La secretaria de Turismo, no han realizado avances para el fortalecimiento de empredimiento de la población NARP. </t>
  </si>
  <si>
    <t xml:space="preserve">La  Secretaria de turismo no reporta información </t>
  </si>
  <si>
    <t xml:space="preserve">La Secretaria de Agricultura no discrina el impacto genenrado para las comunidades NARP. </t>
  </si>
  <si>
    <t xml:space="preserve">No se generaron acciones para corte de la vigencia. </t>
  </si>
  <si>
    <t xml:space="preserve">Proyecta  a la fecha no ha generado la caracterizacion de  las necesidades de vivienda en los diferentes municipios. </t>
  </si>
  <si>
    <t xml:space="preserve">Proyecta  a la fecha no ha generado Promoción de Vivienda para la población NARP. </t>
  </si>
  <si>
    <t xml:space="preserve">Proyecta a la fecha no genenrado mejoramiento de viivienda. </t>
  </si>
  <si>
    <t xml:space="preserve">Durante el periodo informado no se adelantaron acciones para dar cumplimiento del indicador. </t>
  </si>
  <si>
    <t xml:space="preserve">Desde la  Secreteria de turismo no  evidencia adelantos para la creación del programa establecido dentro del lineamiento de la Política Pública </t>
  </si>
  <si>
    <t>PROMOCION Y ASCENSO  EFECTIVO A PROCESO CULTURALES Y ARTISTICO "TU YYO SOMOS  CULTURA QUINDIANA "</t>
  </si>
  <si>
    <t xml:space="preserve">Desde la Secretaria de Familia, se han realizado los seguimientos a la Política Pública NARP. </t>
  </si>
  <si>
    <t>1.3.1.1 Estrategia institucional con enfoque étnico NARP que fomente estilos de vida y prácticas saludables a partir del reconocimiento de valores culturales de la población NARP diseñada e implementada.</t>
  </si>
  <si>
    <t xml:space="preserve">FOMENTO A LA RECREACIÓN, LA ACTIVIDAD FISICA Y EL DEPORTE PARA DESARROLLAR ENTORNOS DE CONVIVENCIA Y PAZ. " TU Y YO EN LA RECREACIÓN Y EN DEPORTE". </t>
  </si>
  <si>
    <t>SERVICIO DE PROMOCIÓN DE LA ACTIVIDAD FISICA ,LA RECREACIÓN Y EL DEPORTE</t>
  </si>
  <si>
    <t xml:space="preserve">MUNICIPIOS IMPLEMENTANDO PROGRAMAS DE RECREACIÓN ACTIVIDAD FISCIA Y DEPORTE SOCIAL COMUNITARIO. </t>
  </si>
  <si>
    <t>MUNICIPIOS VINCULADOS AL PROGRAMA SUPERATES- INTERCOLEGIADOS.</t>
  </si>
  <si>
    <t xml:space="preserve">SERVICIOS DE ESCUELAS DEPORTIVAS </t>
  </si>
  <si>
    <t xml:space="preserve">MUNICIPIOS CON  ESCUELAS ESCUELAS DEPORTIVAS </t>
  </si>
  <si>
    <t>INCLUSIÓN SOCIAL Y EQUIDAD</t>
  </si>
  <si>
    <t xml:space="preserve">INCLUSIO SOCIAL Y EQUIDAD </t>
  </si>
  <si>
    <t>1202004OO</t>
  </si>
  <si>
    <t>ENTIDADES TERRITORIALES ASISTIDAS TÉCNICAMENTE</t>
  </si>
  <si>
    <t>INSTITUCIONES PÚBLICAS Y PRIVADAS ASISTIDAS TECNICA MENTE EN METODOS DE RESOLUCIÓN DE CONFLICTOS.</t>
  </si>
  <si>
    <t xml:space="preserve">CALIDAD CONERTURA Y FORTALECIMIENTO D ELA EDUCACION INICIAL,PRFESCOLAR,BASICA Y MEDIA </t>
  </si>
  <si>
    <t xml:space="preserve">SERVICOS DE JESTIÓN DE RIEGOS Y DESASTRES EN ESTABLECIMIENTOS EDUCATIVOS. </t>
  </si>
  <si>
    <t xml:space="preserve">ESTABLECIMIENTO EDUCATIVOS CON ACCIONES DE GESTIÓN DEL RIESGO IMPLEMENTADAS. </t>
  </si>
  <si>
    <t>PROMOCIÓN AL ACCESO A LA JUSTICIA."TU Y YO CON JUSTICIA".</t>
  </si>
  <si>
    <t xml:space="preserve">SERVICIO DE ASISTENCIA TÉCNICA PARA LA ARTICULACIÓN  DE LOS OPERADORES DE SERVICIO DE JUSTICIA. </t>
  </si>
  <si>
    <t>SERVICIO DE ASISTENCIA TÉCNICA PARA LA IMPLEMENTACIÓN DE LOS METODOS DE RESOLUCIÓN DE CONFLICTOS</t>
  </si>
  <si>
    <t>PROMOCION AL ACCESO A LA JUSTICIA."TU Y YO CON JUSTICIA".</t>
  </si>
  <si>
    <t xml:space="preserve">PROMOCIÓN DE LOS METODOS DE RESOLUCIÓN DE CONFLICTOS. " TU Y YO RESOLVEMOS LOS CONFLICTOS". </t>
  </si>
  <si>
    <t>INLUSIÓN SOCIAL Y PRODUCTIVA</t>
  </si>
  <si>
    <t xml:space="preserve">INCLUSIÓN SOCIAL Y EQUIDAD </t>
  </si>
  <si>
    <t xml:space="preserve">INCLUSIÓN SOCIAL  Y EQUIDAD </t>
  </si>
  <si>
    <t xml:space="preserve">Formular e implementar la Política Pública para la comunidad Negra,Afrocolombiana,Raizal y Palenquera residente en el Departamento del Quindío. </t>
  </si>
  <si>
    <t xml:space="preserve">Política Pública para la comunidad Negra,Afrocolombiana,Raizal y Palenquera residente en el Departamento del Quindío implementada. </t>
  </si>
  <si>
    <t>PROGRAMACIÓN DECENAL</t>
  </si>
  <si>
    <t>N/A</t>
  </si>
  <si>
    <t xml:space="preserve"> La Secretaria de Cultura  no reporta aciones que den cumplimiento a una estrategia de estímulos a talentos y/o expresiones artisticas y culturales NARP. Aunque su medición esta a partir del 2023 </t>
  </si>
  <si>
    <t xml:space="preserve">La actividad genereda por la Secretaría de Cultura, no da cumplimiento a una estrategia orientada a la recuperación conservación y promoción de las prácticas culturales de la población NARP. Aunque su medición esta a partir del 2023 </t>
  </si>
  <si>
    <t xml:space="preserve">No presentan acciones que conlleven a un Proyecto de formación y divulgación de diversas manifestaciones del arte y la cultura de la población NARP. Aunque su medición esta a partir del 2023 </t>
  </si>
  <si>
    <t>PORCENTAJE DE AVANCE TOTAL DE LA POLÍTICA PÚBLICA AL 2022</t>
  </si>
  <si>
    <t xml:space="preserve">La Secretaria de Educación no  reporta acciones generadas al cierre de la vigencia 2021,parafomento del acceso y la permanencia educativa de niños, niñas, adolescentes y jóvenes con enfoque diferencial NARP al sistema educativo,   es de aclarar que su medición esta apartir del 2023. </t>
  </si>
  <si>
    <t xml:space="preserve">La secrtetaría de Salud realizo acciones, que no estan enfocada a la estrategia poblacional </t>
  </si>
  <si>
    <t xml:space="preserve"> a secretaría de Educación no reporta información. </t>
  </si>
  <si>
    <t>La Secretaría de Salud no  ha logrado avances en el cumplimiento del indicador , en el sentido de establecer un  enfoque diferencial NARP y de interseccionalidad en el sistema de acceso con calidad y oportunidad a servicios integrales de salud en el Departamento del Quindío</t>
  </si>
  <si>
    <t>Indeporte No reportan acciones con formación deportiva para población NARP</t>
  </si>
  <si>
    <t xml:space="preserve">Durante el periodo informado no se adelantaron acciones para dar cumplimiento al  indicador. </t>
  </si>
  <si>
    <t>2.1.2.2 Acciones para el fomento productivo orientado a la conservación, protección y sostenibilidad del PCC incluyendo el enfoque NARP en el Departamento del Quindío.</t>
  </si>
  <si>
    <t xml:space="preserve">Durante el periodo informado no se adelantaron acciones para dar cumplimiento al indicador. </t>
  </si>
  <si>
    <t>AVANCE POLÍTICA PÚBLICA DECENAL</t>
  </si>
  <si>
    <t>SEGUIMIENTO A LA POLÍTICA PÚBLICA DE MANERA ANUAL</t>
  </si>
  <si>
    <t xml:space="preserve">La secretaría de Educación no reporta información. </t>
  </si>
  <si>
    <t xml:space="preserve">Meta fisica programada </t>
  </si>
  <si>
    <t>Meta fisica ejecutada</t>
  </si>
  <si>
    <t>porcentaje avance meta fisica</t>
  </si>
  <si>
    <t xml:space="preserve">Se continua a la espera de la entrega de la base de datos o informacion oficial  por parte de  la comunidad NARP,  de las viviendas que tienen  caracterizadas  para  posible mejoramiento  de vivienda.     Teniendo en cuenta que Proyecta no tiene la competencia para determinar la poblacion , si no la verificacion  fisica de cumplimiento   de las viviendas para ser incluidas en los posibles proyectos de mejoramiento de vivienda que se programe en los municipios del Departamento del Quindio.  </t>
  </si>
  <si>
    <t xml:space="preserve">Se envio oficio nro 609, a la Secretaria de familia con el asunto: solicitud base de datos de la Pobalcion NARP, para posibles Proyectos  de vivienda que la empresa formule. Es de aclarar que esta caracterizacion de poblacion  no es competencia de PROYECTA , por no encontrarse esta linea dentro de su misionalidad, de la base de datos que la Secretaria de Familia envie, PROYECTA, realizara el filtro de las familias   para verificar y aprobar las condiciones administrativas  y normativas, que permitann continuar dentro del posible proyecto. </t>
  </si>
  <si>
    <t>Se  solicito a la alcaldia de Tebaida en reunion de trabajo el  14 de julio del presente año , incluir a poblacion NARP, en la convocatoria para mejoramientos de vivienda en su municipio,bteniendo como respuesta  ya habian realizado una mesa de trabajo con  El secretario de Infraestructura- Andrey  Osorio y  Yimi Ramo Panameño, consultivo municipal, quedando como conclusion, que se van a caracterizar y que ademas los alcaldes deben reconocer a las comunidades negras. y que es necesario el  Consejo comunitario para darle el valor y la importancia.</t>
  </si>
  <si>
    <t>La Secretaría de Cultura a traves de la plataforma "Soy Cultura"  ha caracterizado  73 artistas Quindianos entre hombres y mujers pertenecientes a la población NARP.</t>
  </si>
  <si>
    <t xml:space="preserve">Se han relizado los acercamientos con la Secretaria para revisar las acciones que se realizaran para darle cumplimiento al indicado teniendo en cuenta que estas estan programadas a partir del año 2023 y para el mes de octubre mediante Circular S.A.60.07.01-01121  emitida por la Secretaria de Familia se solicitaron las mesas de trabajo con cada secretaria. </t>
  </si>
  <si>
    <t>Se realizaron 2 acciones dentro del convenio con el Banco agrario dentro del cual se impacta la comunidad NARP</t>
  </si>
  <si>
    <t>Líneas</t>
  </si>
  <si>
    <t>Líneas estratégicas</t>
  </si>
  <si>
    <t>Indicadores</t>
  </si>
  <si>
    <t>No Aplica</t>
  </si>
  <si>
    <t>Critico</t>
  </si>
  <si>
    <t>Bajo</t>
  </si>
  <si>
    <t>Medio</t>
  </si>
  <si>
    <t>Satisfactorio</t>
  </si>
  <si>
    <t>Sobresaliente</t>
  </si>
  <si>
    <t>Total</t>
  </si>
  <si>
    <t>SOCIAL</t>
  </si>
  <si>
    <t>ECONÓMICO</t>
  </si>
  <si>
    <t>TERRITORIAL</t>
  </si>
  <si>
    <t>INSTITUCIONAL</t>
  </si>
  <si>
    <t>Total, Indicadores</t>
  </si>
  <si>
    <t xml:space="preserve">META (FISICA) 2020-2022 (Tercer trimestre) </t>
  </si>
  <si>
    <t>3.TERRITORIAL</t>
  </si>
  <si>
    <t xml:space="preserve">Se han relizado los acercamientos con la Secretaria para revisar las acciones que se realizaran para darle cumplimiento al indicado teniendo en cuenta que estas estan programadas a partir del año 2023 concertado con la consultiva y para el mes de octubre mediante Circular S.A.60.07.01-01121  emitida por la Secretaria de Familia se solicitaron las mesas de trabajo con cada secretaria. </t>
  </si>
  <si>
    <t>Las acciones reportadas por la Secretaria de Salud no apuntan al cumplimiento del indicador</t>
  </si>
  <si>
    <t>SEGUIMIENTO III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</si>
</sst>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3" formatCode="_-* #,##0.00_-;\-* #,##0.00_-;_-* &quot;-&quot;??_-;_-@_-"/>
    <numFmt numFmtId="164" formatCode="_(&quot;$&quot;\ * #,##0.00_);_(&quot;$&quot;\ * \(#,##0.00\);_(&quot;$&quot;\ * &quot;-&quot;??_);_(@_)"/>
    <numFmt numFmtId="165" formatCode="_-* #,##0.000_-;\-* #,##0.000_-;_-* &quot;-&quot;??_-;_-@_-"/>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b/>
      <sz val="11"/>
      <color theme="1"/>
      <name val="Tahoma"/>
      <family val="2"/>
    </font>
    <font>
      <b/>
      <sz val="12"/>
      <name val="Arial"/>
      <family val="2"/>
    </font>
    <font>
      <sz val="11"/>
      <name val="Calibri"/>
      <family val="2"/>
      <scheme val="minor"/>
    </font>
    <font>
      <sz val="11"/>
      <color theme="1"/>
      <name val="Tahoma"/>
      <family val="2"/>
    </font>
    <font>
      <b/>
      <sz val="16"/>
      <color theme="1"/>
      <name val="Arial"/>
      <family val="2"/>
    </font>
    <font>
      <b/>
      <sz val="14"/>
      <color theme="1"/>
      <name val="Calibri"/>
      <family val="2"/>
      <scheme val="minor"/>
    </font>
    <font>
      <b/>
      <sz val="8"/>
      <color rgb="FF000000"/>
      <name val="Arial"/>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1"/>
      <color rgb="FF000000"/>
      <name val="Calibri"/>
      <family val="2"/>
      <scheme val="minor"/>
    </font>
    <font>
      <sz val="10"/>
      <color theme="1"/>
      <name val="Arial"/>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BFBFBF"/>
        <bgColor indexed="64"/>
      </patternFill>
    </fill>
    <fill>
      <patternFill patternType="solid">
        <fgColor rgb="FFED7D31"/>
        <bgColor indexed="64"/>
      </patternFill>
    </fill>
    <fill>
      <patternFill patternType="solid">
        <fgColor rgb="FFD9D9D9"/>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3" fillId="0" borderId="0" xfId="0" applyFont="1"/>
    <xf numFmtId="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wrapText="1"/>
    </xf>
    <xf numFmtId="4" fontId="3" fillId="0" borderId="1" xfId="0" applyNumberFormat="1" applyFont="1" applyBorder="1" applyAlignment="1">
      <alignment horizontal="center"/>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left" vertical="center" wrapText="1"/>
    </xf>
    <xf numFmtId="0" fontId="3" fillId="3" borderId="0" xfId="0" applyFont="1" applyFill="1"/>
    <xf numFmtId="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2" borderId="0" xfId="0" applyFont="1" applyFill="1"/>
    <xf numFmtId="4" fontId="3" fillId="2" borderId="1" xfId="0" applyNumberFormat="1" applyFont="1" applyFill="1" applyBorder="1" applyAlignment="1">
      <alignment horizontal="center"/>
    </xf>
    <xf numFmtId="0" fontId="3" fillId="2" borderId="1" xfId="0" applyFont="1" applyFill="1" applyBorder="1"/>
    <xf numFmtId="0" fontId="3" fillId="2" borderId="1" xfId="0" applyFont="1" applyFill="1" applyBorder="1" applyAlignment="1">
      <alignment vertical="center" wrapText="1"/>
    </xf>
    <xf numFmtId="0" fontId="0" fillId="2" borderId="1" xfId="0" applyFill="1" applyBorder="1" applyAlignment="1">
      <alignment horizontal="center" vertical="center" wrapText="1"/>
    </xf>
    <xf numFmtId="0" fontId="3" fillId="4" borderId="0" xfId="0" applyFont="1" applyFill="1"/>
    <xf numFmtId="4" fontId="3" fillId="2" borderId="1" xfId="0" applyNumberFormat="1" applyFont="1" applyFill="1" applyBorder="1" applyAlignment="1">
      <alignment horizontal="right" vertical="center"/>
    </xf>
    <xf numFmtId="165" fontId="3" fillId="2" borderId="1" xfId="1" applyNumberFormat="1" applyFont="1" applyFill="1" applyBorder="1" applyAlignment="1">
      <alignment horizontal="right" vertical="center" wrapText="1"/>
    </xf>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6" fontId="0" fillId="2" borderId="1" xfId="0" applyNumberFormat="1" applyFill="1" applyBorder="1" applyAlignment="1">
      <alignment horizontal="center" vertical="center"/>
    </xf>
    <xf numFmtId="0" fontId="0" fillId="2" borderId="1" xfId="0" applyFill="1" applyBorder="1" applyAlignment="1">
      <alignment horizontal="center" wrapText="1"/>
    </xf>
    <xf numFmtId="0" fontId="3" fillId="2" borderId="1" xfId="0" applyFont="1" applyFill="1" applyBorder="1" applyAlignment="1">
      <alignment wrapText="1"/>
    </xf>
    <xf numFmtId="0" fontId="3" fillId="2" borderId="0" xfId="0" applyFont="1" applyFill="1" applyAlignment="1">
      <alignment horizontal="center" vertical="center"/>
    </xf>
    <xf numFmtId="0" fontId="3" fillId="2"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justify" wrapText="1"/>
    </xf>
    <xf numFmtId="0" fontId="5" fillId="2" borderId="1"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3" fontId="3" fillId="2" borderId="1" xfId="1" applyFont="1" applyFill="1" applyBorder="1" applyAlignment="1">
      <alignment horizontal="justify" vertical="center"/>
    </xf>
    <xf numFmtId="43" fontId="3" fillId="2" borderId="1" xfId="1" applyFont="1" applyFill="1" applyBorder="1"/>
    <xf numFmtId="9" fontId="5" fillId="8" borderId="1" xfId="3" applyFont="1" applyFill="1" applyBorder="1" applyAlignment="1">
      <alignment horizontal="center" vertical="center" wrapText="1"/>
    </xf>
    <xf numFmtId="43" fontId="0" fillId="2" borderId="1" xfId="1" applyFont="1" applyFill="1" applyBorder="1" applyAlignment="1">
      <alignment horizontal="justify" vertical="center"/>
    </xf>
    <xf numFmtId="43" fontId="0" fillId="2" borderId="1" xfId="1" applyFont="1" applyFill="1" applyBorder="1" applyAlignment="1">
      <alignment horizontal="center" vertical="center"/>
    </xf>
    <xf numFmtId="164" fontId="5" fillId="2" borderId="1" xfId="2" applyFont="1" applyFill="1" applyBorder="1" applyAlignment="1">
      <alignment vertical="center"/>
    </xf>
    <xf numFmtId="4" fontId="5" fillId="2" borderId="1" xfId="0" applyNumberFormat="1" applyFont="1" applyFill="1" applyBorder="1" applyAlignment="1">
      <alignment vertical="center"/>
    </xf>
    <xf numFmtId="43" fontId="3" fillId="0" borderId="1" xfId="1" applyFont="1" applyBorder="1"/>
    <xf numFmtId="0" fontId="3" fillId="2" borderId="1" xfId="0" applyFont="1" applyFill="1" applyBorder="1" applyAlignment="1">
      <alignment vertical="center"/>
    </xf>
    <xf numFmtId="43" fontId="5" fillId="2" borderId="1" xfId="1" applyFont="1" applyFill="1" applyBorder="1" applyAlignment="1">
      <alignment horizontal="center" vertical="center" wrapText="1"/>
    </xf>
    <xf numFmtId="0" fontId="8" fillId="0" borderId="1" xfId="0" applyFont="1" applyBorder="1" applyAlignment="1">
      <alignment horizontal="justify" vertical="center" wrapText="1"/>
    </xf>
    <xf numFmtId="9" fontId="10" fillId="0" borderId="1" xfId="0" applyNumberFormat="1" applyFont="1" applyBorder="1" applyAlignment="1">
      <alignment horizontal="center" vertical="center"/>
    </xf>
    <xf numFmtId="9" fontId="5" fillId="0" borderId="1" xfId="3" applyFont="1" applyFill="1" applyBorder="1" applyAlignment="1">
      <alignment horizontal="center" vertical="center" wrapText="1"/>
    </xf>
    <xf numFmtId="9" fontId="3" fillId="0" borderId="1" xfId="0" applyNumberFormat="1" applyFont="1" applyBorder="1" applyAlignment="1">
      <alignment horizontal="center" vertical="center"/>
    </xf>
    <xf numFmtId="9" fontId="10"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8" fillId="0" borderId="1" xfId="0" applyFont="1" applyBorder="1" applyAlignment="1">
      <alignment horizontal="center" vertical="center" wrapText="1"/>
    </xf>
    <xf numFmtId="9" fontId="3" fillId="10" borderId="1" xfId="0" applyNumberFormat="1" applyFont="1" applyFill="1" applyBorder="1" applyAlignment="1">
      <alignment horizontal="center" vertical="center"/>
    </xf>
    <xf numFmtId="9" fontId="5" fillId="10" borderId="1" xfId="3" applyFont="1" applyFill="1" applyBorder="1" applyAlignment="1">
      <alignment horizontal="center" vertical="center" wrapText="1"/>
    </xf>
    <xf numFmtId="167" fontId="5" fillId="2" borderId="1" xfId="1" applyNumberFormat="1"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1" fontId="3" fillId="0" borderId="1" xfId="1" applyNumberFormat="1" applyFont="1" applyBorder="1" applyAlignment="1">
      <alignment horizontal="center" vertical="center"/>
    </xf>
    <xf numFmtId="0" fontId="5" fillId="2" borderId="1"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6" fillId="11" borderId="12" xfId="0" applyFont="1" applyFill="1" applyBorder="1" applyAlignment="1">
      <alignment horizontal="center" vertical="center" wrapText="1"/>
    </xf>
    <xf numFmtId="0" fontId="14" fillId="0" borderId="12" xfId="0" applyFont="1" applyBorder="1" applyAlignment="1">
      <alignment horizontal="center" vertical="center"/>
    </xf>
    <xf numFmtId="0" fontId="15" fillId="0" borderId="12" xfId="0" applyFont="1" applyBorder="1" applyAlignment="1">
      <alignment horizontal="center" vertical="center" wrapText="1"/>
    </xf>
    <xf numFmtId="0" fontId="17" fillId="0" borderId="12" xfId="0" applyFont="1" applyBorder="1" applyAlignment="1">
      <alignment horizontal="center" vertical="center"/>
    </xf>
    <xf numFmtId="0" fontId="16" fillId="9"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3" borderId="12" xfId="0" applyFont="1" applyFill="1" applyBorder="1" applyAlignment="1">
      <alignment horizontal="center" vertical="center"/>
    </xf>
    <xf numFmtId="0" fontId="16" fillId="10" borderId="12" xfId="0" applyFont="1" applyFill="1" applyBorder="1" applyAlignment="1">
      <alignment horizontal="center" vertical="center"/>
    </xf>
    <xf numFmtId="0" fontId="16" fillId="8" borderId="12" xfId="0" applyFont="1" applyFill="1" applyBorder="1" applyAlignment="1">
      <alignment horizontal="center" vertical="center"/>
    </xf>
    <xf numFmtId="0" fontId="18" fillId="3" borderId="12" xfId="0" applyFont="1" applyFill="1" applyBorder="1" applyAlignment="1">
      <alignment horizontal="center" vertical="center"/>
    </xf>
    <xf numFmtId="0" fontId="18" fillId="10" borderId="12" xfId="0" applyFont="1" applyFill="1" applyBorder="1" applyAlignment="1">
      <alignment horizontal="center" vertical="center"/>
    </xf>
    <xf numFmtId="0" fontId="15" fillId="0" borderId="12" xfId="0" applyFont="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9" fontId="3" fillId="2" borderId="1" xfId="1" applyNumberFormat="1"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1" fillId="5" borderId="13"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3" fillId="2" borderId="5" xfId="0" applyFont="1" applyFill="1" applyBorder="1" applyAlignment="1">
      <alignment horizontal="left" vertical="center" wrapText="1"/>
    </xf>
    <xf numFmtId="0" fontId="4" fillId="0" borderId="1" xfId="0" applyFont="1" applyBorder="1" applyAlignment="1">
      <alignment horizontal="center" vertical="center"/>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0" borderId="9" xfId="0" applyFont="1" applyBorder="1" applyAlignment="1">
      <alignment horizontal="center" vertical="center" wrapText="1"/>
    </xf>
    <xf numFmtId="0" fontId="18" fillId="13" borderId="12" xfId="0" applyFont="1" applyFill="1" applyBorder="1" applyAlignment="1">
      <alignment horizontal="center" vertical="center"/>
    </xf>
    <xf numFmtId="0" fontId="16" fillId="9"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3" borderId="12" xfId="0" applyFont="1" applyFill="1" applyBorder="1" applyAlignment="1">
      <alignment horizontal="center" vertical="center"/>
    </xf>
    <xf numFmtId="0" fontId="13" fillId="14" borderId="12" xfId="0" applyFont="1" applyFill="1" applyBorder="1" applyAlignment="1">
      <alignment horizontal="center" vertical="center"/>
    </xf>
    <xf numFmtId="0" fontId="15" fillId="0" borderId="12" xfId="0" applyFont="1" applyBorder="1" applyAlignment="1">
      <alignment horizontal="center" vertical="center"/>
    </xf>
    <xf numFmtId="0" fontId="12" fillId="0" borderId="12" xfId="0" applyFont="1" applyBorder="1" applyAlignment="1">
      <alignment horizontal="center" vertical="center"/>
    </xf>
    <xf numFmtId="0" fontId="1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2" xfId="0" applyFont="1" applyBorder="1" applyAlignment="1">
      <alignment horizontal="center" vertical="center"/>
    </xf>
    <xf numFmtId="0" fontId="15" fillId="0" borderId="12" xfId="0" applyFont="1" applyBorder="1" applyAlignment="1">
      <alignment horizontal="center" vertical="center" wrapText="1"/>
    </xf>
    <xf numFmtId="0" fontId="17" fillId="0" borderId="12" xfId="0" applyFont="1" applyBorder="1" applyAlignment="1">
      <alignment horizontal="center" vertical="center"/>
    </xf>
    <xf numFmtId="0" fontId="16" fillId="10" borderId="12" xfId="0" applyFont="1" applyFill="1" applyBorder="1" applyAlignment="1">
      <alignment horizontal="center" vertical="center"/>
    </xf>
    <xf numFmtId="0" fontId="16" fillId="8" borderId="12" xfId="0" applyFont="1" applyFill="1" applyBorder="1" applyAlignment="1">
      <alignment horizontal="center" vertical="center"/>
    </xf>
    <xf numFmtId="0" fontId="16" fillId="13" borderId="12" xfId="0" applyFont="1" applyFill="1" applyBorder="1" applyAlignment="1">
      <alignment horizontal="center" vertical="center"/>
    </xf>
    <xf numFmtId="0" fontId="4" fillId="0" borderId="9"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cellXfs>
  <cellStyles count="4">
    <cellStyle name="Millares" xfId="1" builtinId="3"/>
    <cellStyle name="Moneda" xfId="2" builtinId="4"/>
    <cellStyle name="Normal" xfId="0" builtinId="0"/>
    <cellStyle name="Porcentaje" xfId="3" builtinId="5"/>
  </cellStyles>
  <dxfs count="15">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ont>
        <color auto="1"/>
      </font>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6A70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O35"/>
  <sheetViews>
    <sheetView tabSelected="1" zoomScale="70" zoomScaleNormal="70" workbookViewId="0">
      <pane xSplit="6" ySplit="3" topLeftCell="AF4" activePane="bottomRight" state="frozen"/>
      <selection pane="topRight" activeCell="G1" sqref="G1"/>
      <selection pane="bottomLeft" activeCell="A4" sqref="A4"/>
      <selection pane="bottomRight" activeCell="AF2" sqref="AF2:AL2"/>
    </sheetView>
  </sheetViews>
  <sheetFormatPr baseColWidth="10" defaultColWidth="11.42578125" defaultRowHeight="15" x14ac:dyDescent="0.2"/>
  <cols>
    <col min="1" max="1" width="12.28515625" style="3" customWidth="1"/>
    <col min="2" max="2" width="14.7109375" style="3" customWidth="1"/>
    <col min="3" max="3" width="18.42578125" style="3" customWidth="1"/>
    <col min="4" max="4" width="34.7109375" style="3" customWidth="1"/>
    <col min="5" max="5" width="27.7109375" style="3" customWidth="1"/>
    <col min="6" max="6" width="20.140625" style="4" customWidth="1"/>
    <col min="7" max="7" width="27.42578125" style="3" customWidth="1"/>
    <col min="8" max="8" width="28.85546875" style="3" customWidth="1"/>
    <col min="9" max="9" width="27.5703125" style="3" customWidth="1"/>
    <col min="10" max="11" width="11.42578125" style="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27.42578125" style="1" customWidth="1"/>
    <col min="32" max="32" width="22.5703125" style="1" customWidth="1"/>
    <col min="33" max="34" width="20.28515625" style="1" customWidth="1"/>
    <col min="35" max="35" width="18.42578125" style="1" customWidth="1"/>
    <col min="36" max="36" width="17.140625" style="1" bestFit="1" customWidth="1"/>
    <col min="37" max="37" width="16.140625" style="1" customWidth="1"/>
    <col min="38" max="38" width="47.140625" style="1" customWidth="1"/>
    <col min="39" max="39" width="39.28515625" style="1" customWidth="1"/>
    <col min="40" max="43" width="11.42578125" style="1"/>
    <col min="44" max="44" width="11.42578125" style="1" customWidth="1"/>
    <col min="45" max="16384" width="11.42578125" style="1"/>
  </cols>
  <sheetData>
    <row r="1" spans="1:202" ht="37.5" customHeight="1" thickBot="1" x14ac:dyDescent="0.25">
      <c r="A1" s="112" t="s">
        <v>152</v>
      </c>
      <c r="B1" s="112"/>
      <c r="C1" s="112"/>
      <c r="D1" s="112"/>
      <c r="E1" s="112"/>
      <c r="F1" s="112"/>
      <c r="G1" s="112"/>
      <c r="H1" s="112"/>
      <c r="I1" s="112"/>
      <c r="J1" s="110" t="s">
        <v>204</v>
      </c>
      <c r="K1" s="110"/>
      <c r="L1" s="110"/>
      <c r="M1" s="110"/>
      <c r="N1" s="110"/>
      <c r="O1" s="110"/>
      <c r="P1" s="110"/>
      <c r="Q1" s="110"/>
      <c r="R1" s="110"/>
      <c r="S1" s="110"/>
      <c r="T1" s="110" t="s">
        <v>151</v>
      </c>
      <c r="U1" s="110"/>
      <c r="V1" s="110"/>
      <c r="W1" s="110"/>
      <c r="X1" s="110"/>
      <c r="Y1" s="110"/>
      <c r="Z1" s="110"/>
      <c r="AA1" s="139" t="s">
        <v>219</v>
      </c>
      <c r="AB1" s="140"/>
      <c r="AC1" s="140"/>
      <c r="AD1" s="140"/>
      <c r="AE1" s="140"/>
      <c r="AF1" s="140"/>
      <c r="AG1" s="140"/>
      <c r="AH1" s="140"/>
      <c r="AI1" s="140"/>
      <c r="AJ1" s="140"/>
      <c r="AK1" s="140"/>
      <c r="AL1" s="141"/>
      <c r="AM1" s="59" t="s">
        <v>218</v>
      </c>
    </row>
    <row r="2" spans="1:202" ht="24.75" customHeight="1" x14ac:dyDescent="0.2">
      <c r="A2" s="113"/>
      <c r="B2" s="113"/>
      <c r="C2" s="113"/>
      <c r="D2" s="113"/>
      <c r="E2" s="113"/>
      <c r="F2" s="113"/>
      <c r="G2" s="113"/>
      <c r="H2" s="113"/>
      <c r="I2" s="113"/>
      <c r="J2" s="111"/>
      <c r="K2" s="111"/>
      <c r="L2" s="111"/>
      <c r="M2" s="111"/>
      <c r="N2" s="111"/>
      <c r="O2" s="111"/>
      <c r="P2" s="111"/>
      <c r="Q2" s="111"/>
      <c r="R2" s="111"/>
      <c r="S2" s="111"/>
      <c r="T2" s="111"/>
      <c r="U2" s="111"/>
      <c r="V2" s="111"/>
      <c r="W2" s="111"/>
      <c r="X2" s="111"/>
      <c r="Y2" s="111"/>
      <c r="Z2" s="111"/>
      <c r="AA2" s="106" t="s">
        <v>153</v>
      </c>
      <c r="AB2" s="107"/>
      <c r="AC2" s="107"/>
      <c r="AD2" s="107"/>
      <c r="AE2" s="108"/>
      <c r="AF2" s="100" t="s">
        <v>249</v>
      </c>
      <c r="AG2" s="101"/>
      <c r="AH2" s="101"/>
      <c r="AI2" s="101"/>
      <c r="AJ2" s="101"/>
      <c r="AK2" s="101"/>
      <c r="AL2" s="102"/>
      <c r="AM2" s="114" t="s">
        <v>209</v>
      </c>
    </row>
    <row r="3" spans="1:202" ht="57" customHeight="1" thickBot="1" x14ac:dyDescent="0.25">
      <c r="A3" s="27" t="s">
        <v>150</v>
      </c>
      <c r="B3" s="26" t="s">
        <v>149</v>
      </c>
      <c r="C3" s="26" t="s">
        <v>148</v>
      </c>
      <c r="D3" s="26" t="s">
        <v>147</v>
      </c>
      <c r="E3" s="26" t="s">
        <v>146</v>
      </c>
      <c r="F3" s="30" t="s">
        <v>160</v>
      </c>
      <c r="G3" s="26" t="s">
        <v>145</v>
      </c>
      <c r="H3" s="26" t="s">
        <v>144</v>
      </c>
      <c r="I3" s="26" t="s">
        <v>143</v>
      </c>
      <c r="J3" s="25">
        <v>2021</v>
      </c>
      <c r="K3" s="25">
        <v>2022</v>
      </c>
      <c r="L3" s="25">
        <v>2023</v>
      </c>
      <c r="M3" s="25">
        <v>2024</v>
      </c>
      <c r="N3" s="25">
        <v>2025</v>
      </c>
      <c r="O3" s="25">
        <v>2026</v>
      </c>
      <c r="P3" s="25">
        <v>2027</v>
      </c>
      <c r="Q3" s="25">
        <v>2028</v>
      </c>
      <c r="R3" s="25">
        <v>2029</v>
      </c>
      <c r="S3" s="25">
        <v>2030</v>
      </c>
      <c r="T3" s="25" t="s">
        <v>142</v>
      </c>
      <c r="U3" s="25" t="s">
        <v>141</v>
      </c>
      <c r="V3" s="25" t="s">
        <v>140</v>
      </c>
      <c r="W3" s="25" t="s">
        <v>139</v>
      </c>
      <c r="X3" s="25" t="s">
        <v>138</v>
      </c>
      <c r="Y3" s="25" t="s">
        <v>137</v>
      </c>
      <c r="Z3" s="25" t="s">
        <v>136</v>
      </c>
      <c r="AA3" s="24" t="s">
        <v>154</v>
      </c>
      <c r="AB3" s="24" t="s">
        <v>155</v>
      </c>
      <c r="AC3" s="24" t="s">
        <v>135</v>
      </c>
      <c r="AD3" s="36" t="s">
        <v>158</v>
      </c>
      <c r="AE3" s="36" t="s">
        <v>157</v>
      </c>
      <c r="AF3" s="36" t="s">
        <v>221</v>
      </c>
      <c r="AG3" s="36" t="s">
        <v>222</v>
      </c>
      <c r="AH3" s="36" t="s">
        <v>223</v>
      </c>
      <c r="AI3" s="24" t="s">
        <v>155</v>
      </c>
      <c r="AJ3" s="24" t="s">
        <v>135</v>
      </c>
      <c r="AK3" s="36" t="s">
        <v>156</v>
      </c>
      <c r="AL3" s="60" t="s">
        <v>157</v>
      </c>
      <c r="AM3" s="115"/>
    </row>
    <row r="4" spans="1:202" s="14" customFormat="1" ht="298.5" customHeight="1" x14ac:dyDescent="0.2">
      <c r="A4" s="103" t="s">
        <v>134</v>
      </c>
      <c r="B4" s="109" t="s">
        <v>133</v>
      </c>
      <c r="C4" s="109" t="s">
        <v>132</v>
      </c>
      <c r="D4" s="10" t="s">
        <v>131</v>
      </c>
      <c r="E4" s="29" t="s">
        <v>130</v>
      </c>
      <c r="F4" s="28">
        <v>1</v>
      </c>
      <c r="G4" s="28">
        <v>0</v>
      </c>
      <c r="H4" s="9" t="s">
        <v>119</v>
      </c>
      <c r="I4" s="17" t="s">
        <v>1</v>
      </c>
      <c r="J4" s="93">
        <v>1</v>
      </c>
      <c r="K4" s="93">
        <v>1</v>
      </c>
      <c r="L4" s="41">
        <v>1</v>
      </c>
      <c r="M4" s="41">
        <v>1</v>
      </c>
      <c r="N4" s="41">
        <v>1</v>
      </c>
      <c r="O4" s="41">
        <v>1</v>
      </c>
      <c r="P4" s="41">
        <v>1</v>
      </c>
      <c r="Q4" s="41">
        <v>1</v>
      </c>
      <c r="R4" s="41">
        <v>1</v>
      </c>
      <c r="S4" s="41">
        <v>1</v>
      </c>
      <c r="T4" s="41" t="s">
        <v>201</v>
      </c>
      <c r="U4" s="41" t="s">
        <v>177</v>
      </c>
      <c r="V4" s="41">
        <v>331099</v>
      </c>
      <c r="W4" s="41" t="s">
        <v>129</v>
      </c>
      <c r="X4" s="41">
        <v>330109900</v>
      </c>
      <c r="Y4" s="41" t="s">
        <v>128</v>
      </c>
      <c r="Z4" s="41">
        <v>1</v>
      </c>
      <c r="AA4" s="41">
        <v>0</v>
      </c>
      <c r="AB4" s="42">
        <v>5400000</v>
      </c>
      <c r="AC4" s="42">
        <v>1800000</v>
      </c>
      <c r="AD4" s="54" t="s">
        <v>205</v>
      </c>
      <c r="AE4" s="39" t="s">
        <v>162</v>
      </c>
      <c r="AF4" s="39">
        <v>1</v>
      </c>
      <c r="AG4" s="39">
        <v>0.2</v>
      </c>
      <c r="AH4" s="65">
        <v>0.2</v>
      </c>
      <c r="AI4" s="40">
        <v>1800000</v>
      </c>
      <c r="AJ4" s="40">
        <v>1000000</v>
      </c>
      <c r="AK4" s="55">
        <f>+AJ4/AI4</f>
        <v>0.55555555555555558</v>
      </c>
      <c r="AL4" s="78" t="s">
        <v>227</v>
      </c>
      <c r="AM4" s="55">
        <v>0.2</v>
      </c>
    </row>
    <row r="5" spans="1:202" s="14" customFormat="1" ht="162" customHeight="1" x14ac:dyDescent="0.2">
      <c r="A5" s="104"/>
      <c r="B5" s="109"/>
      <c r="C5" s="109"/>
      <c r="D5" s="29" t="s">
        <v>127</v>
      </c>
      <c r="E5" s="29" t="s">
        <v>126</v>
      </c>
      <c r="F5" s="28">
        <v>1</v>
      </c>
      <c r="G5" s="28">
        <v>0</v>
      </c>
      <c r="H5" s="9" t="s">
        <v>119</v>
      </c>
      <c r="I5" s="17" t="s">
        <v>1</v>
      </c>
      <c r="J5" s="22">
        <v>0</v>
      </c>
      <c r="K5" s="22">
        <v>0</v>
      </c>
      <c r="L5" s="41">
        <v>1</v>
      </c>
      <c r="M5" s="41">
        <v>1</v>
      </c>
      <c r="N5" s="41">
        <v>1</v>
      </c>
      <c r="O5" s="22">
        <v>1</v>
      </c>
      <c r="P5" s="22">
        <v>1</v>
      </c>
      <c r="Q5" s="22">
        <v>1</v>
      </c>
      <c r="R5" s="22">
        <v>1</v>
      </c>
      <c r="S5" s="22">
        <v>1</v>
      </c>
      <c r="T5" s="41" t="s">
        <v>201</v>
      </c>
      <c r="U5" s="28" t="s">
        <v>118</v>
      </c>
      <c r="V5" s="22">
        <v>3301087</v>
      </c>
      <c r="W5" s="28" t="s">
        <v>123</v>
      </c>
      <c r="X5" s="22">
        <v>330108701</v>
      </c>
      <c r="Y5" s="28" t="s">
        <v>122</v>
      </c>
      <c r="Z5" s="22">
        <v>1</v>
      </c>
      <c r="AA5" s="35">
        <v>0</v>
      </c>
      <c r="AB5" s="43">
        <v>0</v>
      </c>
      <c r="AC5" s="43">
        <v>0</v>
      </c>
      <c r="AD5" s="54">
        <v>0</v>
      </c>
      <c r="AE5" s="39" t="s">
        <v>207</v>
      </c>
      <c r="AF5" s="39">
        <v>0</v>
      </c>
      <c r="AG5" s="39">
        <v>0</v>
      </c>
      <c r="AH5" s="65">
        <v>0</v>
      </c>
      <c r="AI5" s="39">
        <v>0</v>
      </c>
      <c r="AJ5" s="39">
        <v>0</v>
      </c>
      <c r="AK5" s="55">
        <v>0</v>
      </c>
      <c r="AL5" s="78" t="s">
        <v>247</v>
      </c>
      <c r="AM5" s="55">
        <v>0</v>
      </c>
    </row>
    <row r="6" spans="1:202" s="34" customFormat="1" ht="156.75" customHeight="1" x14ac:dyDescent="0.25">
      <c r="A6" s="104"/>
      <c r="B6" s="109"/>
      <c r="C6" s="109" t="s">
        <v>125</v>
      </c>
      <c r="D6" s="28" t="s">
        <v>159</v>
      </c>
      <c r="E6" s="28" t="s">
        <v>124</v>
      </c>
      <c r="F6" s="28">
        <v>1</v>
      </c>
      <c r="G6" s="28">
        <v>0</v>
      </c>
      <c r="H6" s="94" t="s">
        <v>119</v>
      </c>
      <c r="I6" s="28" t="s">
        <v>1</v>
      </c>
      <c r="J6" s="8">
        <v>1</v>
      </c>
      <c r="K6" s="7">
        <v>1</v>
      </c>
      <c r="L6" s="22">
        <v>1</v>
      </c>
      <c r="M6" s="22">
        <v>1</v>
      </c>
      <c r="N6" s="22">
        <v>1</v>
      </c>
      <c r="O6" s="22">
        <v>1</v>
      </c>
      <c r="P6" s="22">
        <v>1</v>
      </c>
      <c r="Q6" s="22">
        <v>1</v>
      </c>
      <c r="R6" s="22">
        <v>1</v>
      </c>
      <c r="S6" s="22">
        <v>1</v>
      </c>
      <c r="T6" s="41" t="s">
        <v>201</v>
      </c>
      <c r="U6" s="28" t="s">
        <v>118</v>
      </c>
      <c r="V6" s="22">
        <v>3301087</v>
      </c>
      <c r="W6" s="28" t="s">
        <v>123</v>
      </c>
      <c r="X6" s="22">
        <v>330108701</v>
      </c>
      <c r="Y6" s="28" t="s">
        <v>122</v>
      </c>
      <c r="Z6" s="22">
        <v>1</v>
      </c>
      <c r="AA6" s="28">
        <v>0</v>
      </c>
      <c r="AB6" s="43">
        <v>8655000</v>
      </c>
      <c r="AC6" s="43">
        <v>8655000</v>
      </c>
      <c r="AD6" s="54" t="s">
        <v>205</v>
      </c>
      <c r="AE6" s="39" t="s">
        <v>208</v>
      </c>
      <c r="AF6" s="39">
        <v>1</v>
      </c>
      <c r="AG6" s="39">
        <v>0</v>
      </c>
      <c r="AH6" s="65">
        <v>0</v>
      </c>
      <c r="AI6" s="39">
        <v>0</v>
      </c>
      <c r="AJ6" s="39">
        <v>0</v>
      </c>
      <c r="AK6" s="55">
        <v>0</v>
      </c>
      <c r="AL6" s="78" t="s">
        <v>247</v>
      </c>
      <c r="AM6" s="55">
        <v>0</v>
      </c>
    </row>
    <row r="7" spans="1:202" s="14" customFormat="1" ht="162" customHeight="1" x14ac:dyDescent="0.2">
      <c r="A7" s="104"/>
      <c r="B7" s="109"/>
      <c r="C7" s="109"/>
      <c r="D7" s="29" t="s">
        <v>121</v>
      </c>
      <c r="E7" s="29" t="s">
        <v>120</v>
      </c>
      <c r="F7" s="22">
        <v>1</v>
      </c>
      <c r="G7" s="28">
        <v>0</v>
      </c>
      <c r="H7" s="9" t="s">
        <v>119</v>
      </c>
      <c r="I7" s="17" t="s">
        <v>1</v>
      </c>
      <c r="J7" s="22">
        <v>0</v>
      </c>
      <c r="K7" s="22">
        <v>0</v>
      </c>
      <c r="L7" s="22">
        <v>1</v>
      </c>
      <c r="M7" s="22">
        <v>1</v>
      </c>
      <c r="N7" s="22">
        <v>1</v>
      </c>
      <c r="O7" s="22">
        <v>1</v>
      </c>
      <c r="P7" s="22">
        <v>1</v>
      </c>
      <c r="Q7" s="22">
        <v>1</v>
      </c>
      <c r="R7" s="22">
        <v>1</v>
      </c>
      <c r="S7" s="22">
        <v>1</v>
      </c>
      <c r="T7" s="41" t="s">
        <v>201</v>
      </c>
      <c r="U7" s="28" t="s">
        <v>118</v>
      </c>
      <c r="V7" s="22">
        <v>3301073</v>
      </c>
      <c r="W7" s="28" t="s">
        <v>117</v>
      </c>
      <c r="X7" s="22">
        <v>330107301</v>
      </c>
      <c r="Y7" s="28" t="s">
        <v>116</v>
      </c>
      <c r="Z7" s="22">
        <v>1</v>
      </c>
      <c r="AA7" s="28">
        <v>0</v>
      </c>
      <c r="AB7" s="23">
        <v>0</v>
      </c>
      <c r="AC7" s="23">
        <v>0</v>
      </c>
      <c r="AD7" s="54" t="s">
        <v>205</v>
      </c>
      <c r="AE7" s="39" t="s">
        <v>206</v>
      </c>
      <c r="AF7" s="39">
        <v>0</v>
      </c>
      <c r="AG7" s="39">
        <v>0</v>
      </c>
      <c r="AH7" s="65">
        <v>0</v>
      </c>
      <c r="AI7" s="39">
        <v>0</v>
      </c>
      <c r="AJ7" s="39">
        <v>0</v>
      </c>
      <c r="AK7" s="55">
        <v>0</v>
      </c>
      <c r="AL7" s="78" t="s">
        <v>228</v>
      </c>
      <c r="AM7" s="55">
        <v>0</v>
      </c>
    </row>
    <row r="8" spans="1:202" s="14" customFormat="1" ht="195" x14ac:dyDescent="0.2">
      <c r="A8" s="104"/>
      <c r="B8" s="109" t="s">
        <v>115</v>
      </c>
      <c r="C8" s="109" t="s">
        <v>114</v>
      </c>
      <c r="D8" s="29" t="s">
        <v>113</v>
      </c>
      <c r="E8" s="29" t="s">
        <v>112</v>
      </c>
      <c r="F8" s="22">
        <v>11</v>
      </c>
      <c r="G8" s="28">
        <v>0</v>
      </c>
      <c r="H8" s="17" t="s">
        <v>105</v>
      </c>
      <c r="I8" s="17" t="s">
        <v>1</v>
      </c>
      <c r="J8" s="22">
        <v>11</v>
      </c>
      <c r="K8" s="22">
        <v>11</v>
      </c>
      <c r="L8" s="22">
        <v>11</v>
      </c>
      <c r="M8" s="22">
        <v>11</v>
      </c>
      <c r="N8" s="22">
        <v>11</v>
      </c>
      <c r="O8" s="22">
        <v>11</v>
      </c>
      <c r="P8" s="22">
        <v>11</v>
      </c>
      <c r="Q8" s="22">
        <v>11</v>
      </c>
      <c r="R8" s="22">
        <v>11</v>
      </c>
      <c r="S8" s="22">
        <v>11</v>
      </c>
      <c r="T8" s="41" t="s">
        <v>201</v>
      </c>
      <c r="U8" s="28" t="s">
        <v>100</v>
      </c>
      <c r="V8" s="22">
        <v>2201028</v>
      </c>
      <c r="W8" s="28" t="s">
        <v>111</v>
      </c>
      <c r="X8" s="22">
        <v>220102801</v>
      </c>
      <c r="Y8" s="28" t="s">
        <v>110</v>
      </c>
      <c r="Z8" s="22">
        <v>11</v>
      </c>
      <c r="AA8" s="29">
        <v>0</v>
      </c>
      <c r="AB8" s="44"/>
      <c r="AC8" s="44">
        <v>0</v>
      </c>
      <c r="AD8" s="54" t="s">
        <v>205</v>
      </c>
      <c r="AE8" s="39" t="s">
        <v>210</v>
      </c>
      <c r="AF8" s="39">
        <v>11</v>
      </c>
      <c r="AG8" s="39">
        <v>0</v>
      </c>
      <c r="AH8" s="39">
        <v>0</v>
      </c>
      <c r="AI8" s="39">
        <v>0</v>
      </c>
      <c r="AJ8" s="39">
        <v>0</v>
      </c>
      <c r="AK8" s="55">
        <v>0</v>
      </c>
      <c r="AL8" s="39"/>
      <c r="AM8" s="55">
        <v>0</v>
      </c>
    </row>
    <row r="9" spans="1:202" s="14" customFormat="1" ht="186" customHeight="1" x14ac:dyDescent="0.2">
      <c r="A9" s="104"/>
      <c r="B9" s="109"/>
      <c r="C9" s="109"/>
      <c r="D9" s="29" t="s">
        <v>109</v>
      </c>
      <c r="E9" s="29" t="s">
        <v>108</v>
      </c>
      <c r="F9" s="22">
        <v>10</v>
      </c>
      <c r="G9" s="28">
        <v>0</v>
      </c>
      <c r="H9" s="17" t="s">
        <v>105</v>
      </c>
      <c r="I9" s="17" t="s">
        <v>1</v>
      </c>
      <c r="J9" s="22">
        <v>1</v>
      </c>
      <c r="K9" s="22">
        <v>1</v>
      </c>
      <c r="L9" s="22">
        <v>1</v>
      </c>
      <c r="M9" s="22">
        <v>1</v>
      </c>
      <c r="N9" s="22">
        <v>1</v>
      </c>
      <c r="O9" s="22">
        <v>1</v>
      </c>
      <c r="P9" s="22">
        <v>1</v>
      </c>
      <c r="Q9" s="22">
        <v>1</v>
      </c>
      <c r="R9" s="22">
        <v>1</v>
      </c>
      <c r="S9" s="22">
        <v>1</v>
      </c>
      <c r="T9" s="41" t="s">
        <v>201</v>
      </c>
      <c r="U9" s="28" t="s">
        <v>100</v>
      </c>
      <c r="V9" s="22">
        <v>2201006</v>
      </c>
      <c r="W9" s="28" t="s">
        <v>99</v>
      </c>
      <c r="X9" s="22">
        <v>220100600</v>
      </c>
      <c r="Y9" s="28" t="s">
        <v>98</v>
      </c>
      <c r="Z9" s="22">
        <v>10</v>
      </c>
      <c r="AA9" s="10">
        <v>0</v>
      </c>
      <c r="AB9" s="21">
        <v>0</v>
      </c>
      <c r="AC9" s="20">
        <v>0</v>
      </c>
      <c r="AD9" s="62">
        <v>0</v>
      </c>
      <c r="AE9" s="39" t="s">
        <v>220</v>
      </c>
      <c r="AF9" s="39">
        <v>0</v>
      </c>
      <c r="AG9" s="39">
        <v>0</v>
      </c>
      <c r="AH9" s="39">
        <v>0</v>
      </c>
      <c r="AI9" s="39">
        <v>0</v>
      </c>
      <c r="AJ9" s="39">
        <v>0</v>
      </c>
      <c r="AK9" s="62">
        <v>0</v>
      </c>
      <c r="AL9" s="39"/>
      <c r="AM9" s="61">
        <v>0</v>
      </c>
    </row>
    <row r="10" spans="1:202" s="14" customFormat="1" ht="172.5" customHeight="1" x14ac:dyDescent="0.2">
      <c r="A10" s="104"/>
      <c r="B10" s="109"/>
      <c r="C10" s="109"/>
      <c r="D10" s="29" t="s">
        <v>107</v>
      </c>
      <c r="E10" s="29" t="s">
        <v>106</v>
      </c>
      <c r="F10" s="28">
        <v>54</v>
      </c>
      <c r="G10" s="34">
        <v>0</v>
      </c>
      <c r="H10" s="17" t="s">
        <v>102</v>
      </c>
      <c r="I10" s="17" t="s">
        <v>1</v>
      </c>
      <c r="J10" s="22">
        <v>54</v>
      </c>
      <c r="K10" s="22">
        <v>54</v>
      </c>
      <c r="L10" s="22">
        <v>54</v>
      </c>
      <c r="M10" s="51">
        <v>54</v>
      </c>
      <c r="N10" s="51">
        <v>54</v>
      </c>
      <c r="O10" s="51">
        <v>54</v>
      </c>
      <c r="P10" s="51">
        <v>54</v>
      </c>
      <c r="Q10" s="51">
        <v>54</v>
      </c>
      <c r="R10" s="51">
        <v>54</v>
      </c>
      <c r="S10" s="51">
        <v>54</v>
      </c>
      <c r="T10" s="28" t="s">
        <v>101</v>
      </c>
      <c r="U10" s="28" t="s">
        <v>100</v>
      </c>
      <c r="V10" s="22">
        <v>2201006</v>
      </c>
      <c r="W10" s="28" t="s">
        <v>99</v>
      </c>
      <c r="X10" s="22">
        <v>220100600</v>
      </c>
      <c r="Y10" s="28" t="s">
        <v>98</v>
      </c>
      <c r="Z10" s="22">
        <v>54</v>
      </c>
      <c r="AA10" s="10">
        <v>0</v>
      </c>
      <c r="AB10" s="21">
        <v>0</v>
      </c>
      <c r="AC10" s="20">
        <v>0</v>
      </c>
      <c r="AD10" s="62">
        <v>0</v>
      </c>
      <c r="AE10" s="39" t="s">
        <v>220</v>
      </c>
      <c r="AF10" s="39">
        <v>54</v>
      </c>
      <c r="AG10" s="39">
        <v>0</v>
      </c>
      <c r="AH10" s="64">
        <f>+AG10/AF10</f>
        <v>0</v>
      </c>
      <c r="AI10" s="39">
        <v>0</v>
      </c>
      <c r="AJ10" s="39">
        <v>0</v>
      </c>
      <c r="AK10" s="62">
        <v>0</v>
      </c>
      <c r="AL10" s="39"/>
      <c r="AM10" s="61">
        <v>0</v>
      </c>
    </row>
    <row r="11" spans="1:202" s="14" customFormat="1" ht="128.25" customHeight="1" x14ac:dyDescent="0.2">
      <c r="A11" s="104"/>
      <c r="B11" s="109"/>
      <c r="C11" s="29" t="s">
        <v>104</v>
      </c>
      <c r="D11" s="29" t="s">
        <v>103</v>
      </c>
      <c r="E11" s="29" t="s">
        <v>163</v>
      </c>
      <c r="F11" s="28">
        <v>1</v>
      </c>
      <c r="G11" s="28">
        <v>1</v>
      </c>
      <c r="H11" s="17" t="s">
        <v>102</v>
      </c>
      <c r="I11" s="17" t="s">
        <v>1</v>
      </c>
      <c r="J11" s="22">
        <v>1</v>
      </c>
      <c r="K11" s="22">
        <v>1</v>
      </c>
      <c r="L11" s="22">
        <v>1</v>
      </c>
      <c r="M11" s="22">
        <v>1</v>
      </c>
      <c r="N11" s="22">
        <v>1</v>
      </c>
      <c r="O11" s="22">
        <v>1</v>
      </c>
      <c r="P11" s="22">
        <v>1</v>
      </c>
      <c r="Q11" s="22">
        <v>1</v>
      </c>
      <c r="R11" s="22">
        <v>1</v>
      </c>
      <c r="S11" s="22">
        <v>1</v>
      </c>
      <c r="T11" s="28" t="s">
        <v>101</v>
      </c>
      <c r="U11" s="28" t="s">
        <v>100</v>
      </c>
      <c r="V11" s="22">
        <v>2201006</v>
      </c>
      <c r="W11" s="28" t="s">
        <v>99</v>
      </c>
      <c r="X11" s="22">
        <v>220100600</v>
      </c>
      <c r="Y11" s="28" t="s">
        <v>98</v>
      </c>
      <c r="Z11" s="22">
        <v>1</v>
      </c>
      <c r="AA11" s="17">
        <v>0</v>
      </c>
      <c r="AB11" s="21">
        <v>0</v>
      </c>
      <c r="AC11" s="20">
        <v>0</v>
      </c>
      <c r="AD11" s="54" t="s">
        <v>205</v>
      </c>
      <c r="AE11" s="39" t="s">
        <v>212</v>
      </c>
      <c r="AF11" s="39">
        <v>1</v>
      </c>
      <c r="AG11" s="39">
        <v>0</v>
      </c>
      <c r="AH11" s="39">
        <v>0</v>
      </c>
      <c r="AI11" s="39">
        <v>0</v>
      </c>
      <c r="AJ11" s="39">
        <v>0</v>
      </c>
      <c r="AK11" s="55">
        <v>0</v>
      </c>
      <c r="AL11" s="39"/>
      <c r="AM11" s="56">
        <v>0</v>
      </c>
    </row>
    <row r="12" spans="1:202" s="19" customFormat="1" ht="216" customHeight="1" x14ac:dyDescent="0.2">
      <c r="A12" s="104"/>
      <c r="B12" s="109" t="s">
        <v>97</v>
      </c>
      <c r="C12" s="29" t="s">
        <v>96</v>
      </c>
      <c r="D12" s="29" t="s">
        <v>95</v>
      </c>
      <c r="E12" s="29" t="s">
        <v>179</v>
      </c>
      <c r="F12" s="28">
        <v>1</v>
      </c>
      <c r="G12" s="28">
        <v>1</v>
      </c>
      <c r="H12" s="17" t="s">
        <v>29</v>
      </c>
      <c r="I12" s="17" t="s">
        <v>1</v>
      </c>
      <c r="J12" s="22">
        <v>0</v>
      </c>
      <c r="K12" s="22">
        <v>0</v>
      </c>
      <c r="L12" s="22">
        <v>1</v>
      </c>
      <c r="M12" s="22">
        <v>1</v>
      </c>
      <c r="N12" s="22">
        <v>1</v>
      </c>
      <c r="O12" s="22">
        <v>1</v>
      </c>
      <c r="P12" s="22">
        <v>1</v>
      </c>
      <c r="Q12" s="22">
        <v>1</v>
      </c>
      <c r="R12" s="22">
        <v>1</v>
      </c>
      <c r="S12" s="22">
        <v>1</v>
      </c>
      <c r="T12" s="28" t="s">
        <v>101</v>
      </c>
      <c r="U12" s="16"/>
      <c r="V12" s="16"/>
      <c r="W12" s="16"/>
      <c r="X12" s="16"/>
      <c r="Y12" s="16"/>
      <c r="Z12" s="16">
        <v>1</v>
      </c>
      <c r="AA12" s="33">
        <v>0</v>
      </c>
      <c r="AB12" s="15">
        <v>0</v>
      </c>
      <c r="AC12" s="15">
        <v>0</v>
      </c>
      <c r="AD12" s="54" t="s">
        <v>205</v>
      </c>
      <c r="AE12" s="39" t="s">
        <v>211</v>
      </c>
      <c r="AF12" s="39">
        <v>0</v>
      </c>
      <c r="AG12" s="39">
        <v>0</v>
      </c>
      <c r="AH12" s="65">
        <v>0</v>
      </c>
      <c r="AI12" s="39">
        <v>0</v>
      </c>
      <c r="AJ12" s="39">
        <v>0</v>
      </c>
      <c r="AK12" s="55">
        <v>0</v>
      </c>
      <c r="AL12" s="78" t="s">
        <v>247</v>
      </c>
      <c r="AM12" s="56">
        <v>0</v>
      </c>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row>
    <row r="13" spans="1:202" s="19" customFormat="1" ht="150.75" customHeight="1" x14ac:dyDescent="0.2">
      <c r="A13" s="104"/>
      <c r="B13" s="109"/>
      <c r="C13" s="29" t="s">
        <v>94</v>
      </c>
      <c r="D13" s="29" t="s">
        <v>93</v>
      </c>
      <c r="E13" s="29" t="s">
        <v>92</v>
      </c>
      <c r="F13" s="28">
        <v>1</v>
      </c>
      <c r="G13" s="28">
        <v>1</v>
      </c>
      <c r="H13" s="17" t="s">
        <v>29</v>
      </c>
      <c r="I13" s="17" t="s">
        <v>1</v>
      </c>
      <c r="J13" s="22">
        <v>1</v>
      </c>
      <c r="K13" s="22">
        <v>1</v>
      </c>
      <c r="L13" s="22">
        <v>1</v>
      </c>
      <c r="M13" s="22">
        <v>1</v>
      </c>
      <c r="N13" s="22">
        <v>1</v>
      </c>
      <c r="O13" s="22">
        <v>1</v>
      </c>
      <c r="P13" s="22">
        <v>1</v>
      </c>
      <c r="Q13" s="22">
        <v>1</v>
      </c>
      <c r="R13" s="22">
        <v>1</v>
      </c>
      <c r="S13" s="22">
        <v>1</v>
      </c>
      <c r="T13" s="33" t="s">
        <v>200</v>
      </c>
      <c r="U13" s="33" t="s">
        <v>91</v>
      </c>
      <c r="V13" s="16" t="s">
        <v>90</v>
      </c>
      <c r="W13" s="33" t="s">
        <v>89</v>
      </c>
      <c r="X13" s="16" t="s">
        <v>88</v>
      </c>
      <c r="Y13" s="33" t="s">
        <v>87</v>
      </c>
      <c r="Z13" s="33">
        <v>1</v>
      </c>
      <c r="AA13" s="33">
        <v>0</v>
      </c>
      <c r="AB13" s="15" t="s">
        <v>86</v>
      </c>
      <c r="AC13" s="15">
        <v>0.9</v>
      </c>
      <c r="AD13" s="54" t="s">
        <v>205</v>
      </c>
      <c r="AE13" s="58" t="s">
        <v>213</v>
      </c>
      <c r="AF13" s="58">
        <v>1</v>
      </c>
      <c r="AG13" s="58">
        <v>0</v>
      </c>
      <c r="AH13" s="96">
        <v>0</v>
      </c>
      <c r="AI13" s="39">
        <v>0</v>
      </c>
      <c r="AJ13" s="39">
        <v>0</v>
      </c>
      <c r="AK13" s="55">
        <v>0</v>
      </c>
      <c r="AL13" s="39" t="s">
        <v>248</v>
      </c>
      <c r="AM13" s="56">
        <v>0</v>
      </c>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row>
    <row r="14" spans="1:202" s="14" customFormat="1" ht="152.25" customHeight="1" x14ac:dyDescent="0.2">
      <c r="A14" s="104"/>
      <c r="B14" s="121" t="s">
        <v>85</v>
      </c>
      <c r="C14" s="97" t="s">
        <v>84</v>
      </c>
      <c r="D14" s="29" t="s">
        <v>83</v>
      </c>
      <c r="E14" s="29" t="s">
        <v>82</v>
      </c>
      <c r="F14" s="28">
        <v>2</v>
      </c>
      <c r="G14" s="28">
        <v>0</v>
      </c>
      <c r="H14" s="9" t="s">
        <v>77</v>
      </c>
      <c r="I14" s="17" t="s">
        <v>1</v>
      </c>
      <c r="J14" s="22">
        <v>0</v>
      </c>
      <c r="K14" s="22">
        <v>0</v>
      </c>
      <c r="L14" s="22">
        <v>2</v>
      </c>
      <c r="M14" s="22">
        <v>2</v>
      </c>
      <c r="N14" s="22">
        <v>2</v>
      </c>
      <c r="O14" s="22">
        <v>2</v>
      </c>
      <c r="P14" s="22">
        <v>2</v>
      </c>
      <c r="Q14" s="22">
        <v>2</v>
      </c>
      <c r="R14" s="22">
        <v>2</v>
      </c>
      <c r="S14" s="22">
        <v>2</v>
      </c>
      <c r="T14" s="33" t="s">
        <v>200</v>
      </c>
      <c r="U14" s="33" t="s">
        <v>180</v>
      </c>
      <c r="V14" s="16">
        <v>4301037</v>
      </c>
      <c r="W14" s="33" t="s">
        <v>181</v>
      </c>
      <c r="X14" s="16">
        <v>430103704</v>
      </c>
      <c r="Y14" s="33" t="s">
        <v>182</v>
      </c>
      <c r="Z14" s="16">
        <v>2</v>
      </c>
      <c r="AA14" s="18">
        <v>0</v>
      </c>
      <c r="AB14" s="46">
        <v>382688000</v>
      </c>
      <c r="AC14" s="31">
        <v>0</v>
      </c>
      <c r="AD14" s="54" t="s">
        <v>205</v>
      </c>
      <c r="AE14" s="39" t="s">
        <v>214</v>
      </c>
      <c r="AF14" s="39">
        <v>0</v>
      </c>
      <c r="AG14" s="39">
        <v>0</v>
      </c>
      <c r="AH14" s="65">
        <v>0</v>
      </c>
      <c r="AI14" s="39">
        <v>0</v>
      </c>
      <c r="AJ14" s="39">
        <v>0</v>
      </c>
      <c r="AK14" s="55">
        <v>0</v>
      </c>
      <c r="AL14" s="78" t="s">
        <v>247</v>
      </c>
      <c r="AM14" s="56">
        <v>0</v>
      </c>
    </row>
    <row r="15" spans="1:202" s="14" customFormat="1" ht="146.25" customHeight="1" x14ac:dyDescent="0.2">
      <c r="A15" s="104"/>
      <c r="B15" s="122"/>
      <c r="C15" s="98"/>
      <c r="D15" s="29" t="s">
        <v>81</v>
      </c>
      <c r="E15" s="29" t="s">
        <v>80</v>
      </c>
      <c r="F15" s="28">
        <v>1</v>
      </c>
      <c r="G15" s="28">
        <v>1</v>
      </c>
      <c r="H15" s="9" t="s">
        <v>77</v>
      </c>
      <c r="I15" s="17" t="s">
        <v>1</v>
      </c>
      <c r="J15" s="22">
        <v>0</v>
      </c>
      <c r="K15" s="22">
        <v>0</v>
      </c>
      <c r="L15" s="22">
        <v>1</v>
      </c>
      <c r="M15" s="22">
        <v>1</v>
      </c>
      <c r="N15" s="22">
        <v>1</v>
      </c>
      <c r="O15" s="22">
        <v>1</v>
      </c>
      <c r="P15" s="22">
        <v>1</v>
      </c>
      <c r="Q15" s="22">
        <v>1</v>
      </c>
      <c r="R15" s="22">
        <v>1</v>
      </c>
      <c r="S15" s="22">
        <v>1</v>
      </c>
      <c r="T15" s="33" t="s">
        <v>200</v>
      </c>
      <c r="U15" s="33" t="s">
        <v>180</v>
      </c>
      <c r="V15" s="16">
        <v>4301037</v>
      </c>
      <c r="W15" s="33" t="s">
        <v>181</v>
      </c>
      <c r="X15" s="16">
        <v>430103704</v>
      </c>
      <c r="Y15" s="33" t="s">
        <v>183</v>
      </c>
      <c r="Z15" s="16">
        <v>1</v>
      </c>
      <c r="AA15" s="47">
        <v>0</v>
      </c>
      <c r="AB15" s="46">
        <v>0</v>
      </c>
      <c r="AC15" s="46">
        <v>6000000</v>
      </c>
      <c r="AD15" s="54" t="s">
        <v>205</v>
      </c>
      <c r="AE15" s="39" t="s">
        <v>166</v>
      </c>
      <c r="AF15" s="39">
        <v>0</v>
      </c>
      <c r="AG15" s="39">
        <v>0</v>
      </c>
      <c r="AH15" s="65">
        <v>0</v>
      </c>
      <c r="AI15" s="39">
        <v>0</v>
      </c>
      <c r="AJ15" s="39">
        <v>0</v>
      </c>
      <c r="AK15" s="55">
        <v>0</v>
      </c>
      <c r="AL15" s="78" t="s">
        <v>247</v>
      </c>
      <c r="AM15" s="56">
        <v>0</v>
      </c>
    </row>
    <row r="16" spans="1:202" s="14" customFormat="1" ht="173.25" customHeight="1" thickBot="1" x14ac:dyDescent="0.3">
      <c r="A16" s="105"/>
      <c r="B16" s="119"/>
      <c r="C16" s="99"/>
      <c r="D16" s="29" t="s">
        <v>79</v>
      </c>
      <c r="E16" s="29" t="s">
        <v>78</v>
      </c>
      <c r="F16" s="28">
        <v>12</v>
      </c>
      <c r="G16" s="28">
        <v>12</v>
      </c>
      <c r="H16" s="9" t="s">
        <v>77</v>
      </c>
      <c r="I16" s="9" t="s">
        <v>1</v>
      </c>
      <c r="J16" s="22">
        <v>0</v>
      </c>
      <c r="K16" s="22">
        <v>0</v>
      </c>
      <c r="L16" s="22">
        <v>12</v>
      </c>
      <c r="M16" s="22">
        <v>12</v>
      </c>
      <c r="N16" s="22">
        <v>12</v>
      </c>
      <c r="O16" s="22">
        <v>12</v>
      </c>
      <c r="P16" s="22">
        <v>12</v>
      </c>
      <c r="Q16" s="22">
        <v>12</v>
      </c>
      <c r="R16" s="22">
        <v>12</v>
      </c>
      <c r="S16" s="22">
        <v>12</v>
      </c>
      <c r="T16" s="33" t="s">
        <v>200</v>
      </c>
      <c r="U16" s="33" t="s">
        <v>180</v>
      </c>
      <c r="V16" s="16">
        <v>4301007</v>
      </c>
      <c r="W16" s="33" t="s">
        <v>184</v>
      </c>
      <c r="X16" s="16">
        <v>430100701</v>
      </c>
      <c r="Y16" s="33" t="s">
        <v>185</v>
      </c>
      <c r="Z16" s="16">
        <v>12</v>
      </c>
      <c r="AA16" s="32">
        <v>0</v>
      </c>
      <c r="AB16" s="31">
        <v>0</v>
      </c>
      <c r="AC16" s="31">
        <v>0</v>
      </c>
      <c r="AD16" s="54" t="s">
        <v>205</v>
      </c>
      <c r="AE16" s="52" t="s">
        <v>167</v>
      </c>
      <c r="AF16" s="39">
        <v>0</v>
      </c>
      <c r="AG16" s="39">
        <v>0</v>
      </c>
      <c r="AH16" s="65">
        <v>0</v>
      </c>
      <c r="AI16" s="39">
        <v>0</v>
      </c>
      <c r="AJ16" s="39">
        <v>0</v>
      </c>
      <c r="AK16" s="55">
        <v>0</v>
      </c>
      <c r="AL16" s="78" t="s">
        <v>247</v>
      </c>
      <c r="AM16" s="56">
        <v>0</v>
      </c>
    </row>
    <row r="17" spans="1:1653" s="11" customFormat="1" ht="193.5" customHeight="1" thickBot="1" x14ac:dyDescent="0.25">
      <c r="A17" s="123" t="s">
        <v>76</v>
      </c>
      <c r="B17" s="121" t="s">
        <v>75</v>
      </c>
      <c r="C17" s="29" t="s">
        <v>74</v>
      </c>
      <c r="D17" s="29" t="s">
        <v>73</v>
      </c>
      <c r="E17" s="29" t="s">
        <v>72</v>
      </c>
      <c r="F17" s="28">
        <v>1</v>
      </c>
      <c r="G17" s="28">
        <v>1</v>
      </c>
      <c r="H17" s="17" t="s">
        <v>62</v>
      </c>
      <c r="I17" s="17" t="s">
        <v>1</v>
      </c>
      <c r="J17" s="22">
        <v>0</v>
      </c>
      <c r="K17" s="22">
        <v>0</v>
      </c>
      <c r="L17" s="22">
        <v>1</v>
      </c>
      <c r="M17" s="22">
        <v>1</v>
      </c>
      <c r="N17" s="22">
        <v>1</v>
      </c>
      <c r="O17" s="22">
        <v>1</v>
      </c>
      <c r="P17" s="22">
        <v>1</v>
      </c>
      <c r="Q17" s="22">
        <v>1</v>
      </c>
      <c r="R17" s="22">
        <v>1</v>
      </c>
      <c r="S17" s="22">
        <v>1</v>
      </c>
      <c r="T17" s="16"/>
      <c r="U17" s="16"/>
      <c r="V17" s="16"/>
      <c r="W17" s="16"/>
      <c r="X17" s="16"/>
      <c r="Y17" s="16"/>
      <c r="Z17" s="16"/>
      <c r="AA17" s="16">
        <v>0</v>
      </c>
      <c r="AB17" s="15">
        <v>0</v>
      </c>
      <c r="AC17" s="15">
        <v>0</v>
      </c>
      <c r="AD17" s="54" t="s">
        <v>205</v>
      </c>
      <c r="AE17" s="39" t="s">
        <v>176</v>
      </c>
      <c r="AF17" s="39">
        <v>0</v>
      </c>
      <c r="AG17" s="39">
        <v>0</v>
      </c>
      <c r="AH17" s="39">
        <v>0</v>
      </c>
      <c r="AI17" s="39">
        <v>0</v>
      </c>
      <c r="AJ17" s="39">
        <v>0</v>
      </c>
      <c r="AK17" s="55">
        <v>0</v>
      </c>
      <c r="AL17" s="78" t="s">
        <v>228</v>
      </c>
      <c r="AM17" s="56">
        <v>0</v>
      </c>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row>
    <row r="18" spans="1:1653" ht="375" customHeight="1" thickBot="1" x14ac:dyDescent="0.25">
      <c r="A18" s="123"/>
      <c r="B18" s="122"/>
      <c r="C18" s="121" t="s">
        <v>71</v>
      </c>
      <c r="D18" s="29" t="s">
        <v>70</v>
      </c>
      <c r="E18" s="29" t="s">
        <v>69</v>
      </c>
      <c r="F18" s="8">
        <v>2</v>
      </c>
      <c r="G18" s="8">
        <v>0</v>
      </c>
      <c r="H18" s="9" t="s">
        <v>67</v>
      </c>
      <c r="I18" s="9" t="s">
        <v>1</v>
      </c>
      <c r="J18" s="7">
        <v>0</v>
      </c>
      <c r="K18" s="7">
        <v>2</v>
      </c>
      <c r="L18" s="7">
        <v>2</v>
      </c>
      <c r="M18" s="7">
        <v>2</v>
      </c>
      <c r="N18" s="7">
        <v>2</v>
      </c>
      <c r="O18" s="7">
        <v>2</v>
      </c>
      <c r="P18" s="7">
        <v>2</v>
      </c>
      <c r="Q18" s="7">
        <v>2</v>
      </c>
      <c r="R18" s="7">
        <v>2</v>
      </c>
      <c r="S18" s="7">
        <v>2</v>
      </c>
      <c r="T18" s="6"/>
      <c r="U18" s="6"/>
      <c r="V18" s="6"/>
      <c r="W18" s="6"/>
      <c r="X18" s="6"/>
      <c r="Y18" s="6"/>
      <c r="Z18" s="6">
        <v>2</v>
      </c>
      <c r="AA18" s="13">
        <v>0</v>
      </c>
      <c r="AB18" s="5">
        <v>300000000</v>
      </c>
      <c r="AC18" s="5"/>
      <c r="AD18" s="62">
        <v>0</v>
      </c>
      <c r="AE18" s="39" t="s">
        <v>170</v>
      </c>
      <c r="AF18" s="39">
        <v>2</v>
      </c>
      <c r="AG18" s="39">
        <v>2</v>
      </c>
      <c r="AH18" s="70">
        <v>1</v>
      </c>
      <c r="AI18" s="71">
        <v>300000000</v>
      </c>
      <c r="AJ18" s="71">
        <v>300000000</v>
      </c>
      <c r="AK18" s="61">
        <v>1</v>
      </c>
      <c r="AL18" s="39" t="s">
        <v>229</v>
      </c>
      <c r="AM18" s="61">
        <v>1</v>
      </c>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row>
    <row r="19" spans="1:1653" ht="186.75" customHeight="1" thickBot="1" x14ac:dyDescent="0.25">
      <c r="A19" s="123"/>
      <c r="B19" s="119"/>
      <c r="C19" s="119"/>
      <c r="D19" s="29" t="s">
        <v>68</v>
      </c>
      <c r="E19" s="29" t="s">
        <v>216</v>
      </c>
      <c r="F19" s="8">
        <v>3</v>
      </c>
      <c r="G19" s="8">
        <v>3</v>
      </c>
      <c r="H19" s="95" t="s">
        <v>67</v>
      </c>
      <c r="I19" s="9" t="s">
        <v>1</v>
      </c>
      <c r="J19" s="7">
        <v>0</v>
      </c>
      <c r="K19" s="7">
        <v>0</v>
      </c>
      <c r="L19" s="7">
        <v>3</v>
      </c>
      <c r="M19" s="7">
        <v>3</v>
      </c>
      <c r="N19" s="7">
        <v>3</v>
      </c>
      <c r="O19" s="7">
        <v>3</v>
      </c>
      <c r="P19" s="7">
        <v>3</v>
      </c>
      <c r="Q19" s="7">
        <v>3</v>
      </c>
      <c r="R19" s="7">
        <v>3</v>
      </c>
      <c r="S19" s="7">
        <v>3</v>
      </c>
      <c r="T19" s="7"/>
      <c r="U19" s="7"/>
      <c r="V19" s="6"/>
      <c r="W19" s="6"/>
      <c r="X19" s="6"/>
      <c r="Y19" s="6"/>
      <c r="Z19" s="6">
        <v>3</v>
      </c>
      <c r="AA19" s="6">
        <v>0</v>
      </c>
      <c r="AB19" s="5"/>
      <c r="AC19" s="5">
        <v>0</v>
      </c>
      <c r="AD19" s="54" t="s">
        <v>205</v>
      </c>
      <c r="AE19" s="39" t="s">
        <v>171</v>
      </c>
      <c r="AF19" s="39">
        <v>0</v>
      </c>
      <c r="AG19" s="39">
        <v>0</v>
      </c>
      <c r="AH19" s="65">
        <v>0</v>
      </c>
      <c r="AI19" s="39">
        <v>0</v>
      </c>
      <c r="AJ19" s="39">
        <v>0</v>
      </c>
      <c r="AK19" s="55">
        <v>0</v>
      </c>
      <c r="AL19" s="78" t="s">
        <v>247</v>
      </c>
      <c r="AM19" s="55">
        <v>0</v>
      </c>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row>
    <row r="20" spans="1:1653" ht="150.75" customHeight="1" thickBot="1" x14ac:dyDescent="0.25">
      <c r="A20" s="123"/>
      <c r="B20" s="109" t="s">
        <v>66</v>
      </c>
      <c r="C20" s="29" t="s">
        <v>65</v>
      </c>
      <c r="D20" s="29" t="s">
        <v>64</v>
      </c>
      <c r="E20" s="29" t="s">
        <v>63</v>
      </c>
      <c r="F20" s="8">
        <v>2</v>
      </c>
      <c r="G20" s="8">
        <v>0</v>
      </c>
      <c r="H20" s="9" t="s">
        <v>62</v>
      </c>
      <c r="I20" s="9" t="s">
        <v>1</v>
      </c>
      <c r="J20" s="7">
        <v>2</v>
      </c>
      <c r="K20" s="7">
        <v>2</v>
      </c>
      <c r="L20" s="7">
        <v>2</v>
      </c>
      <c r="M20" s="7">
        <v>2</v>
      </c>
      <c r="N20" s="7">
        <v>2</v>
      </c>
      <c r="O20" s="7">
        <v>2</v>
      </c>
      <c r="P20" s="7">
        <v>2</v>
      </c>
      <c r="Q20" s="7">
        <v>2</v>
      </c>
      <c r="R20" s="7">
        <v>2</v>
      </c>
      <c r="S20" s="7">
        <v>2</v>
      </c>
      <c r="T20" s="6" t="s">
        <v>61</v>
      </c>
      <c r="U20" s="13" t="s">
        <v>60</v>
      </c>
      <c r="V20" s="6">
        <v>3602032</v>
      </c>
      <c r="W20" s="13" t="s">
        <v>59</v>
      </c>
      <c r="X20" s="6">
        <v>360203201</v>
      </c>
      <c r="Y20" s="13" t="s">
        <v>58</v>
      </c>
      <c r="Z20" s="7">
        <v>2</v>
      </c>
      <c r="AA20" s="9">
        <v>0</v>
      </c>
      <c r="AB20" s="12">
        <v>2000000</v>
      </c>
      <c r="AC20" s="12">
        <v>0</v>
      </c>
      <c r="AD20" s="54" t="s">
        <v>205</v>
      </c>
      <c r="AE20" s="39" t="s">
        <v>168</v>
      </c>
      <c r="AF20" s="39">
        <v>2</v>
      </c>
      <c r="AG20" s="39">
        <v>0</v>
      </c>
      <c r="AH20" s="39">
        <v>0</v>
      </c>
      <c r="AI20" s="39">
        <v>0</v>
      </c>
      <c r="AJ20" s="39">
        <v>0</v>
      </c>
      <c r="AK20" s="55">
        <v>0</v>
      </c>
      <c r="AL20" s="78" t="s">
        <v>247</v>
      </c>
      <c r="AM20" s="55">
        <v>0</v>
      </c>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row>
    <row r="21" spans="1:1653" s="11" customFormat="1" ht="148.5" customHeight="1" thickBot="1" x14ac:dyDescent="0.25">
      <c r="A21" s="123"/>
      <c r="B21" s="109"/>
      <c r="C21" s="29" t="s">
        <v>57</v>
      </c>
      <c r="D21" s="29" t="s">
        <v>56</v>
      </c>
      <c r="E21" s="29" t="s">
        <v>55</v>
      </c>
      <c r="F21" s="28">
        <v>1</v>
      </c>
      <c r="G21" s="28">
        <v>0</v>
      </c>
      <c r="H21" s="9" t="s">
        <v>62</v>
      </c>
      <c r="I21" s="17" t="s">
        <v>1</v>
      </c>
      <c r="J21" s="22">
        <v>0</v>
      </c>
      <c r="K21" s="22">
        <v>0</v>
      </c>
      <c r="L21" s="22">
        <v>1</v>
      </c>
      <c r="M21" s="22">
        <v>1</v>
      </c>
      <c r="N21" s="22">
        <v>1</v>
      </c>
      <c r="O21" s="22">
        <v>1</v>
      </c>
      <c r="P21" s="22">
        <v>1</v>
      </c>
      <c r="Q21" s="22">
        <v>1</v>
      </c>
      <c r="R21" s="22">
        <v>1</v>
      </c>
      <c r="S21" s="22">
        <v>1</v>
      </c>
      <c r="T21" s="22"/>
      <c r="U21" s="16"/>
      <c r="V21" s="16"/>
      <c r="W21" s="16"/>
      <c r="X21" s="16"/>
      <c r="Y21" s="16"/>
      <c r="Z21" s="16">
        <v>1</v>
      </c>
      <c r="AA21" s="16">
        <v>0</v>
      </c>
      <c r="AB21" s="15">
        <v>0</v>
      </c>
      <c r="AC21" s="15">
        <v>0</v>
      </c>
      <c r="AD21" s="54" t="s">
        <v>205</v>
      </c>
      <c r="AE21" s="39" t="s">
        <v>169</v>
      </c>
      <c r="AF21" s="39">
        <v>0</v>
      </c>
      <c r="AG21" s="39">
        <v>0</v>
      </c>
      <c r="AH21" s="39">
        <v>0</v>
      </c>
      <c r="AI21" s="39">
        <v>0</v>
      </c>
      <c r="AJ21" s="39">
        <v>0</v>
      </c>
      <c r="AK21" s="55">
        <v>0</v>
      </c>
      <c r="AL21" s="78" t="s">
        <v>247</v>
      </c>
      <c r="AM21" s="55">
        <v>0</v>
      </c>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row>
    <row r="22" spans="1:1653" ht="216.75" customHeight="1" x14ac:dyDescent="0.2">
      <c r="A22" s="116" t="s">
        <v>246</v>
      </c>
      <c r="B22" s="109" t="s">
        <v>54</v>
      </c>
      <c r="C22" s="109" t="s">
        <v>53</v>
      </c>
      <c r="D22" s="29" t="s">
        <v>52</v>
      </c>
      <c r="E22" s="29" t="s">
        <v>51</v>
      </c>
      <c r="F22" s="8">
        <v>1</v>
      </c>
      <c r="G22" s="8">
        <v>0</v>
      </c>
      <c r="H22" s="9" t="s">
        <v>42</v>
      </c>
      <c r="I22" s="9" t="s">
        <v>1</v>
      </c>
      <c r="J22" s="7">
        <v>1</v>
      </c>
      <c r="K22" s="7">
        <v>1</v>
      </c>
      <c r="L22" s="17">
        <v>1</v>
      </c>
      <c r="M22" s="17">
        <v>1</v>
      </c>
      <c r="N22" s="22">
        <v>1</v>
      </c>
      <c r="O22" s="29">
        <v>1</v>
      </c>
      <c r="P22" s="17">
        <v>1</v>
      </c>
      <c r="Q22" s="17">
        <v>1</v>
      </c>
      <c r="R22" s="22">
        <v>1</v>
      </c>
      <c r="S22" s="22">
        <v>1</v>
      </c>
      <c r="T22" s="17" t="s">
        <v>41</v>
      </c>
      <c r="U22" s="17" t="s">
        <v>40</v>
      </c>
      <c r="V22" s="22">
        <v>4001017</v>
      </c>
      <c r="W22" s="29" t="s">
        <v>48</v>
      </c>
      <c r="X22" s="17" t="s">
        <v>47</v>
      </c>
      <c r="Y22" s="17" t="s">
        <v>46</v>
      </c>
      <c r="Z22" s="37">
        <v>1</v>
      </c>
      <c r="AA22" s="38">
        <v>0</v>
      </c>
      <c r="AB22" s="48">
        <v>0</v>
      </c>
      <c r="AC22" s="49">
        <v>0</v>
      </c>
      <c r="AD22" s="54" t="s">
        <v>205</v>
      </c>
      <c r="AE22" s="39" t="s">
        <v>172</v>
      </c>
      <c r="AF22" s="39">
        <v>1</v>
      </c>
      <c r="AG22" s="39">
        <v>0</v>
      </c>
      <c r="AH22" s="65">
        <v>0</v>
      </c>
      <c r="AI22" s="77">
        <v>0</v>
      </c>
      <c r="AJ22" s="77">
        <v>0</v>
      </c>
      <c r="AK22" s="55">
        <v>0</v>
      </c>
      <c r="AL22" s="78" t="s">
        <v>224</v>
      </c>
      <c r="AM22" s="55">
        <v>0</v>
      </c>
    </row>
    <row r="23" spans="1:1653" ht="231.75" customHeight="1" x14ac:dyDescent="0.2">
      <c r="A23" s="117"/>
      <c r="B23" s="109"/>
      <c r="C23" s="109"/>
      <c r="D23" s="29" t="s">
        <v>50</v>
      </c>
      <c r="E23" s="29" t="s">
        <v>49</v>
      </c>
      <c r="F23" s="8">
        <v>1</v>
      </c>
      <c r="G23" s="8">
        <v>0</v>
      </c>
      <c r="H23" s="9" t="s">
        <v>42</v>
      </c>
      <c r="I23" s="9" t="s">
        <v>1</v>
      </c>
      <c r="J23" s="7">
        <v>0</v>
      </c>
      <c r="K23" s="7">
        <v>0</v>
      </c>
      <c r="L23" s="17">
        <v>1</v>
      </c>
      <c r="M23" s="17">
        <v>1</v>
      </c>
      <c r="N23" s="22"/>
      <c r="O23" s="29">
        <v>1</v>
      </c>
      <c r="P23" s="17">
        <v>1</v>
      </c>
      <c r="Q23" s="17">
        <v>1</v>
      </c>
      <c r="R23" s="22">
        <v>1</v>
      </c>
      <c r="S23" s="22">
        <v>1</v>
      </c>
      <c r="T23" s="17" t="s">
        <v>41</v>
      </c>
      <c r="U23" s="17" t="s">
        <v>40</v>
      </c>
      <c r="V23" s="22">
        <v>4001017</v>
      </c>
      <c r="W23" s="29" t="s">
        <v>48</v>
      </c>
      <c r="X23" s="17" t="s">
        <v>47</v>
      </c>
      <c r="Y23" s="17" t="s">
        <v>46</v>
      </c>
      <c r="Z23" s="37">
        <v>1</v>
      </c>
      <c r="AA23" s="38" t="s">
        <v>164</v>
      </c>
      <c r="AB23" s="48">
        <v>0</v>
      </c>
      <c r="AC23" s="49">
        <v>0</v>
      </c>
      <c r="AD23" s="54" t="s">
        <v>205</v>
      </c>
      <c r="AE23" s="39" t="s">
        <v>173</v>
      </c>
      <c r="AF23" s="39">
        <v>1</v>
      </c>
      <c r="AG23" s="39">
        <v>0</v>
      </c>
      <c r="AH23" s="65">
        <v>0</v>
      </c>
      <c r="AI23" s="77">
        <v>0</v>
      </c>
      <c r="AJ23" s="77">
        <v>0</v>
      </c>
      <c r="AK23" s="55">
        <v>0</v>
      </c>
      <c r="AL23" s="78" t="s">
        <v>225</v>
      </c>
      <c r="AM23" s="55">
        <v>0</v>
      </c>
    </row>
    <row r="24" spans="1:1653" ht="200.25" customHeight="1" x14ac:dyDescent="0.2">
      <c r="A24" s="117"/>
      <c r="B24" s="121"/>
      <c r="C24" s="66" t="s">
        <v>45</v>
      </c>
      <c r="D24" s="66" t="s">
        <v>44</v>
      </c>
      <c r="E24" s="66" t="s">
        <v>43</v>
      </c>
      <c r="F24" s="73">
        <v>1</v>
      </c>
      <c r="G24" s="73">
        <v>0</v>
      </c>
      <c r="H24" s="9" t="s">
        <v>42</v>
      </c>
      <c r="I24" s="9" t="s">
        <v>1</v>
      </c>
      <c r="J24" s="7">
        <v>0</v>
      </c>
      <c r="K24" s="7">
        <v>1</v>
      </c>
      <c r="L24" s="17">
        <v>1</v>
      </c>
      <c r="M24" s="17">
        <v>1</v>
      </c>
      <c r="N24" s="22">
        <v>1</v>
      </c>
      <c r="O24" s="29">
        <v>1</v>
      </c>
      <c r="P24" s="17">
        <v>1</v>
      </c>
      <c r="Q24" s="17">
        <v>1</v>
      </c>
      <c r="R24" s="22">
        <v>1</v>
      </c>
      <c r="S24" s="22">
        <v>1</v>
      </c>
      <c r="T24" s="17" t="s">
        <v>41</v>
      </c>
      <c r="U24" s="17" t="s">
        <v>40</v>
      </c>
      <c r="V24" s="22">
        <v>4001018</v>
      </c>
      <c r="W24" s="29" t="s">
        <v>39</v>
      </c>
      <c r="X24" s="17" t="s">
        <v>38</v>
      </c>
      <c r="Y24" s="17" t="s">
        <v>37</v>
      </c>
      <c r="Z24" s="37"/>
      <c r="AA24" s="38">
        <v>0</v>
      </c>
      <c r="AB24" s="48">
        <v>0</v>
      </c>
      <c r="AC24" s="49">
        <v>0</v>
      </c>
      <c r="AD24" s="54" t="s">
        <v>205</v>
      </c>
      <c r="AE24" s="39" t="s">
        <v>174</v>
      </c>
      <c r="AF24" s="39">
        <v>1</v>
      </c>
      <c r="AG24" s="39">
        <v>1</v>
      </c>
      <c r="AH24" s="65">
        <v>1</v>
      </c>
      <c r="AI24" s="77">
        <v>0</v>
      </c>
      <c r="AJ24" s="77">
        <v>0</v>
      </c>
      <c r="AK24" s="55">
        <v>0</v>
      </c>
      <c r="AL24" s="78" t="s">
        <v>226</v>
      </c>
      <c r="AM24" s="55">
        <v>1</v>
      </c>
    </row>
    <row r="25" spans="1:1653" ht="150" x14ac:dyDescent="0.2">
      <c r="A25" s="120"/>
      <c r="B25" s="109" t="s">
        <v>36</v>
      </c>
      <c r="C25" s="109" t="s">
        <v>35</v>
      </c>
      <c r="D25" s="29" t="s">
        <v>34</v>
      </c>
      <c r="E25" s="29" t="s">
        <v>33</v>
      </c>
      <c r="F25" s="8">
        <v>1</v>
      </c>
      <c r="G25" s="8">
        <v>0</v>
      </c>
      <c r="H25" s="9" t="s">
        <v>32</v>
      </c>
      <c r="I25" s="9" t="s">
        <v>1</v>
      </c>
      <c r="J25" s="7">
        <v>0</v>
      </c>
      <c r="K25" s="7">
        <v>0</v>
      </c>
      <c r="L25" s="72">
        <v>1</v>
      </c>
      <c r="M25" s="72">
        <v>1</v>
      </c>
      <c r="N25" s="72">
        <v>1</v>
      </c>
      <c r="O25" s="72">
        <v>1</v>
      </c>
      <c r="P25" s="72">
        <v>1</v>
      </c>
      <c r="Q25" s="72">
        <v>1</v>
      </c>
      <c r="R25" s="72">
        <v>1</v>
      </c>
      <c r="S25" s="72">
        <v>1</v>
      </c>
      <c r="T25" s="6"/>
      <c r="U25" s="6"/>
      <c r="V25" s="6"/>
      <c r="W25" s="6"/>
      <c r="X25" s="6"/>
      <c r="Y25" s="6"/>
      <c r="Z25" s="6">
        <v>1</v>
      </c>
      <c r="AA25" s="7">
        <v>0</v>
      </c>
      <c r="AB25" s="75"/>
      <c r="AC25" s="75"/>
      <c r="AD25" s="76" t="s">
        <v>205</v>
      </c>
      <c r="AE25" s="39" t="s">
        <v>169</v>
      </c>
      <c r="AF25" s="39">
        <v>0</v>
      </c>
      <c r="AG25" s="39">
        <v>0</v>
      </c>
      <c r="AH25" s="65">
        <v>0</v>
      </c>
      <c r="AI25" s="39">
        <v>0</v>
      </c>
      <c r="AJ25" s="39">
        <v>0</v>
      </c>
      <c r="AK25" s="55">
        <v>0</v>
      </c>
      <c r="AL25" s="78" t="s">
        <v>247</v>
      </c>
      <c r="AM25" s="55">
        <v>0</v>
      </c>
    </row>
    <row r="26" spans="1:1653" ht="150" x14ac:dyDescent="0.2">
      <c r="A26" s="117"/>
      <c r="B26" s="119"/>
      <c r="C26" s="119"/>
      <c r="D26" s="67" t="s">
        <v>31</v>
      </c>
      <c r="E26" s="67" t="s">
        <v>30</v>
      </c>
      <c r="F26" s="74">
        <v>12</v>
      </c>
      <c r="G26" s="74">
        <v>0</v>
      </c>
      <c r="H26" s="9" t="s">
        <v>6</v>
      </c>
      <c r="I26" s="9" t="s">
        <v>29</v>
      </c>
      <c r="J26" s="7">
        <v>0</v>
      </c>
      <c r="K26" s="7">
        <v>0</v>
      </c>
      <c r="L26" s="7">
        <v>2</v>
      </c>
      <c r="M26" s="7">
        <v>2</v>
      </c>
      <c r="N26" s="7">
        <v>2</v>
      </c>
      <c r="O26" s="7">
        <v>2</v>
      </c>
      <c r="P26" s="7">
        <v>2</v>
      </c>
      <c r="Q26" s="7">
        <v>2</v>
      </c>
      <c r="R26" s="7"/>
      <c r="S26" s="7"/>
      <c r="T26" s="13" t="s">
        <v>186</v>
      </c>
      <c r="U26" s="13" t="s">
        <v>191</v>
      </c>
      <c r="V26" s="6">
        <v>2201068</v>
      </c>
      <c r="W26" s="13" t="s">
        <v>192</v>
      </c>
      <c r="X26" s="6">
        <v>220106800</v>
      </c>
      <c r="Y26" s="13" t="s">
        <v>193</v>
      </c>
      <c r="Z26" s="6">
        <v>12</v>
      </c>
      <c r="AA26" s="6">
        <v>0</v>
      </c>
      <c r="AB26" s="5" t="s">
        <v>164</v>
      </c>
      <c r="AC26" s="5" t="s">
        <v>164</v>
      </c>
      <c r="AD26" s="54" t="s">
        <v>205</v>
      </c>
      <c r="AE26" s="53" t="s">
        <v>175</v>
      </c>
      <c r="AF26" s="68">
        <v>0</v>
      </c>
      <c r="AG26" s="68">
        <v>0</v>
      </c>
      <c r="AH26" s="79">
        <v>0</v>
      </c>
      <c r="AI26" s="39">
        <v>0</v>
      </c>
      <c r="AJ26" s="39">
        <v>0</v>
      </c>
      <c r="AK26" s="55">
        <v>0</v>
      </c>
      <c r="AL26" s="78" t="s">
        <v>247</v>
      </c>
      <c r="AM26" s="55">
        <v>0</v>
      </c>
    </row>
    <row r="27" spans="1:1653" ht="150.75" thickBot="1" x14ac:dyDescent="0.25">
      <c r="A27" s="118"/>
      <c r="B27" s="109"/>
      <c r="C27" s="29" t="s">
        <v>28</v>
      </c>
      <c r="D27" s="29" t="s">
        <v>27</v>
      </c>
      <c r="E27" s="29" t="s">
        <v>26</v>
      </c>
      <c r="F27" s="8">
        <v>12</v>
      </c>
      <c r="G27" s="8">
        <v>0</v>
      </c>
      <c r="H27" s="9" t="s">
        <v>6</v>
      </c>
      <c r="I27" s="9" t="s">
        <v>1</v>
      </c>
      <c r="J27" s="7">
        <v>0</v>
      </c>
      <c r="K27" s="7">
        <v>0</v>
      </c>
      <c r="L27" s="7">
        <v>2</v>
      </c>
      <c r="M27" s="7">
        <v>2</v>
      </c>
      <c r="N27" s="7">
        <v>2</v>
      </c>
      <c r="O27" s="7">
        <v>2</v>
      </c>
      <c r="P27" s="7">
        <v>2</v>
      </c>
      <c r="Q27" s="7">
        <v>2</v>
      </c>
      <c r="R27" s="7"/>
      <c r="S27" s="7"/>
      <c r="T27" s="6"/>
      <c r="U27" s="6"/>
      <c r="V27" s="6"/>
      <c r="W27" s="6"/>
      <c r="X27" s="6"/>
      <c r="Y27" s="6"/>
      <c r="Z27" s="6"/>
      <c r="AA27" s="6">
        <v>0</v>
      </c>
      <c r="AB27" s="5">
        <v>0</v>
      </c>
      <c r="AC27" s="5">
        <v>0</v>
      </c>
      <c r="AD27" s="54" t="s">
        <v>205</v>
      </c>
      <c r="AE27" s="53" t="s">
        <v>217</v>
      </c>
      <c r="AF27" s="68">
        <v>0</v>
      </c>
      <c r="AG27" s="68">
        <v>0</v>
      </c>
      <c r="AH27" s="79">
        <v>0</v>
      </c>
      <c r="AI27" s="39">
        <v>0</v>
      </c>
      <c r="AJ27" s="39">
        <v>0</v>
      </c>
      <c r="AK27" s="55">
        <v>0</v>
      </c>
      <c r="AL27" s="78" t="s">
        <v>247</v>
      </c>
      <c r="AM27" s="55">
        <v>0</v>
      </c>
    </row>
    <row r="28" spans="1:1653" ht="135" customHeight="1" x14ac:dyDescent="0.2">
      <c r="A28" s="116" t="s">
        <v>25</v>
      </c>
      <c r="B28" s="109" t="s">
        <v>24</v>
      </c>
      <c r="C28" s="29" t="s">
        <v>23</v>
      </c>
      <c r="D28" s="29" t="s">
        <v>22</v>
      </c>
      <c r="E28" s="29" t="s">
        <v>21</v>
      </c>
      <c r="F28" s="8">
        <v>1</v>
      </c>
      <c r="G28" s="8">
        <v>0</v>
      </c>
      <c r="H28" s="9" t="s">
        <v>6</v>
      </c>
      <c r="I28" s="9" t="s">
        <v>1</v>
      </c>
      <c r="J28" s="7">
        <v>0</v>
      </c>
      <c r="K28" s="7">
        <v>0</v>
      </c>
      <c r="L28" s="7">
        <v>1</v>
      </c>
      <c r="M28" s="7">
        <v>1</v>
      </c>
      <c r="N28" s="7">
        <v>1</v>
      </c>
      <c r="O28" s="7">
        <v>1</v>
      </c>
      <c r="P28" s="7">
        <v>1</v>
      </c>
      <c r="Q28" s="7">
        <v>1</v>
      </c>
      <c r="R28" s="7">
        <v>1</v>
      </c>
      <c r="S28" s="7">
        <v>1</v>
      </c>
      <c r="T28" s="6"/>
      <c r="U28" s="6"/>
      <c r="V28" s="6"/>
      <c r="W28" s="6"/>
      <c r="X28" s="6"/>
      <c r="Y28" s="6"/>
      <c r="Z28" s="6">
        <v>1</v>
      </c>
      <c r="AA28" s="6">
        <v>0</v>
      </c>
      <c r="AB28" s="40">
        <v>5000000</v>
      </c>
      <c r="AC28" s="40">
        <v>5000000</v>
      </c>
      <c r="AD28" s="54" t="s">
        <v>205</v>
      </c>
      <c r="AE28" s="53" t="s">
        <v>217</v>
      </c>
      <c r="AF28" s="68">
        <v>0</v>
      </c>
      <c r="AG28" s="68">
        <v>0</v>
      </c>
      <c r="AH28" s="79">
        <v>0</v>
      </c>
      <c r="AI28" s="39">
        <v>0</v>
      </c>
      <c r="AJ28" s="39">
        <v>0</v>
      </c>
      <c r="AK28" s="55">
        <v>0</v>
      </c>
      <c r="AL28" s="78" t="s">
        <v>247</v>
      </c>
      <c r="AM28" s="55">
        <v>0</v>
      </c>
    </row>
    <row r="29" spans="1:1653" ht="150" x14ac:dyDescent="0.2">
      <c r="A29" s="117"/>
      <c r="B29" s="109"/>
      <c r="C29" s="109" t="s">
        <v>20</v>
      </c>
      <c r="D29" s="29" t="s">
        <v>19</v>
      </c>
      <c r="E29" s="29" t="s">
        <v>18</v>
      </c>
      <c r="F29" s="8">
        <v>12</v>
      </c>
      <c r="G29" s="8">
        <v>0</v>
      </c>
      <c r="H29" s="9" t="s">
        <v>6</v>
      </c>
      <c r="I29" s="9" t="s">
        <v>1</v>
      </c>
      <c r="J29" s="7">
        <v>0</v>
      </c>
      <c r="K29" s="7">
        <v>0</v>
      </c>
      <c r="L29" s="7">
        <v>0</v>
      </c>
      <c r="M29" s="7">
        <v>0</v>
      </c>
      <c r="N29" s="7">
        <v>2</v>
      </c>
      <c r="O29" s="7">
        <v>2</v>
      </c>
      <c r="P29" s="7">
        <v>2</v>
      </c>
      <c r="Q29" s="7">
        <v>2</v>
      </c>
      <c r="R29" s="7">
        <v>2</v>
      </c>
      <c r="S29" s="7">
        <v>2</v>
      </c>
      <c r="T29" s="13" t="s">
        <v>187</v>
      </c>
      <c r="U29" s="13" t="s">
        <v>194</v>
      </c>
      <c r="V29" s="6">
        <v>1202004</v>
      </c>
      <c r="W29" s="13" t="s">
        <v>195</v>
      </c>
      <c r="X29" s="6" t="s">
        <v>188</v>
      </c>
      <c r="Y29" s="13" t="s">
        <v>189</v>
      </c>
      <c r="Z29" s="6">
        <v>12</v>
      </c>
      <c r="AA29" s="6">
        <v>0</v>
      </c>
      <c r="AB29" s="5">
        <v>0</v>
      </c>
      <c r="AC29" s="5">
        <v>0</v>
      </c>
      <c r="AD29" s="54" t="s">
        <v>205</v>
      </c>
      <c r="AE29" s="53" t="s">
        <v>217</v>
      </c>
      <c r="AF29" s="68">
        <v>0</v>
      </c>
      <c r="AG29" s="68">
        <v>0</v>
      </c>
      <c r="AH29" s="79">
        <v>0</v>
      </c>
      <c r="AI29" s="39">
        <v>0</v>
      </c>
      <c r="AJ29" s="39">
        <v>0</v>
      </c>
      <c r="AK29" s="55">
        <v>0</v>
      </c>
      <c r="AL29" s="78" t="s">
        <v>247</v>
      </c>
      <c r="AM29" s="55">
        <v>0</v>
      </c>
    </row>
    <row r="30" spans="1:1653" ht="150" x14ac:dyDescent="0.2">
      <c r="A30" s="117"/>
      <c r="B30" s="109"/>
      <c r="C30" s="109"/>
      <c r="D30" s="29" t="s">
        <v>17</v>
      </c>
      <c r="E30" s="29" t="s">
        <v>16</v>
      </c>
      <c r="F30" s="8">
        <v>1</v>
      </c>
      <c r="G30" s="8">
        <v>0</v>
      </c>
      <c r="H30" s="9" t="s">
        <v>6</v>
      </c>
      <c r="I30" s="9" t="s">
        <v>1</v>
      </c>
      <c r="J30" s="7">
        <v>0</v>
      </c>
      <c r="K30" s="7">
        <v>0</v>
      </c>
      <c r="L30" s="7">
        <v>1</v>
      </c>
      <c r="M30" s="7">
        <v>1</v>
      </c>
      <c r="N30" s="7">
        <v>1</v>
      </c>
      <c r="O30" s="7">
        <v>1</v>
      </c>
      <c r="P30" s="7">
        <v>1</v>
      </c>
      <c r="Q30" s="7">
        <v>1</v>
      </c>
      <c r="R30" s="7">
        <v>1</v>
      </c>
      <c r="S30" s="7">
        <v>1</v>
      </c>
      <c r="T30" s="13" t="s">
        <v>187</v>
      </c>
      <c r="U30" s="13" t="s">
        <v>198</v>
      </c>
      <c r="V30" s="6">
        <v>1203002</v>
      </c>
      <c r="W30" s="13" t="s">
        <v>196</v>
      </c>
      <c r="X30" s="6">
        <v>120300200</v>
      </c>
      <c r="Y30" s="13" t="s">
        <v>190</v>
      </c>
      <c r="Z30" s="6">
        <v>1</v>
      </c>
      <c r="AA30" s="6">
        <v>0</v>
      </c>
      <c r="AB30" s="5">
        <v>0</v>
      </c>
      <c r="AC30" s="5">
        <v>0</v>
      </c>
      <c r="AD30" s="54" t="s">
        <v>205</v>
      </c>
      <c r="AE30" s="53" t="s">
        <v>217</v>
      </c>
      <c r="AF30" s="68">
        <v>0</v>
      </c>
      <c r="AG30" s="68">
        <v>0</v>
      </c>
      <c r="AH30" s="79">
        <v>0</v>
      </c>
      <c r="AI30" s="39">
        <v>0</v>
      </c>
      <c r="AJ30" s="39">
        <v>0</v>
      </c>
      <c r="AK30" s="55">
        <v>0</v>
      </c>
      <c r="AL30" s="78" t="s">
        <v>247</v>
      </c>
      <c r="AM30" s="55">
        <v>0</v>
      </c>
    </row>
    <row r="31" spans="1:1653" ht="150" x14ac:dyDescent="0.2">
      <c r="A31" s="117"/>
      <c r="B31" s="109" t="s">
        <v>15</v>
      </c>
      <c r="C31" s="29" t="s">
        <v>14</v>
      </c>
      <c r="D31" s="10" t="s">
        <v>13</v>
      </c>
      <c r="E31" s="29" t="s">
        <v>12</v>
      </c>
      <c r="F31" s="8">
        <v>12</v>
      </c>
      <c r="G31" s="8">
        <v>0</v>
      </c>
      <c r="H31" s="9" t="s">
        <v>6</v>
      </c>
      <c r="I31" s="9" t="s">
        <v>1</v>
      </c>
      <c r="J31" s="7">
        <v>0</v>
      </c>
      <c r="K31" s="7">
        <v>0</v>
      </c>
      <c r="L31" s="7">
        <v>2</v>
      </c>
      <c r="M31" s="7">
        <v>2</v>
      </c>
      <c r="N31" s="7">
        <v>2</v>
      </c>
      <c r="O31" s="7">
        <v>2</v>
      </c>
      <c r="P31" s="7">
        <v>2</v>
      </c>
      <c r="Q31" s="7">
        <v>2</v>
      </c>
      <c r="R31" s="7">
        <v>2</v>
      </c>
      <c r="S31" s="7">
        <v>2</v>
      </c>
      <c r="T31" s="13" t="s">
        <v>187</v>
      </c>
      <c r="U31" s="13" t="s">
        <v>194</v>
      </c>
      <c r="V31" s="6">
        <v>1202004</v>
      </c>
      <c r="W31" s="13" t="s">
        <v>195</v>
      </c>
      <c r="X31" s="6" t="s">
        <v>188</v>
      </c>
      <c r="Y31" s="13" t="s">
        <v>189</v>
      </c>
      <c r="Z31" s="6">
        <v>12</v>
      </c>
      <c r="AA31" s="6" t="s">
        <v>164</v>
      </c>
      <c r="AB31" s="5" t="s">
        <v>164</v>
      </c>
      <c r="AC31" s="5" t="s">
        <v>164</v>
      </c>
      <c r="AD31" s="54" t="s">
        <v>205</v>
      </c>
      <c r="AE31" s="53" t="s">
        <v>215</v>
      </c>
      <c r="AF31" s="68">
        <v>0</v>
      </c>
      <c r="AG31" s="68">
        <v>0</v>
      </c>
      <c r="AH31" s="79">
        <v>0</v>
      </c>
      <c r="AI31" s="39">
        <v>0</v>
      </c>
      <c r="AJ31" s="39">
        <v>0</v>
      </c>
      <c r="AK31" s="55">
        <v>0</v>
      </c>
      <c r="AL31" s="78" t="s">
        <v>247</v>
      </c>
      <c r="AM31" s="55">
        <v>0</v>
      </c>
    </row>
    <row r="32" spans="1:1653" ht="150" x14ac:dyDescent="0.2">
      <c r="A32" s="117"/>
      <c r="B32" s="109"/>
      <c r="C32" s="109" t="s">
        <v>11</v>
      </c>
      <c r="D32" s="29" t="s">
        <v>10</v>
      </c>
      <c r="E32" s="29" t="s">
        <v>9</v>
      </c>
      <c r="F32" s="8">
        <v>12</v>
      </c>
      <c r="G32" s="8">
        <v>0</v>
      </c>
      <c r="H32" s="9" t="s">
        <v>6</v>
      </c>
      <c r="I32" s="9" t="s">
        <v>1</v>
      </c>
      <c r="J32" s="7">
        <v>2</v>
      </c>
      <c r="K32" s="7">
        <v>2</v>
      </c>
      <c r="L32" s="7">
        <v>2</v>
      </c>
      <c r="M32" s="7">
        <v>2</v>
      </c>
      <c r="N32" s="7">
        <v>2</v>
      </c>
      <c r="O32" s="7">
        <v>2</v>
      </c>
      <c r="P32" s="7"/>
      <c r="Q32" s="7"/>
      <c r="R32" s="7"/>
      <c r="S32" s="7"/>
      <c r="T32" s="13" t="s">
        <v>187</v>
      </c>
      <c r="U32" s="13" t="s">
        <v>197</v>
      </c>
      <c r="V32" s="6">
        <v>1202004</v>
      </c>
      <c r="W32" s="13"/>
      <c r="X32" s="6"/>
      <c r="Y32" s="6"/>
      <c r="Z32" s="6">
        <v>12</v>
      </c>
      <c r="AA32" s="6">
        <v>0</v>
      </c>
      <c r="AB32" s="50">
        <v>6000000</v>
      </c>
      <c r="AC32" s="50">
        <v>6000000</v>
      </c>
      <c r="AD32" s="54" t="s">
        <v>205</v>
      </c>
      <c r="AE32" s="53" t="s">
        <v>217</v>
      </c>
      <c r="AF32" s="68">
        <v>2</v>
      </c>
      <c r="AG32" s="68">
        <v>0</v>
      </c>
      <c r="AH32" s="79">
        <v>0</v>
      </c>
      <c r="AI32" s="39">
        <v>0</v>
      </c>
      <c r="AJ32" s="39">
        <v>0</v>
      </c>
      <c r="AK32" s="55">
        <v>0</v>
      </c>
      <c r="AL32" s="78" t="s">
        <v>247</v>
      </c>
      <c r="AM32" s="55">
        <v>0</v>
      </c>
    </row>
    <row r="33" spans="1:39" ht="145.5" customHeight="1" x14ac:dyDescent="0.2">
      <c r="A33" s="117"/>
      <c r="B33" s="109"/>
      <c r="C33" s="109"/>
      <c r="D33" s="29" t="s">
        <v>8</v>
      </c>
      <c r="E33" s="29" t="s">
        <v>7</v>
      </c>
      <c r="F33" s="8">
        <v>1</v>
      </c>
      <c r="G33" s="8">
        <v>0</v>
      </c>
      <c r="H33" s="9" t="s">
        <v>161</v>
      </c>
      <c r="I33" s="9" t="s">
        <v>1</v>
      </c>
      <c r="J33" s="7">
        <v>0</v>
      </c>
      <c r="K33" s="7">
        <v>0</v>
      </c>
      <c r="L33" s="7">
        <v>1</v>
      </c>
      <c r="M33" s="7">
        <v>1</v>
      </c>
      <c r="N33" s="7">
        <v>1</v>
      </c>
      <c r="O33" s="7">
        <v>1</v>
      </c>
      <c r="P33" s="7">
        <v>1</v>
      </c>
      <c r="Q33" s="7">
        <v>1</v>
      </c>
      <c r="R33" s="7">
        <v>1</v>
      </c>
      <c r="S33" s="7">
        <v>1</v>
      </c>
      <c r="T33" s="13" t="s">
        <v>187</v>
      </c>
      <c r="U33" s="8" t="s">
        <v>199</v>
      </c>
      <c r="V33" s="7" t="s">
        <v>0</v>
      </c>
      <c r="W33" s="8" t="s">
        <v>202</v>
      </c>
      <c r="X33" s="7" t="s">
        <v>0</v>
      </c>
      <c r="Y33" s="8" t="s">
        <v>203</v>
      </c>
      <c r="Z33" s="7">
        <v>1</v>
      </c>
      <c r="AA33" s="7">
        <v>0</v>
      </c>
      <c r="AB33" s="5"/>
      <c r="AC33" s="5"/>
      <c r="AD33" s="54" t="s">
        <v>205</v>
      </c>
      <c r="AE33" s="39" t="s">
        <v>165</v>
      </c>
      <c r="AF33" s="68">
        <v>0</v>
      </c>
      <c r="AG33" s="68">
        <v>0</v>
      </c>
      <c r="AH33" s="68">
        <v>0</v>
      </c>
      <c r="AI33" s="39">
        <v>0</v>
      </c>
      <c r="AJ33" s="39">
        <v>0</v>
      </c>
      <c r="AK33" s="55">
        <v>0</v>
      </c>
      <c r="AL33" s="78" t="s">
        <v>247</v>
      </c>
      <c r="AM33" s="55">
        <v>0</v>
      </c>
    </row>
    <row r="34" spans="1:39" ht="63.75" customHeight="1" thickBot="1" x14ac:dyDescent="0.25">
      <c r="A34" s="118"/>
      <c r="B34" s="29" t="s">
        <v>5</v>
      </c>
      <c r="C34" s="29" t="s">
        <v>4</v>
      </c>
      <c r="D34" s="29" t="s">
        <v>3</v>
      </c>
      <c r="E34" s="29" t="s">
        <v>2</v>
      </c>
      <c r="F34" s="8">
        <v>1</v>
      </c>
      <c r="G34" s="8">
        <v>0</v>
      </c>
      <c r="H34" s="9" t="s">
        <v>1</v>
      </c>
      <c r="I34" s="9" t="s">
        <v>1</v>
      </c>
      <c r="J34" s="7">
        <v>0</v>
      </c>
      <c r="K34" s="7">
        <v>1</v>
      </c>
      <c r="L34" s="7">
        <v>1</v>
      </c>
      <c r="M34" s="7">
        <v>1</v>
      </c>
      <c r="N34" s="7">
        <v>1</v>
      </c>
      <c r="O34" s="7">
        <v>1</v>
      </c>
      <c r="P34" s="7">
        <v>1</v>
      </c>
      <c r="Q34" s="7">
        <v>1</v>
      </c>
      <c r="R34" s="7">
        <v>1</v>
      </c>
      <c r="S34" s="7">
        <v>1</v>
      </c>
      <c r="T34" s="13" t="s">
        <v>187</v>
      </c>
      <c r="U34" s="8" t="s">
        <v>199</v>
      </c>
      <c r="V34" s="7" t="s">
        <v>0</v>
      </c>
      <c r="W34" s="8" t="s">
        <v>202</v>
      </c>
      <c r="X34" s="7" t="s">
        <v>0</v>
      </c>
      <c r="Y34" s="8" t="s">
        <v>203</v>
      </c>
      <c r="Z34" s="7">
        <v>1</v>
      </c>
      <c r="AA34" s="6">
        <v>1</v>
      </c>
      <c r="AB34" s="5">
        <v>2885000</v>
      </c>
      <c r="AC34" s="5"/>
      <c r="AD34" s="57">
        <f t="shared" ref="AD34" si="0">AA34/F34</f>
        <v>1</v>
      </c>
      <c r="AE34" s="39">
        <v>1</v>
      </c>
      <c r="AF34" s="39">
        <v>1</v>
      </c>
      <c r="AG34" s="39">
        <v>1</v>
      </c>
      <c r="AH34" s="70">
        <v>1</v>
      </c>
      <c r="AI34" s="63">
        <v>17310000</v>
      </c>
      <c r="AJ34" s="63">
        <v>17310000</v>
      </c>
      <c r="AK34" s="45">
        <v>1</v>
      </c>
      <c r="AL34" s="39" t="s">
        <v>178</v>
      </c>
      <c r="AM34" s="69">
        <v>1</v>
      </c>
    </row>
    <row r="35" spans="1:39" x14ac:dyDescent="0.2">
      <c r="AD35" s="14"/>
      <c r="AM35" s="55">
        <v>0</v>
      </c>
    </row>
  </sheetData>
  <autoFilter ref="A3:BKO35" xr:uid="{00000000-0009-0000-0000-000000000000}"/>
  <mergeCells count="30">
    <mergeCell ref="AM2:AM3"/>
    <mergeCell ref="A28:A34"/>
    <mergeCell ref="B28:B30"/>
    <mergeCell ref="C29:C30"/>
    <mergeCell ref="B31:B33"/>
    <mergeCell ref="C32:C33"/>
    <mergeCell ref="B25:B27"/>
    <mergeCell ref="C25:C26"/>
    <mergeCell ref="B20:B21"/>
    <mergeCell ref="A22:A27"/>
    <mergeCell ref="B22:B24"/>
    <mergeCell ref="C22:C23"/>
    <mergeCell ref="B14:B16"/>
    <mergeCell ref="A17:A21"/>
    <mergeCell ref="B17:B19"/>
    <mergeCell ref="C18:C19"/>
    <mergeCell ref="C14:C16"/>
    <mergeCell ref="AF2:AL2"/>
    <mergeCell ref="A4:A16"/>
    <mergeCell ref="AA2:AE2"/>
    <mergeCell ref="B12:B13"/>
    <mergeCell ref="J1:S2"/>
    <mergeCell ref="T1:Z2"/>
    <mergeCell ref="AA1:AL1"/>
    <mergeCell ref="A1:I2"/>
    <mergeCell ref="B4:B7"/>
    <mergeCell ref="C4:C5"/>
    <mergeCell ref="C6:C7"/>
    <mergeCell ref="B8:B11"/>
    <mergeCell ref="C8:C10"/>
  </mergeCells>
  <conditionalFormatting sqref="AD2:AD3 AD35:AD1048576">
    <cfRule type="colorScale" priority="37">
      <colorScale>
        <cfvo type="percent" val="0"/>
        <cfvo type="percent" val="&quot;0.6&quot;"/>
        <cfvo type="percent" val="&quot;0.8&quot;"/>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AD3">
    <cfRule type="colorScale" priority="36">
      <colorScale>
        <cfvo type="percent" val="0"/>
        <cfvo type="percent" val="&quot;0.6&quot;"/>
        <cfvo type="percent" val="&quot;0.8&quot;"/>
        <color rgb="FFFF0000"/>
        <color rgb="FFFFFF00"/>
        <color rgb="FF00B050"/>
      </colorScale>
    </cfRule>
  </conditionalFormatting>
  <conditionalFormatting sqref="AL10">
    <cfRule type="colorScale" priority="17">
      <colorScale>
        <cfvo type="min"/>
        <cfvo type="percentile" val="50"/>
        <cfvo type="max"/>
        <color rgb="FFF8696B"/>
        <color rgb="FFFFEB84"/>
        <color rgb="FF63BE7B"/>
      </colorScale>
    </cfRule>
  </conditionalFormatting>
  <conditionalFormatting sqref="AH18:AH34">
    <cfRule type="cellIs" dxfId="14" priority="16" operator="between">
      <formula>0.7</formula>
      <formula>0.79</formula>
    </cfRule>
    <cfRule type="cellIs" dxfId="13" priority="14" operator="between">
      <formula>0.6</formula>
      <formula>0.69</formula>
    </cfRule>
  </conditionalFormatting>
  <conditionalFormatting sqref="AH1:AH1048576">
    <cfRule type="cellIs" dxfId="12" priority="13" operator="between">
      <formula>0.4</formula>
      <formula>0.59</formula>
    </cfRule>
    <cfRule type="cellIs" dxfId="11" priority="12" operator="between">
      <formula>0</formula>
      <formula>0.399</formula>
    </cfRule>
    <cfRule type="cellIs" dxfId="10" priority="11" operator="between">
      <formula>0.8</formula>
      <formula>1</formula>
    </cfRule>
  </conditionalFormatting>
  <conditionalFormatting sqref="AK1:AK1048576">
    <cfRule type="cellIs" dxfId="9" priority="10" operator="between">
      <formula>0</formula>
      <formula>0.39</formula>
    </cfRule>
    <cfRule type="cellIs" dxfId="8" priority="9" operator="between">
      <formula>0.4</formula>
      <formula>0.59</formula>
    </cfRule>
    <cfRule type="cellIs" dxfId="7" priority="8" operator="between">
      <formula>0.6</formula>
      <formula>0.69</formula>
    </cfRule>
    <cfRule type="cellIs" dxfId="6" priority="7" operator="between">
      <formula>0.7</formula>
      <formula>0.79</formula>
    </cfRule>
    <cfRule type="cellIs" dxfId="5" priority="6" operator="between">
      <formula>0.8</formula>
      <formula>1</formula>
    </cfRule>
  </conditionalFormatting>
  <conditionalFormatting sqref="AM1:AM1048576">
    <cfRule type="cellIs" dxfId="4" priority="5" operator="between">
      <formula>0</formula>
      <formula>0.39</formula>
    </cfRule>
    <cfRule type="cellIs" dxfId="3" priority="4" operator="between">
      <formula>0.6</formula>
      <formula>0.69</formula>
    </cfRule>
    <cfRule type="cellIs" dxfId="2" priority="3" operator="between">
      <formula>0.7</formula>
      <formula>0.79</formula>
    </cfRule>
    <cfRule type="cellIs" dxfId="1" priority="2" operator="between">
      <formula>0.8</formula>
      <formula>1</formula>
    </cfRule>
    <cfRule type="cellIs" dxfId="0" priority="1" operator="between">
      <formula>0.4</formula>
      <formula>0.59</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
  <sheetViews>
    <sheetView showGridLines="0" workbookViewId="0">
      <selection activeCell="J10" sqref="J10"/>
    </sheetView>
  </sheetViews>
  <sheetFormatPr baseColWidth="10" defaultRowHeight="15" x14ac:dyDescent="0.25"/>
  <cols>
    <col min="2" max="2" width="8.5703125" customWidth="1"/>
    <col min="3" max="3" width="16.7109375" bestFit="1" customWidth="1"/>
    <col min="4" max="4" width="10.7109375" customWidth="1"/>
    <col min="5" max="5" width="0" hidden="1" customWidth="1"/>
    <col min="6" max="6" width="9.28515625" customWidth="1"/>
    <col min="7" max="7" width="9.140625" customWidth="1"/>
    <col min="8" max="8" width="8.140625" customWidth="1"/>
    <col min="9" max="9" width="10.5703125" customWidth="1"/>
    <col min="10" max="10" width="12" customWidth="1"/>
    <col min="11" max="11" width="7.42578125" customWidth="1"/>
    <col min="12" max="12" width="5.140625" customWidth="1"/>
  </cols>
  <sheetData>
    <row r="1" spans="2:12" ht="15.75" thickBot="1" x14ac:dyDescent="0.3"/>
    <row r="2" spans="2:12" ht="16.5" customHeight="1" thickBot="1" x14ac:dyDescent="0.3">
      <c r="B2" s="130" t="s">
        <v>230</v>
      </c>
      <c r="C2" s="131" t="s">
        <v>231</v>
      </c>
      <c r="D2" s="131" t="s">
        <v>232</v>
      </c>
      <c r="E2" s="132" t="s">
        <v>245</v>
      </c>
      <c r="F2" s="132"/>
      <c r="G2" s="132"/>
      <c r="H2" s="132"/>
      <c r="I2" s="132"/>
      <c r="J2" s="132"/>
      <c r="K2" s="132"/>
      <c r="L2" s="132"/>
    </row>
    <row r="3" spans="2:12" ht="23.25" thickBot="1" x14ac:dyDescent="0.3">
      <c r="B3" s="130"/>
      <c r="C3" s="131"/>
      <c r="D3" s="131"/>
      <c r="E3" s="80" t="s">
        <v>233</v>
      </c>
      <c r="F3" s="80" t="s">
        <v>234</v>
      </c>
      <c r="G3" s="80" t="s">
        <v>235</v>
      </c>
      <c r="H3" s="80" t="s">
        <v>236</v>
      </c>
      <c r="I3" s="80" t="s">
        <v>237</v>
      </c>
      <c r="J3" s="80" t="s">
        <v>238</v>
      </c>
      <c r="K3" s="131" t="s">
        <v>239</v>
      </c>
      <c r="L3" s="131"/>
    </row>
    <row r="4" spans="2:12" ht="15.75" thickBot="1" x14ac:dyDescent="0.3">
      <c r="B4" s="133">
        <v>1</v>
      </c>
      <c r="C4" s="134" t="s">
        <v>240</v>
      </c>
      <c r="D4" s="135">
        <v>13</v>
      </c>
      <c r="E4" s="81"/>
      <c r="F4" s="125">
        <v>13</v>
      </c>
      <c r="G4" s="126">
        <v>0</v>
      </c>
      <c r="H4" s="127">
        <v>0</v>
      </c>
      <c r="I4" s="136">
        <v>0</v>
      </c>
      <c r="J4" s="137">
        <v>0</v>
      </c>
      <c r="K4" s="138">
        <f>SUM(F4:J5)</f>
        <v>13</v>
      </c>
      <c r="L4" s="138"/>
    </row>
    <row r="5" spans="2:12" ht="15.75" thickBot="1" x14ac:dyDescent="0.3">
      <c r="B5" s="133"/>
      <c r="C5" s="134"/>
      <c r="D5" s="135"/>
      <c r="E5" s="81">
        <v>11</v>
      </c>
      <c r="F5" s="125"/>
      <c r="G5" s="126"/>
      <c r="H5" s="127"/>
      <c r="I5" s="136"/>
      <c r="J5" s="137"/>
      <c r="K5" s="138"/>
      <c r="L5" s="138"/>
    </row>
    <row r="6" spans="2:12" ht="26.25" customHeight="1" thickBot="1" x14ac:dyDescent="0.3">
      <c r="B6" s="82">
        <v>2</v>
      </c>
      <c r="C6" s="83" t="s">
        <v>241</v>
      </c>
      <c r="D6" s="84">
        <v>5</v>
      </c>
      <c r="E6" s="81">
        <v>4</v>
      </c>
      <c r="F6" s="85">
        <v>4</v>
      </c>
      <c r="G6" s="86">
        <v>0</v>
      </c>
      <c r="H6" s="87">
        <v>0</v>
      </c>
      <c r="I6" s="88">
        <v>0</v>
      </c>
      <c r="J6" s="89">
        <v>1</v>
      </c>
      <c r="K6" s="124">
        <f>SUM(F6:J6)</f>
        <v>5</v>
      </c>
      <c r="L6" s="124"/>
    </row>
    <row r="7" spans="2:12" ht="26.25" customHeight="1" thickBot="1" x14ac:dyDescent="0.3">
      <c r="B7" s="82">
        <v>3</v>
      </c>
      <c r="C7" s="83" t="s">
        <v>242</v>
      </c>
      <c r="D7" s="84">
        <v>6</v>
      </c>
      <c r="E7" s="81">
        <v>6</v>
      </c>
      <c r="F7" s="85">
        <v>5</v>
      </c>
      <c r="G7" s="86">
        <v>0</v>
      </c>
      <c r="H7" s="90">
        <v>0</v>
      </c>
      <c r="I7" s="91">
        <v>0</v>
      </c>
      <c r="J7" s="89">
        <v>1</v>
      </c>
      <c r="K7" s="124">
        <f>SUM(F7:J7)</f>
        <v>6</v>
      </c>
      <c r="L7" s="124"/>
    </row>
    <row r="8" spans="2:12" ht="15.75" thickBot="1" x14ac:dyDescent="0.3">
      <c r="B8" s="82">
        <v>4</v>
      </c>
      <c r="C8" s="83" t="s">
        <v>243</v>
      </c>
      <c r="D8" s="84">
        <v>7</v>
      </c>
      <c r="E8" s="81">
        <v>6</v>
      </c>
      <c r="F8" s="85">
        <v>6</v>
      </c>
      <c r="G8" s="86">
        <v>0</v>
      </c>
      <c r="H8" s="90">
        <v>0</v>
      </c>
      <c r="I8" s="91">
        <v>0</v>
      </c>
      <c r="J8" s="89">
        <v>1</v>
      </c>
      <c r="K8" s="124">
        <f>SUM(F8:J8)</f>
        <v>7</v>
      </c>
      <c r="L8" s="124"/>
    </row>
    <row r="9" spans="2:12" ht="16.5" thickBot="1" x14ac:dyDescent="0.3">
      <c r="B9" s="128" t="s">
        <v>244</v>
      </c>
      <c r="C9" s="128"/>
      <c r="D9" s="128"/>
      <c r="E9" s="83">
        <v>27</v>
      </c>
      <c r="F9" s="92">
        <f>SUM(F4:F8)</f>
        <v>28</v>
      </c>
      <c r="G9" s="92">
        <v>0</v>
      </c>
      <c r="H9" s="92">
        <v>0</v>
      </c>
      <c r="I9" s="92">
        <v>0</v>
      </c>
      <c r="J9" s="92">
        <f>SUM(J4:J8)</f>
        <v>3</v>
      </c>
      <c r="K9" s="129">
        <f>SUM(K4:L8)</f>
        <v>31</v>
      </c>
      <c r="L9" s="129"/>
    </row>
  </sheetData>
  <mergeCells count="19">
    <mergeCell ref="B2:B3"/>
    <mergeCell ref="C2:C3"/>
    <mergeCell ref="D2:D3"/>
    <mergeCell ref="E2:L2"/>
    <mergeCell ref="B4:B5"/>
    <mergeCell ref="C4:C5"/>
    <mergeCell ref="D4:D5"/>
    <mergeCell ref="K3:L3"/>
    <mergeCell ref="I4:I5"/>
    <mergeCell ref="J4:J5"/>
    <mergeCell ref="K4:L5"/>
    <mergeCell ref="K6:L6"/>
    <mergeCell ref="F4:F5"/>
    <mergeCell ref="G4:G5"/>
    <mergeCell ref="H4:H5"/>
    <mergeCell ref="B9:D9"/>
    <mergeCell ref="K9:L9"/>
    <mergeCell ref="K7:L7"/>
    <mergeCell ref="K8:L8"/>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vt:lpstr>
      <vt:lpstr>TABLAS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AUXFAMILIA20</dc:creator>
  <cp:lastModifiedBy>Laura</cp:lastModifiedBy>
  <dcterms:created xsi:type="dcterms:W3CDTF">2022-03-03T14:50:50Z</dcterms:created>
  <dcterms:modified xsi:type="dcterms:W3CDTF">2023-11-29T19:38:47Z</dcterms:modified>
</cp:coreProperties>
</file>