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NARP\2022\"/>
    </mc:Choice>
  </mc:AlternateContent>
  <xr:revisionPtr revIDLastSave="0" documentId="13_ncr:1_{F2C9BF63-E944-48ED-A3C0-357BE1B3508E}" xr6:coauthVersionLast="47" xr6:coauthVersionMax="47" xr10:uidLastSave="{00000000-0000-0000-0000-000000000000}"/>
  <bookViews>
    <workbookView xWindow="20370" yWindow="-120" windowWidth="20730" windowHeight="11160" xr2:uid="{00000000-000D-0000-FFFF-FFFF00000000}"/>
  </bookViews>
  <sheets>
    <sheet name="SEGUIMIENTO" sheetId="2" r:id="rId1"/>
    <sheet name="TABLAS " sheetId="4" r:id="rId2"/>
  </sheets>
  <definedNames>
    <definedName name="_xlnm._FilterDatabase" localSheetId="0" hidden="1">SEGUIMIENTO!$A$3:$BKO$35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4" l="1"/>
  <c r="F9" i="4"/>
  <c r="K8" i="4"/>
  <c r="K4" i="4"/>
  <c r="K7" i="4"/>
  <c r="K9" i="4" s="1"/>
  <c r="K6" i="4"/>
  <c r="AK4" i="2" l="1"/>
  <c r="AH10" i="2" l="1"/>
  <c r="AD34" i="2" l="1"/>
</calcChain>
</file>

<file path=xl/sharedStrings.xml><?xml version="1.0" encoding="utf-8"?>
<sst xmlns="http://schemas.openxmlformats.org/spreadsheetml/2006/main" count="403" uniqueCount="250">
  <si>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</si>
  <si>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</si>
  <si>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</si>
  <si>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</si>
  <si>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</si>
  <si>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</si>
  <si>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</si>
  <si>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</si>
  <si>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</si>
  <si>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</si>
  <si>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</si>
  <si>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</si>
  <si>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</si>
  <si>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</si>
  <si>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</si>
  <si>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</si>
  <si>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</si>
  <si>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</si>
  <si>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</si>
  <si>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</si>
  <si>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</si>
  <si>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</si>
  <si>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</si>
  <si>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</si>
  <si>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</si>
  <si>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</si>
  <si>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</si>
  <si>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</si>
  <si>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</si>
  <si>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</si>
  <si>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</si>
  <si>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</si>
  <si>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</si>
  <si>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</si>
  <si>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</si>
  <si>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</si>
  <si>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</si>
  <si>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</si>
  <si>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</si>
  <si>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</si>
  <si>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</si>
  <si>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</si>
  <si>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</si>
  <si>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</si>
  <si>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</si>
  <si>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</si>
  <si>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</si>
  <si>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</si>
  <si>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</si>
  <si>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</si>
  <si>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</si>
  <si>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</si>
  <si>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</si>
  <si>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</si>
  <si>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</si>
  <si>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</si>
  <si>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</si>
  <si>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</si>
  <si>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</si>
  <si>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</si>
  <si>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</si>
  <si>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</si>
  <si>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</si>
  <si>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</si>
  <si>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</si>
  <si>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</si>
  <si>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</si>
  <si>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</si>
  <si>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</si>
  <si>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</si>
  <si>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</si>
  <si>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</si>
  <si>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</si>
  <si>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</si>
  <si>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</si>
  <si>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</si>
  <si>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</si>
  <si>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</si>
  <si>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</si>
  <si>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</si>
  <si>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</si>
  <si>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</si>
  <si>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</si>
  <si>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</si>
  <si>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</si>
  <si>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</si>
  <si>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</si>
  <si>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</si>
  <si>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</si>
  <si>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</si>
  <si>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</si>
  <si>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</si>
  <si>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</si>
  <si>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</si>
  <si>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</si>
  <si>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</si>
  <si>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</si>
  <si>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</si>
  <si>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</si>
  <si>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</si>
  <si>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</si>
  <si>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</si>
  <si>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</si>
  <si>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</si>
  <si>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</si>
  <si>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</si>
  <si>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1.2.1.3 Comunidad educativa de las instituciones eduactivas de los 11 municipios no certificados del departamento del Quindío,  capacitada cada año en inclusión educativa con enfoque diferencial y de interseccionalidad</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</si>
  <si>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</si>
  <si>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</si>
  <si>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</si>
  <si>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</si>
  <si>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</si>
  <si>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</si>
  <si>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</si>
  <si>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</si>
  <si>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</si>
  <si>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</si>
  <si>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</si>
  <si>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</si>
  <si>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</si>
  <si>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</si>
  <si>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</si>
  <si>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</si>
  <si>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</si>
  <si>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</si>
  <si>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</si>
  <si>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</si>
  <si>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</si>
  <si>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</si>
  <si>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</si>
  <si>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</si>
  <si>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</si>
  <si>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</si>
  <si>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</si>
  <si>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</si>
  <si>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</si>
  <si>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</si>
  <si>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</si>
  <si>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</si>
  <si>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</si>
  <si>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</si>
  <si>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</si>
  <si>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</si>
  <si>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</si>
  <si>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</si>
  <si>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</si>
  <si>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</si>
  <si>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</si>
  <si>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</si>
  <si>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</si>
  <si>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</si>
  <si>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</si>
  <si>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MATRIZ DE PLANIFICACIÓN POLÍTICA PÚBLICA NARP 2020 - 20230</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</si>
  <si>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</si>
  <si>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</si>
  <si>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</si>
  <si>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</si>
  <si>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</si>
  <si>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</si>
  <si>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</si>
  <si>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</si>
  <si>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</si>
  <si>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</si>
  <si>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 xml:space="preserve">1.2.2.1 Estrategia e etnoeducación en el  contexto educativo formulada e implementada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</si>
  <si>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</si>
  <si>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</si>
  <si>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</si>
  <si>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</si>
  <si>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</si>
  <si>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</si>
  <si>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</si>
  <si>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</si>
  <si>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</si>
  <si>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</si>
  <si>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</si>
  <si>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</si>
  <si>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</si>
  <si>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</si>
  <si>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</si>
  <si>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</si>
  <si>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</si>
  <si>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</si>
  <si>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</si>
  <si>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</si>
  <si>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</si>
  <si>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</si>
  <si>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</si>
  <si>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</si>
  <si>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</si>
  <si>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</si>
  <si>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</si>
  <si>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</si>
  <si>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</si>
  <si>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</si>
  <si>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</si>
  <si>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</si>
  <si>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</si>
  <si>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</si>
  <si>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</si>
  <si>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</si>
  <si>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</si>
  <si>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</si>
  <si>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</si>
  <si>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</si>
  <si>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</si>
  <si>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</si>
  <si>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</si>
  <si>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</si>
  <si>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</si>
  <si>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</si>
  <si>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</si>
  <si>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</si>
  <si>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</si>
  <si>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</si>
  <si>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</si>
  <si>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</si>
  <si>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</si>
  <si>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</si>
  <si>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</si>
  <si>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</si>
  <si>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</si>
  <si>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</si>
  <si>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</si>
  <si>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</si>
  <si>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 xml:space="preserve">Se continua a la espera de la entrega de la base de datos o informacion oficial  por parte de  la comunidad NARP,  de las viviendas que tienen  caracterizadas  para  posible mejoramiento  de vivienda.     Teniendo en cuenta que Proyecta no tiene la competencia para determinar la poblacion , si no la verificacion  fisica de cumplimiento   de las viviendas para ser incluidas en los posibles proyectos de mejoramiento de vivienda que se programe en los municipios del Departamento del Quindio.  </t>
  </si>
  <si>
    <t xml:space="preserve">Se envio oficio nro 609, a la Secretaria de familia con el asunto: solicitud base de datos de la Pobalcion NARP, para posibles Proyectos  de vivienda que la empresa formule. Es de aclarar que esta caracterizacion de poblacion  no es competencia de PROYECTA , por no encontrarse esta linea dentro de su misionalidad, de la base de datos que la Secretaria de Familia envie, PROYECTA, realizara el filtro de las familias   para verificar y aprobar las condiciones administrativas  y normativas, que permitann continuar dentro del posible proyecto. </t>
  </si>
  <si>
    <t>Se  solicito a la alcaldia de Tebaida en reunion de trabajo el  14 de julio del presente año , incluir a poblacion NARP, en la convocatoria para mejoramientos de vivienda en su municipio,bteniendo como respuesta  ya habian realizado una mesa de trabajo con  El secretario de Infraestructura- Andrey  Osorio y  Yimi Ramo Panameño, consultivo municipal, quedando como conclusion, que se van a caracterizar y que ademas los alcaldes deben reconocer a las comunidades negras. y que es necesario el  Consejo comunitario para darle el valor y la importancia.</t>
  </si>
  <si>
    <t>La Secretaría de Cultura a traves de la plataforma "Soy Cultura"  ha caracterizado  73 artistas Quindianos entre hombres y mujers pertenecientes a la población NARP.</t>
  </si>
  <si>
    <t xml:space="preserve">Se han relizado los acercamientos con la Secretaria para revisar las acciones que se realizaran para darle cumplimiento al indicado teniendo en cuenta que estas estan programadas a partir del año 2023 y para el mes de octubre mediante Circular S.A.60.07.01-01121  emitida por la Secretaria de Familia se solicitaron las mesas de trabajo con cada secretaria. </t>
  </si>
  <si>
    <t>Se realizaron 2 acciones dentro del convenio con el Banco agrario dentro del cual se impacta la comunidad NARP</t>
  </si>
  <si>
    <t>Líneas</t>
  </si>
  <si>
    <t>Líneas estratégicas</t>
  </si>
  <si>
    <t>Indicadores</t>
  </si>
  <si>
    <t>No Aplica</t>
  </si>
  <si>
    <t>Critico</t>
  </si>
  <si>
    <t>Bajo</t>
  </si>
  <si>
    <t>Medio</t>
  </si>
  <si>
    <t>Satisfactorio</t>
  </si>
  <si>
    <t>Sobresaliente</t>
  </si>
  <si>
    <t>Total</t>
  </si>
  <si>
    <t>SOCIAL</t>
  </si>
  <si>
    <t>ECONÓMICO</t>
  </si>
  <si>
    <t>TERRITORIAL</t>
  </si>
  <si>
    <t>INSTITUCIONAL</t>
  </si>
  <si>
    <t>Total, Indicadores</t>
  </si>
  <si>
    <t xml:space="preserve">META (FISICA) 2020-2022 (Tercer trimestre) </t>
  </si>
  <si>
    <t>3.TERRITORIAL</t>
  </si>
  <si>
    <t xml:space="preserve">Se han relizado los acercamientos con la Secretaria para revisar las acciones que se realizaran para darle cumplimiento al indicado teniendo en cuenta que estas estan programadas a partir del año 2023 concertado con la consultiva y para el mes de octubre mediante Circular S.A.60.07.01-01121  emitida por la Secretaria de Familia se solicitaron las mesas de trabajo con cada secretaria. </t>
  </si>
  <si>
    <t>Las acciones reportadas por la Secretaria de Salud no apuntan al cumplimiento del indicador</t>
  </si>
  <si>
    <t>SEGUIMIENTO II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</si>
</sst>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3" formatCode="_-* #,##0.00_-;\-* #,##0.00_-;_-* &quot;-&quot;??_-;_-@_-"/>
    <numFmt numFmtId="164" formatCode="_(&quot;$&quot;\ * #,##0.00_);_(&quot;$&quot;\ * \(#,##0.00\);_(&quot;$&quot;\ * &quot;-&quot;??_);_(@_)"/>
    <numFmt numFmtId="165" formatCode="_-* #,##0.000_-;\-* #,##0.000_-;_-* &quot;-&quot;??_-;_-@_-"/>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b/>
      <sz val="14"/>
      <color theme="1"/>
      <name val="Calibri"/>
      <family val="2"/>
      <scheme val="minor"/>
    </font>
    <font>
      <b/>
      <sz val="8"/>
      <color rgb="FF000000"/>
      <name val="Arial"/>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1"/>
      <color rgb="FF000000"/>
      <name val="Calibri"/>
      <family val="2"/>
      <scheme val="minor"/>
    </font>
    <font>
      <sz val="10"/>
      <color theme="1"/>
      <name val="Arial"/>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BFBFBF"/>
        <bgColor indexed="64"/>
      </patternFill>
    </fill>
    <fill>
      <patternFill patternType="solid">
        <fgColor rgb="FFED7D31"/>
        <bgColor indexed="64"/>
      </patternFill>
    </fill>
    <fill>
      <patternFill patternType="solid">
        <fgColor rgb="FFD9D9D9"/>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4" fontId="3" fillId="0" borderId="1" xfId="0" applyNumberFormat="1" applyFont="1" applyBorder="1" applyAlignment="1">
      <alignment horizontal="center"/>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2" borderId="0" xfId="0" applyFont="1" applyFill="1"/>
    <xf numFmtId="4" fontId="3" fillId="2" borderId="1" xfId="0" applyNumberFormat="1" applyFont="1" applyFill="1" applyBorder="1" applyAlignment="1">
      <alignment horizontal="center"/>
    </xf>
    <xf numFmtId="0" fontId="3" fillId="2" borderId="1" xfId="0" applyFont="1" applyFill="1" applyBorder="1"/>
    <xf numFmtId="0" fontId="3" fillId="2" borderId="1" xfId="0" applyFont="1" applyFill="1" applyBorder="1" applyAlignment="1">
      <alignment vertical="center" wrapText="1"/>
    </xf>
    <xf numFmtId="0" fontId="0" fillId="2" borderId="1" xfId="0" applyFill="1" applyBorder="1" applyAlignment="1">
      <alignment horizontal="center" vertical="center" wrapText="1"/>
    </xf>
    <xf numFmtId="0" fontId="3" fillId="4" borderId="0" xfId="0" applyFont="1" applyFill="1"/>
    <xf numFmtId="4" fontId="3" fillId="2" borderId="1" xfId="0" applyNumberFormat="1" applyFont="1" applyFill="1" applyBorder="1" applyAlignment="1">
      <alignment horizontal="right" vertical="center"/>
    </xf>
    <xf numFmtId="165" fontId="3" fillId="2" borderId="1" xfId="1" applyNumberFormat="1" applyFont="1" applyFill="1" applyBorder="1" applyAlignment="1">
      <alignment horizontal="right" vertical="center" wrapText="1"/>
    </xf>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0" fillId="2" borderId="1" xfId="0" applyFill="1" applyBorder="1" applyAlignment="1">
      <alignment horizontal="center" wrapText="1"/>
    </xf>
    <xf numFmtId="0" fontId="3" fillId="2" borderId="1" xfId="0" applyFont="1" applyFill="1" applyBorder="1" applyAlignment="1">
      <alignment wrapText="1"/>
    </xf>
    <xf numFmtId="0" fontId="3" fillId="2" borderId="0" xfId="0" applyFont="1" applyFill="1" applyAlignment="1">
      <alignment horizontal="center" vertical="center"/>
    </xf>
    <xf numFmtId="0" fontId="3" fillId="2"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justify" wrapText="1"/>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3" fontId="3" fillId="2" borderId="1" xfId="1" applyFont="1" applyFill="1" applyBorder="1" applyAlignment="1">
      <alignment horizontal="justify" vertical="center"/>
    </xf>
    <xf numFmtId="43" fontId="3" fillId="2" borderId="1" xfId="1" applyFont="1" applyFill="1" applyBorder="1"/>
    <xf numFmtId="9" fontId="5" fillId="8" borderId="1" xfId="3" applyFont="1" applyFill="1" applyBorder="1" applyAlignment="1">
      <alignment horizontal="center" vertical="center" wrapText="1"/>
    </xf>
    <xf numFmtId="43" fontId="0" fillId="2" borderId="1" xfId="1" applyFont="1" applyFill="1" applyBorder="1" applyAlignment="1">
      <alignment horizontal="justify" vertical="center"/>
    </xf>
    <xf numFmtId="43" fontId="0" fillId="2" borderId="1" xfId="1" applyFont="1" applyFill="1" applyBorder="1" applyAlignment="1">
      <alignment horizontal="center" vertical="center"/>
    </xf>
    <xf numFmtId="164" fontId="5" fillId="2" borderId="1" xfId="2" applyFont="1" applyFill="1" applyBorder="1" applyAlignment="1">
      <alignment vertical="center"/>
    </xf>
    <xf numFmtId="4" fontId="5" fillId="2" borderId="1" xfId="0" applyNumberFormat="1" applyFont="1" applyFill="1" applyBorder="1" applyAlignment="1">
      <alignment vertical="center"/>
    </xf>
    <xf numFmtId="43" fontId="3" fillId="0" borderId="1" xfId="1" applyFont="1" applyBorder="1"/>
    <xf numFmtId="0" fontId="3" fillId="2" borderId="1" xfId="0" applyFont="1" applyFill="1" applyBorder="1" applyAlignment="1">
      <alignment vertical="center"/>
    </xf>
    <xf numFmtId="43" fontId="5" fillId="2" borderId="1" xfId="1" applyFont="1" applyFill="1" applyBorder="1" applyAlignment="1">
      <alignment horizontal="center" vertical="center" wrapText="1"/>
    </xf>
    <xf numFmtId="0" fontId="8" fillId="0" borderId="1" xfId="0" applyFont="1" applyBorder="1" applyAlignment="1">
      <alignment horizontal="justify" vertical="center" wrapText="1"/>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3" fillId="0" borderId="1" xfId="0" applyNumberFormat="1" applyFont="1" applyBorder="1" applyAlignment="1">
      <alignment horizontal="center" vertical="center"/>
    </xf>
    <xf numFmtId="9" fontId="10"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8" fillId="0" borderId="1" xfId="0" applyFont="1" applyBorder="1" applyAlignment="1">
      <alignment horizontal="center" vertical="center" wrapText="1"/>
    </xf>
    <xf numFmtId="9" fontId="3" fillId="10" borderId="1" xfId="0" applyNumberFormat="1" applyFont="1" applyFill="1" applyBorder="1" applyAlignment="1">
      <alignment horizontal="center" vertical="center"/>
    </xf>
    <xf numFmtId="9" fontId="5" fillId="10" borderId="1" xfId="3" applyFont="1" applyFill="1" applyBorder="1" applyAlignment="1">
      <alignment horizontal="center" vertical="center" wrapText="1"/>
    </xf>
    <xf numFmtId="167"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1" fontId="3" fillId="0" borderId="1" xfId="1"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6" fillId="11" borderId="12" xfId="0" applyFont="1" applyFill="1" applyBorder="1" applyAlignment="1">
      <alignment horizontal="center" vertical="center" wrapText="1"/>
    </xf>
    <xf numFmtId="0" fontId="14" fillId="0" borderId="12" xfId="0" applyFont="1" applyBorder="1" applyAlignment="1">
      <alignment horizontal="center" vertical="center"/>
    </xf>
    <xf numFmtId="0" fontId="15" fillId="0" borderId="12" xfId="0" applyFont="1" applyBorder="1" applyAlignment="1">
      <alignment horizontal="center" vertical="center" wrapText="1"/>
    </xf>
    <xf numFmtId="0" fontId="17" fillId="0" borderId="12" xfId="0" applyFont="1" applyBorder="1" applyAlignment="1">
      <alignment horizontal="center" vertical="center"/>
    </xf>
    <xf numFmtId="0" fontId="16" fillId="9"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3" borderId="12" xfId="0" applyFont="1" applyFill="1" applyBorder="1" applyAlignment="1">
      <alignment horizontal="center" vertical="center"/>
    </xf>
    <xf numFmtId="0" fontId="16" fillId="10" borderId="12" xfId="0" applyFont="1" applyFill="1" applyBorder="1" applyAlignment="1">
      <alignment horizontal="center" vertical="center"/>
    </xf>
    <xf numFmtId="0" fontId="16" fillId="8" borderId="12" xfId="0" applyFont="1" applyFill="1" applyBorder="1" applyAlignment="1">
      <alignment horizontal="center" vertical="center"/>
    </xf>
    <xf numFmtId="0" fontId="18" fillId="3" borderId="12" xfId="0" applyFont="1" applyFill="1" applyBorder="1" applyAlignment="1">
      <alignment horizontal="center" vertical="center"/>
    </xf>
    <xf numFmtId="0" fontId="18" fillId="10" borderId="12" xfId="0" applyFont="1" applyFill="1" applyBorder="1" applyAlignment="1">
      <alignment horizontal="center" vertical="center"/>
    </xf>
    <xf numFmtId="0" fontId="15" fillId="0" borderId="12" xfId="0"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0" borderId="0" xfId="0" applyFont="1" applyAlignment="1">
      <alignment horizontal="justify"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0" borderId="1" xfId="0" applyFont="1" applyBorder="1" applyAlignment="1">
      <alignment horizontal="center" vertical="center"/>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0" borderId="9" xfId="0" applyFont="1" applyBorder="1" applyAlignment="1">
      <alignment horizontal="center"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1" fillId="5" borderId="13"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2" xfId="0" applyFont="1" applyBorder="1" applyAlignment="1">
      <alignment horizontal="center" vertical="center"/>
    </xf>
    <xf numFmtId="0" fontId="15" fillId="0" borderId="12" xfId="0" applyFont="1" applyBorder="1" applyAlignment="1">
      <alignment horizontal="center" vertical="center" wrapText="1"/>
    </xf>
    <xf numFmtId="0" fontId="17" fillId="0" borderId="12" xfId="0" applyFont="1" applyBorder="1" applyAlignment="1">
      <alignment horizontal="center" vertical="center"/>
    </xf>
    <xf numFmtId="0" fontId="16" fillId="10" borderId="12" xfId="0" applyFont="1" applyFill="1" applyBorder="1" applyAlignment="1">
      <alignment horizontal="center" vertical="center"/>
    </xf>
    <xf numFmtId="0" fontId="16" fillId="8" borderId="12" xfId="0" applyFont="1" applyFill="1" applyBorder="1" applyAlignment="1">
      <alignment horizontal="center" vertical="center"/>
    </xf>
    <xf numFmtId="0" fontId="16" fillId="13" borderId="12" xfId="0" applyFont="1" applyFill="1" applyBorder="1" applyAlignment="1">
      <alignment horizontal="center" vertical="center"/>
    </xf>
    <xf numFmtId="0" fontId="18" fillId="13" borderId="12" xfId="0" applyFont="1" applyFill="1" applyBorder="1" applyAlignment="1">
      <alignment horizontal="center" vertical="center"/>
    </xf>
    <xf numFmtId="0" fontId="16" fillId="9"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3" borderId="12" xfId="0" applyFont="1" applyFill="1" applyBorder="1" applyAlignment="1">
      <alignment horizontal="center" vertical="center"/>
    </xf>
    <xf numFmtId="0" fontId="13" fillId="14" borderId="12" xfId="0" applyFont="1" applyFill="1" applyBorder="1" applyAlignment="1">
      <alignment horizontal="center" vertical="center"/>
    </xf>
    <xf numFmtId="0" fontId="15" fillId="0" borderId="12" xfId="0" applyFont="1" applyBorder="1" applyAlignment="1">
      <alignment horizontal="center" vertical="center"/>
    </xf>
  </cellXfs>
  <cellStyles count="4">
    <cellStyle name="Millares" xfId="1" builtinId="3"/>
    <cellStyle name="Moneda" xfId="2" builtinId="4"/>
    <cellStyle name="Normal" xfId="0" builtinId="0"/>
    <cellStyle name="Porcentaje" xfId="3" builtinId="5"/>
  </cellStyles>
  <dxfs count="15">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O35"/>
  <sheetViews>
    <sheetView tabSelected="1" zoomScale="70" zoomScaleNormal="70" workbookViewId="0">
      <pane xSplit="9840" ySplit="1860" topLeftCell="AF4"/>
      <selection activeCell="O4" sqref="O4"/>
      <selection pane="topRight" activeCell="J1" sqref="J1"/>
      <selection pane="bottomLeft" activeCell="A4" sqref="A4"/>
      <selection pane="bottomRight" activeCell="AF4" sqref="AF4"/>
    </sheetView>
  </sheetViews>
  <sheetFormatPr baseColWidth="10" defaultColWidth="11.42578125" defaultRowHeight="15" x14ac:dyDescent="0.2"/>
  <cols>
    <col min="1" max="1" width="12.28515625" style="3" customWidth="1"/>
    <col min="2" max="3" width="14.7109375" style="3" customWidth="1"/>
    <col min="4" max="4" width="20" style="100" customWidth="1"/>
    <col min="5" max="5" width="17.5703125" style="100" customWidth="1"/>
    <col min="6" max="6" width="8.28515625" style="4" customWidth="1"/>
    <col min="7" max="7" width="12.5703125" style="3" customWidth="1"/>
    <col min="8" max="8" width="15.85546875" style="3" customWidth="1"/>
    <col min="9" max="9" width="12.28515625" style="3" customWidth="1"/>
    <col min="10" max="11" width="11.42578125" style="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14.42578125" style="1" customWidth="1"/>
    <col min="33" max="33" width="14.7109375" style="1" customWidth="1"/>
    <col min="34" max="34" width="16.85546875" style="1" customWidth="1"/>
    <col min="35" max="35" width="18.42578125" style="1" customWidth="1"/>
    <col min="36" max="36" width="17.140625" style="1" bestFit="1" customWidth="1"/>
    <col min="37" max="37" width="16.140625" style="1" customWidth="1"/>
    <col min="38" max="38" width="41" style="1" customWidth="1"/>
    <col min="39" max="39" width="39.28515625" style="1" customWidth="1"/>
    <col min="40" max="43" width="11.42578125" style="1"/>
    <col min="44" max="44" width="11.42578125" style="1" customWidth="1"/>
    <col min="45" max="16384" width="11.42578125" style="1"/>
  </cols>
  <sheetData>
    <row r="1" spans="1:202" ht="37.5" customHeight="1" thickBot="1" x14ac:dyDescent="0.25">
      <c r="A1" s="129" t="s">
        <v>152</v>
      </c>
      <c r="B1" s="129"/>
      <c r="C1" s="129"/>
      <c r="D1" s="129"/>
      <c r="E1" s="129"/>
      <c r="F1" s="129"/>
      <c r="G1" s="129"/>
      <c r="H1" s="129"/>
      <c r="I1" s="129"/>
      <c r="J1" s="124" t="s">
        <v>204</v>
      </c>
      <c r="K1" s="124"/>
      <c r="L1" s="124"/>
      <c r="M1" s="124"/>
      <c r="N1" s="124"/>
      <c r="O1" s="124"/>
      <c r="P1" s="124"/>
      <c r="Q1" s="124"/>
      <c r="R1" s="124"/>
      <c r="S1" s="124"/>
      <c r="T1" s="124" t="s">
        <v>151</v>
      </c>
      <c r="U1" s="124"/>
      <c r="V1" s="124"/>
      <c r="W1" s="124"/>
      <c r="X1" s="124"/>
      <c r="Y1" s="124"/>
      <c r="Z1" s="124"/>
      <c r="AA1" s="126" t="s">
        <v>219</v>
      </c>
      <c r="AB1" s="127"/>
      <c r="AC1" s="127"/>
      <c r="AD1" s="127"/>
      <c r="AE1" s="127"/>
      <c r="AF1" s="127"/>
      <c r="AG1" s="127"/>
      <c r="AH1" s="127"/>
      <c r="AI1" s="127"/>
      <c r="AJ1" s="127"/>
      <c r="AK1" s="127"/>
      <c r="AL1" s="128"/>
      <c r="AM1" s="59" t="s">
        <v>218</v>
      </c>
    </row>
    <row r="2" spans="1:202" ht="24.75" customHeight="1" x14ac:dyDescent="0.2">
      <c r="A2" s="130"/>
      <c r="B2" s="130"/>
      <c r="C2" s="130"/>
      <c r="D2" s="130"/>
      <c r="E2" s="130"/>
      <c r="F2" s="130"/>
      <c r="G2" s="130"/>
      <c r="H2" s="130"/>
      <c r="I2" s="130"/>
      <c r="J2" s="125"/>
      <c r="K2" s="125"/>
      <c r="L2" s="125"/>
      <c r="M2" s="125"/>
      <c r="N2" s="125"/>
      <c r="O2" s="125"/>
      <c r="P2" s="125"/>
      <c r="Q2" s="125"/>
      <c r="R2" s="125"/>
      <c r="S2" s="125"/>
      <c r="T2" s="125"/>
      <c r="U2" s="125"/>
      <c r="V2" s="125"/>
      <c r="W2" s="125"/>
      <c r="X2" s="125"/>
      <c r="Y2" s="125"/>
      <c r="Z2" s="125"/>
      <c r="AA2" s="121" t="s">
        <v>153</v>
      </c>
      <c r="AB2" s="122"/>
      <c r="AC2" s="122"/>
      <c r="AD2" s="122"/>
      <c r="AE2" s="123"/>
      <c r="AF2" s="115" t="s">
        <v>249</v>
      </c>
      <c r="AG2" s="116"/>
      <c r="AH2" s="116"/>
      <c r="AI2" s="116"/>
      <c r="AJ2" s="116"/>
      <c r="AK2" s="116"/>
      <c r="AL2" s="117"/>
      <c r="AM2" s="101" t="s">
        <v>209</v>
      </c>
    </row>
    <row r="3" spans="1:202" ht="57" customHeight="1" thickBot="1" x14ac:dyDescent="0.25">
      <c r="A3" s="27" t="s">
        <v>150</v>
      </c>
      <c r="B3" s="26" t="s">
        <v>149</v>
      </c>
      <c r="C3" s="26" t="s">
        <v>148</v>
      </c>
      <c r="D3" s="96" t="s">
        <v>147</v>
      </c>
      <c r="E3" s="96" t="s">
        <v>146</v>
      </c>
      <c r="F3" s="30" t="s">
        <v>160</v>
      </c>
      <c r="G3" s="26" t="s">
        <v>145</v>
      </c>
      <c r="H3" s="26" t="s">
        <v>144</v>
      </c>
      <c r="I3" s="26" t="s">
        <v>143</v>
      </c>
      <c r="J3" s="25">
        <v>2021</v>
      </c>
      <c r="K3" s="25">
        <v>2022</v>
      </c>
      <c r="L3" s="25">
        <v>2023</v>
      </c>
      <c r="M3" s="25">
        <v>2024</v>
      </c>
      <c r="N3" s="25">
        <v>2025</v>
      </c>
      <c r="O3" s="25">
        <v>2026</v>
      </c>
      <c r="P3" s="25">
        <v>2027</v>
      </c>
      <c r="Q3" s="25">
        <v>2028</v>
      </c>
      <c r="R3" s="25">
        <v>2029</v>
      </c>
      <c r="S3" s="25">
        <v>2030</v>
      </c>
      <c r="T3" s="25" t="s">
        <v>142</v>
      </c>
      <c r="U3" s="25" t="s">
        <v>141</v>
      </c>
      <c r="V3" s="25" t="s">
        <v>140</v>
      </c>
      <c r="W3" s="25" t="s">
        <v>139</v>
      </c>
      <c r="X3" s="25" t="s">
        <v>138</v>
      </c>
      <c r="Y3" s="25" t="s">
        <v>137</v>
      </c>
      <c r="Z3" s="25" t="s">
        <v>136</v>
      </c>
      <c r="AA3" s="24" t="s">
        <v>154</v>
      </c>
      <c r="AB3" s="24" t="s">
        <v>155</v>
      </c>
      <c r="AC3" s="24" t="s">
        <v>135</v>
      </c>
      <c r="AD3" s="36" t="s">
        <v>158</v>
      </c>
      <c r="AE3" s="36" t="s">
        <v>157</v>
      </c>
      <c r="AF3" s="36" t="s">
        <v>221</v>
      </c>
      <c r="AG3" s="36" t="s">
        <v>222</v>
      </c>
      <c r="AH3" s="36" t="s">
        <v>223</v>
      </c>
      <c r="AI3" s="24" t="s">
        <v>155</v>
      </c>
      <c r="AJ3" s="24" t="s">
        <v>135</v>
      </c>
      <c r="AK3" s="36" t="s">
        <v>156</v>
      </c>
      <c r="AL3" s="60" t="s">
        <v>157</v>
      </c>
      <c r="AM3" s="102"/>
    </row>
    <row r="4" spans="1:202" s="14" customFormat="1" ht="298.5" customHeight="1" x14ac:dyDescent="0.2">
      <c r="A4" s="118" t="s">
        <v>134</v>
      </c>
      <c r="B4" s="106" t="s">
        <v>133</v>
      </c>
      <c r="C4" s="106" t="s">
        <v>132</v>
      </c>
      <c r="D4" s="77" t="s">
        <v>131</v>
      </c>
      <c r="E4" s="97" t="s">
        <v>130</v>
      </c>
      <c r="F4" s="28">
        <v>1</v>
      </c>
      <c r="G4" s="28">
        <v>0</v>
      </c>
      <c r="H4" s="9" t="s">
        <v>119</v>
      </c>
      <c r="I4" s="17" t="s">
        <v>1</v>
      </c>
      <c r="J4" s="92">
        <v>1</v>
      </c>
      <c r="K4" s="92">
        <v>1</v>
      </c>
      <c r="L4" s="41">
        <v>1</v>
      </c>
      <c r="M4" s="41">
        <v>1</v>
      </c>
      <c r="N4" s="41">
        <v>1</v>
      </c>
      <c r="O4" s="41">
        <v>1</v>
      </c>
      <c r="P4" s="41">
        <v>1</v>
      </c>
      <c r="Q4" s="41">
        <v>1</v>
      </c>
      <c r="R4" s="41">
        <v>1</v>
      </c>
      <c r="S4" s="41">
        <v>1</v>
      </c>
      <c r="T4" s="41" t="s">
        <v>201</v>
      </c>
      <c r="U4" s="41" t="s">
        <v>177</v>
      </c>
      <c r="V4" s="41">
        <v>331099</v>
      </c>
      <c r="W4" s="41" t="s">
        <v>129</v>
      </c>
      <c r="X4" s="41">
        <v>330109900</v>
      </c>
      <c r="Y4" s="41" t="s">
        <v>128</v>
      </c>
      <c r="Z4" s="41">
        <v>1</v>
      </c>
      <c r="AA4" s="41">
        <v>0</v>
      </c>
      <c r="AB4" s="42">
        <v>5400000</v>
      </c>
      <c r="AC4" s="42">
        <v>1800000</v>
      </c>
      <c r="AD4" s="54" t="s">
        <v>205</v>
      </c>
      <c r="AE4" s="39" t="s">
        <v>162</v>
      </c>
      <c r="AF4" s="39">
        <v>1</v>
      </c>
      <c r="AG4" s="39">
        <v>0.2</v>
      </c>
      <c r="AH4" s="65">
        <v>0.2</v>
      </c>
      <c r="AI4" s="40">
        <v>1800000</v>
      </c>
      <c r="AJ4" s="40">
        <v>1000000</v>
      </c>
      <c r="AK4" s="55">
        <f>+AJ4/AI4</f>
        <v>0.55555555555555558</v>
      </c>
      <c r="AL4" s="77" t="s">
        <v>227</v>
      </c>
      <c r="AM4" s="55">
        <v>0.2</v>
      </c>
    </row>
    <row r="5" spans="1:202" s="14" customFormat="1" ht="162" customHeight="1" x14ac:dyDescent="0.2">
      <c r="A5" s="119"/>
      <c r="B5" s="106"/>
      <c r="C5" s="106"/>
      <c r="D5" s="97" t="s">
        <v>127</v>
      </c>
      <c r="E5" s="97" t="s">
        <v>126</v>
      </c>
      <c r="F5" s="28">
        <v>1</v>
      </c>
      <c r="G5" s="28">
        <v>0</v>
      </c>
      <c r="H5" s="9" t="s">
        <v>119</v>
      </c>
      <c r="I5" s="17" t="s">
        <v>1</v>
      </c>
      <c r="J5" s="22">
        <v>0</v>
      </c>
      <c r="K5" s="22">
        <v>0</v>
      </c>
      <c r="L5" s="41">
        <v>1</v>
      </c>
      <c r="M5" s="41">
        <v>1</v>
      </c>
      <c r="N5" s="41">
        <v>1</v>
      </c>
      <c r="O5" s="22">
        <v>1</v>
      </c>
      <c r="P5" s="22">
        <v>1</v>
      </c>
      <c r="Q5" s="22">
        <v>1</v>
      </c>
      <c r="R5" s="22">
        <v>1</v>
      </c>
      <c r="S5" s="22">
        <v>1</v>
      </c>
      <c r="T5" s="41" t="s">
        <v>201</v>
      </c>
      <c r="U5" s="28" t="s">
        <v>118</v>
      </c>
      <c r="V5" s="22">
        <v>3301087</v>
      </c>
      <c r="W5" s="28" t="s">
        <v>123</v>
      </c>
      <c r="X5" s="22">
        <v>330108701</v>
      </c>
      <c r="Y5" s="28" t="s">
        <v>122</v>
      </c>
      <c r="Z5" s="22">
        <v>1</v>
      </c>
      <c r="AA5" s="35">
        <v>0</v>
      </c>
      <c r="AB5" s="43">
        <v>0</v>
      </c>
      <c r="AC5" s="43">
        <v>0</v>
      </c>
      <c r="AD5" s="54">
        <v>0</v>
      </c>
      <c r="AE5" s="39" t="s">
        <v>207</v>
      </c>
      <c r="AF5" s="39">
        <v>0</v>
      </c>
      <c r="AG5" s="39">
        <v>0</v>
      </c>
      <c r="AH5" s="65">
        <v>0</v>
      </c>
      <c r="AI5" s="39">
        <v>0</v>
      </c>
      <c r="AJ5" s="39">
        <v>0</v>
      </c>
      <c r="AK5" s="55">
        <v>0</v>
      </c>
      <c r="AL5" s="77" t="s">
        <v>247</v>
      </c>
      <c r="AM5" s="55">
        <v>0</v>
      </c>
    </row>
    <row r="6" spans="1:202" s="34" customFormat="1" ht="156.75" customHeight="1" x14ac:dyDescent="0.25">
      <c r="A6" s="119"/>
      <c r="B6" s="106"/>
      <c r="C6" s="106" t="s">
        <v>125</v>
      </c>
      <c r="D6" s="97" t="s">
        <v>159</v>
      </c>
      <c r="E6" s="97" t="s">
        <v>124</v>
      </c>
      <c r="F6" s="28">
        <v>1</v>
      </c>
      <c r="G6" s="28">
        <v>0</v>
      </c>
      <c r="H6" s="93" t="s">
        <v>119</v>
      </c>
      <c r="I6" s="28" t="s">
        <v>1</v>
      </c>
      <c r="J6" s="8">
        <v>1</v>
      </c>
      <c r="K6" s="7">
        <v>1</v>
      </c>
      <c r="L6" s="22">
        <v>1</v>
      </c>
      <c r="M6" s="22">
        <v>1</v>
      </c>
      <c r="N6" s="22">
        <v>1</v>
      </c>
      <c r="O6" s="22">
        <v>1</v>
      </c>
      <c r="P6" s="22">
        <v>1</v>
      </c>
      <c r="Q6" s="22">
        <v>1</v>
      </c>
      <c r="R6" s="22">
        <v>1</v>
      </c>
      <c r="S6" s="22">
        <v>1</v>
      </c>
      <c r="T6" s="41" t="s">
        <v>201</v>
      </c>
      <c r="U6" s="28" t="s">
        <v>118</v>
      </c>
      <c r="V6" s="22">
        <v>3301087</v>
      </c>
      <c r="W6" s="28" t="s">
        <v>123</v>
      </c>
      <c r="X6" s="22">
        <v>330108701</v>
      </c>
      <c r="Y6" s="28" t="s">
        <v>122</v>
      </c>
      <c r="Z6" s="22">
        <v>1</v>
      </c>
      <c r="AA6" s="28">
        <v>0</v>
      </c>
      <c r="AB6" s="43">
        <v>8655000</v>
      </c>
      <c r="AC6" s="43">
        <v>8655000</v>
      </c>
      <c r="AD6" s="54" t="s">
        <v>205</v>
      </c>
      <c r="AE6" s="39" t="s">
        <v>208</v>
      </c>
      <c r="AF6" s="39">
        <v>1</v>
      </c>
      <c r="AG6" s="39">
        <v>0</v>
      </c>
      <c r="AH6" s="65">
        <v>0</v>
      </c>
      <c r="AI6" s="39">
        <v>0</v>
      </c>
      <c r="AJ6" s="39">
        <v>0</v>
      </c>
      <c r="AK6" s="55">
        <v>0</v>
      </c>
      <c r="AL6" s="77" t="s">
        <v>247</v>
      </c>
      <c r="AM6" s="55">
        <v>0</v>
      </c>
    </row>
    <row r="7" spans="1:202" s="14" customFormat="1" ht="162" customHeight="1" x14ac:dyDescent="0.2">
      <c r="A7" s="119"/>
      <c r="B7" s="106"/>
      <c r="C7" s="106"/>
      <c r="D7" s="97" t="s">
        <v>121</v>
      </c>
      <c r="E7" s="97" t="s">
        <v>120</v>
      </c>
      <c r="F7" s="22">
        <v>1</v>
      </c>
      <c r="G7" s="28">
        <v>0</v>
      </c>
      <c r="H7" s="9" t="s">
        <v>119</v>
      </c>
      <c r="I7" s="17" t="s">
        <v>1</v>
      </c>
      <c r="J7" s="22">
        <v>0</v>
      </c>
      <c r="K7" s="22">
        <v>0</v>
      </c>
      <c r="L7" s="22">
        <v>1</v>
      </c>
      <c r="M7" s="22">
        <v>1</v>
      </c>
      <c r="N7" s="22">
        <v>1</v>
      </c>
      <c r="O7" s="22">
        <v>1</v>
      </c>
      <c r="P7" s="22">
        <v>1</v>
      </c>
      <c r="Q7" s="22">
        <v>1</v>
      </c>
      <c r="R7" s="22">
        <v>1</v>
      </c>
      <c r="S7" s="22">
        <v>1</v>
      </c>
      <c r="T7" s="41" t="s">
        <v>201</v>
      </c>
      <c r="U7" s="28" t="s">
        <v>118</v>
      </c>
      <c r="V7" s="22">
        <v>3301073</v>
      </c>
      <c r="W7" s="28" t="s">
        <v>117</v>
      </c>
      <c r="X7" s="22">
        <v>330107301</v>
      </c>
      <c r="Y7" s="28" t="s">
        <v>116</v>
      </c>
      <c r="Z7" s="22">
        <v>1</v>
      </c>
      <c r="AA7" s="28">
        <v>0</v>
      </c>
      <c r="AB7" s="23">
        <v>0</v>
      </c>
      <c r="AC7" s="23">
        <v>0</v>
      </c>
      <c r="AD7" s="54" t="s">
        <v>205</v>
      </c>
      <c r="AE7" s="39" t="s">
        <v>206</v>
      </c>
      <c r="AF7" s="39">
        <v>0</v>
      </c>
      <c r="AG7" s="39">
        <v>0</v>
      </c>
      <c r="AH7" s="65">
        <v>0</v>
      </c>
      <c r="AI7" s="39">
        <v>0</v>
      </c>
      <c r="AJ7" s="39">
        <v>0</v>
      </c>
      <c r="AK7" s="55">
        <v>0</v>
      </c>
      <c r="AL7" s="77" t="s">
        <v>228</v>
      </c>
      <c r="AM7" s="55">
        <v>0</v>
      </c>
    </row>
    <row r="8" spans="1:202" s="14" customFormat="1" ht="300" x14ac:dyDescent="0.2">
      <c r="A8" s="119"/>
      <c r="B8" s="106" t="s">
        <v>115</v>
      </c>
      <c r="C8" s="106" t="s">
        <v>114</v>
      </c>
      <c r="D8" s="97" t="s">
        <v>113</v>
      </c>
      <c r="E8" s="97" t="s">
        <v>112</v>
      </c>
      <c r="F8" s="22">
        <v>11</v>
      </c>
      <c r="G8" s="28">
        <v>0</v>
      </c>
      <c r="H8" s="17" t="s">
        <v>105</v>
      </c>
      <c r="I8" s="17" t="s">
        <v>1</v>
      </c>
      <c r="J8" s="22">
        <v>11</v>
      </c>
      <c r="K8" s="22">
        <v>11</v>
      </c>
      <c r="L8" s="22">
        <v>11</v>
      </c>
      <c r="M8" s="22">
        <v>11</v>
      </c>
      <c r="N8" s="22">
        <v>11</v>
      </c>
      <c r="O8" s="22">
        <v>11</v>
      </c>
      <c r="P8" s="22">
        <v>11</v>
      </c>
      <c r="Q8" s="22">
        <v>11</v>
      </c>
      <c r="R8" s="22">
        <v>11</v>
      </c>
      <c r="S8" s="22">
        <v>11</v>
      </c>
      <c r="T8" s="41" t="s">
        <v>201</v>
      </c>
      <c r="U8" s="28" t="s">
        <v>100</v>
      </c>
      <c r="V8" s="22">
        <v>2201028</v>
      </c>
      <c r="W8" s="28" t="s">
        <v>111</v>
      </c>
      <c r="X8" s="22">
        <v>220102801</v>
      </c>
      <c r="Y8" s="28" t="s">
        <v>110</v>
      </c>
      <c r="Z8" s="22">
        <v>11</v>
      </c>
      <c r="AA8" s="29">
        <v>0</v>
      </c>
      <c r="AB8" s="44"/>
      <c r="AC8" s="44">
        <v>0</v>
      </c>
      <c r="AD8" s="54" t="s">
        <v>205</v>
      </c>
      <c r="AE8" s="39" t="s">
        <v>210</v>
      </c>
      <c r="AF8" s="39">
        <v>11</v>
      </c>
      <c r="AG8" s="39">
        <v>0</v>
      </c>
      <c r="AH8" s="39">
        <v>0</v>
      </c>
      <c r="AI8" s="39">
        <v>0</v>
      </c>
      <c r="AJ8" s="39">
        <v>0</v>
      </c>
      <c r="AK8" s="55">
        <v>0</v>
      </c>
      <c r="AL8" s="39"/>
      <c r="AM8" s="55">
        <v>0</v>
      </c>
    </row>
    <row r="9" spans="1:202" s="14" customFormat="1" ht="186" customHeight="1" x14ac:dyDescent="0.2">
      <c r="A9" s="119"/>
      <c r="B9" s="106"/>
      <c r="C9" s="106"/>
      <c r="D9" s="97" t="s">
        <v>109</v>
      </c>
      <c r="E9" s="97" t="s">
        <v>108</v>
      </c>
      <c r="F9" s="22">
        <v>10</v>
      </c>
      <c r="G9" s="28">
        <v>0</v>
      </c>
      <c r="H9" s="17" t="s">
        <v>105</v>
      </c>
      <c r="I9" s="17" t="s">
        <v>1</v>
      </c>
      <c r="J9" s="22">
        <v>1</v>
      </c>
      <c r="K9" s="22">
        <v>1</v>
      </c>
      <c r="L9" s="22">
        <v>1</v>
      </c>
      <c r="M9" s="22">
        <v>1</v>
      </c>
      <c r="N9" s="22">
        <v>1</v>
      </c>
      <c r="O9" s="22">
        <v>1</v>
      </c>
      <c r="P9" s="22">
        <v>1</v>
      </c>
      <c r="Q9" s="22">
        <v>1</v>
      </c>
      <c r="R9" s="22">
        <v>1</v>
      </c>
      <c r="S9" s="22">
        <v>1</v>
      </c>
      <c r="T9" s="41" t="s">
        <v>201</v>
      </c>
      <c r="U9" s="28" t="s">
        <v>100</v>
      </c>
      <c r="V9" s="22">
        <v>2201006</v>
      </c>
      <c r="W9" s="28" t="s">
        <v>99</v>
      </c>
      <c r="X9" s="22">
        <v>220100600</v>
      </c>
      <c r="Y9" s="28" t="s">
        <v>98</v>
      </c>
      <c r="Z9" s="22">
        <v>10</v>
      </c>
      <c r="AA9" s="10">
        <v>0</v>
      </c>
      <c r="AB9" s="21">
        <v>0</v>
      </c>
      <c r="AC9" s="20">
        <v>0</v>
      </c>
      <c r="AD9" s="62">
        <v>0</v>
      </c>
      <c r="AE9" s="39" t="s">
        <v>220</v>
      </c>
      <c r="AF9" s="39">
        <v>0</v>
      </c>
      <c r="AG9" s="39">
        <v>0</v>
      </c>
      <c r="AH9" s="39">
        <v>0</v>
      </c>
      <c r="AI9" s="39">
        <v>0</v>
      </c>
      <c r="AJ9" s="39">
        <v>0</v>
      </c>
      <c r="AK9" s="62">
        <v>0</v>
      </c>
      <c r="AL9" s="39"/>
      <c r="AM9" s="61">
        <v>0</v>
      </c>
    </row>
    <row r="10" spans="1:202" s="14" customFormat="1" ht="172.5" customHeight="1" x14ac:dyDescent="0.2">
      <c r="A10" s="119"/>
      <c r="B10" s="106"/>
      <c r="C10" s="106"/>
      <c r="D10" s="97" t="s">
        <v>107</v>
      </c>
      <c r="E10" s="97" t="s">
        <v>106</v>
      </c>
      <c r="F10" s="28">
        <v>54</v>
      </c>
      <c r="G10" s="34">
        <v>0</v>
      </c>
      <c r="H10" s="17" t="s">
        <v>102</v>
      </c>
      <c r="I10" s="17" t="s">
        <v>1</v>
      </c>
      <c r="J10" s="22">
        <v>54</v>
      </c>
      <c r="K10" s="22">
        <v>54</v>
      </c>
      <c r="L10" s="22">
        <v>54</v>
      </c>
      <c r="M10" s="51">
        <v>54</v>
      </c>
      <c r="N10" s="51">
        <v>54</v>
      </c>
      <c r="O10" s="51">
        <v>54</v>
      </c>
      <c r="P10" s="51">
        <v>54</v>
      </c>
      <c r="Q10" s="51">
        <v>54</v>
      </c>
      <c r="R10" s="51">
        <v>54</v>
      </c>
      <c r="S10" s="51">
        <v>54</v>
      </c>
      <c r="T10" s="28" t="s">
        <v>101</v>
      </c>
      <c r="U10" s="28" t="s">
        <v>100</v>
      </c>
      <c r="V10" s="22">
        <v>2201006</v>
      </c>
      <c r="W10" s="28" t="s">
        <v>99</v>
      </c>
      <c r="X10" s="22">
        <v>220100600</v>
      </c>
      <c r="Y10" s="28" t="s">
        <v>98</v>
      </c>
      <c r="Z10" s="22">
        <v>54</v>
      </c>
      <c r="AA10" s="10">
        <v>0</v>
      </c>
      <c r="AB10" s="21">
        <v>0</v>
      </c>
      <c r="AC10" s="20">
        <v>0</v>
      </c>
      <c r="AD10" s="62">
        <v>0</v>
      </c>
      <c r="AE10" s="39" t="s">
        <v>220</v>
      </c>
      <c r="AF10" s="39">
        <v>54</v>
      </c>
      <c r="AG10" s="39">
        <v>0</v>
      </c>
      <c r="AH10" s="64">
        <f>+AG10/AF10</f>
        <v>0</v>
      </c>
      <c r="AI10" s="39">
        <v>0</v>
      </c>
      <c r="AJ10" s="39">
        <v>0</v>
      </c>
      <c r="AK10" s="62">
        <v>0</v>
      </c>
      <c r="AL10" s="39"/>
      <c r="AM10" s="61">
        <v>0</v>
      </c>
    </row>
    <row r="11" spans="1:202" s="14" customFormat="1" ht="128.25" customHeight="1" x14ac:dyDescent="0.2">
      <c r="A11" s="119"/>
      <c r="B11" s="106"/>
      <c r="C11" s="29" t="s">
        <v>104</v>
      </c>
      <c r="D11" s="97" t="s">
        <v>103</v>
      </c>
      <c r="E11" s="97" t="s">
        <v>163</v>
      </c>
      <c r="F11" s="28">
        <v>1</v>
      </c>
      <c r="G11" s="28">
        <v>1</v>
      </c>
      <c r="H11" s="17" t="s">
        <v>102</v>
      </c>
      <c r="I11" s="17" t="s">
        <v>1</v>
      </c>
      <c r="J11" s="22">
        <v>1</v>
      </c>
      <c r="K11" s="22">
        <v>1</v>
      </c>
      <c r="L11" s="22">
        <v>1</v>
      </c>
      <c r="M11" s="22">
        <v>1</v>
      </c>
      <c r="N11" s="22">
        <v>1</v>
      </c>
      <c r="O11" s="22">
        <v>1</v>
      </c>
      <c r="P11" s="22">
        <v>1</v>
      </c>
      <c r="Q11" s="22">
        <v>1</v>
      </c>
      <c r="R11" s="22">
        <v>1</v>
      </c>
      <c r="S11" s="22">
        <v>1</v>
      </c>
      <c r="T11" s="28" t="s">
        <v>101</v>
      </c>
      <c r="U11" s="28" t="s">
        <v>100</v>
      </c>
      <c r="V11" s="22">
        <v>2201006</v>
      </c>
      <c r="W11" s="28" t="s">
        <v>99</v>
      </c>
      <c r="X11" s="22">
        <v>220100600</v>
      </c>
      <c r="Y11" s="28" t="s">
        <v>98</v>
      </c>
      <c r="Z11" s="22">
        <v>1</v>
      </c>
      <c r="AA11" s="17">
        <v>0</v>
      </c>
      <c r="AB11" s="21">
        <v>0</v>
      </c>
      <c r="AC11" s="20">
        <v>0</v>
      </c>
      <c r="AD11" s="54" t="s">
        <v>205</v>
      </c>
      <c r="AE11" s="39" t="s">
        <v>212</v>
      </c>
      <c r="AF11" s="39">
        <v>1</v>
      </c>
      <c r="AG11" s="39">
        <v>0</v>
      </c>
      <c r="AH11" s="39">
        <v>0</v>
      </c>
      <c r="AI11" s="39">
        <v>0</v>
      </c>
      <c r="AJ11" s="39">
        <v>0</v>
      </c>
      <c r="AK11" s="55">
        <v>0</v>
      </c>
      <c r="AL11" s="39"/>
      <c r="AM11" s="56">
        <v>0</v>
      </c>
    </row>
    <row r="12" spans="1:202" s="19" customFormat="1" ht="216" customHeight="1" x14ac:dyDescent="0.2">
      <c r="A12" s="119"/>
      <c r="B12" s="106" t="s">
        <v>97</v>
      </c>
      <c r="C12" s="29" t="s">
        <v>96</v>
      </c>
      <c r="D12" s="97" t="s">
        <v>95</v>
      </c>
      <c r="E12" s="97" t="s">
        <v>179</v>
      </c>
      <c r="F12" s="28">
        <v>1</v>
      </c>
      <c r="G12" s="28">
        <v>1</v>
      </c>
      <c r="H12" s="17" t="s">
        <v>29</v>
      </c>
      <c r="I12" s="17" t="s">
        <v>1</v>
      </c>
      <c r="J12" s="22">
        <v>0</v>
      </c>
      <c r="K12" s="22">
        <v>0</v>
      </c>
      <c r="L12" s="22">
        <v>1</v>
      </c>
      <c r="M12" s="22">
        <v>1</v>
      </c>
      <c r="N12" s="22">
        <v>1</v>
      </c>
      <c r="O12" s="22">
        <v>1</v>
      </c>
      <c r="P12" s="22">
        <v>1</v>
      </c>
      <c r="Q12" s="22">
        <v>1</v>
      </c>
      <c r="R12" s="22">
        <v>1</v>
      </c>
      <c r="S12" s="22">
        <v>1</v>
      </c>
      <c r="T12" s="28" t="s">
        <v>101</v>
      </c>
      <c r="U12" s="16"/>
      <c r="V12" s="16"/>
      <c r="W12" s="16"/>
      <c r="X12" s="16"/>
      <c r="Y12" s="16"/>
      <c r="Z12" s="16">
        <v>1</v>
      </c>
      <c r="AA12" s="33">
        <v>0</v>
      </c>
      <c r="AB12" s="15">
        <v>0</v>
      </c>
      <c r="AC12" s="15">
        <v>0</v>
      </c>
      <c r="AD12" s="54" t="s">
        <v>205</v>
      </c>
      <c r="AE12" s="39" t="s">
        <v>211</v>
      </c>
      <c r="AF12" s="39">
        <v>0</v>
      </c>
      <c r="AG12" s="39">
        <v>0</v>
      </c>
      <c r="AH12" s="65">
        <v>0</v>
      </c>
      <c r="AI12" s="39">
        <v>0</v>
      </c>
      <c r="AJ12" s="39">
        <v>0</v>
      </c>
      <c r="AK12" s="55">
        <v>0</v>
      </c>
      <c r="AL12" s="77" t="s">
        <v>247</v>
      </c>
      <c r="AM12" s="56">
        <v>0</v>
      </c>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row>
    <row r="13" spans="1:202" s="19" customFormat="1" ht="150.75" customHeight="1" x14ac:dyDescent="0.2">
      <c r="A13" s="119"/>
      <c r="B13" s="106"/>
      <c r="C13" s="29" t="s">
        <v>94</v>
      </c>
      <c r="D13" s="97" t="s">
        <v>93</v>
      </c>
      <c r="E13" s="97" t="s">
        <v>92</v>
      </c>
      <c r="F13" s="28">
        <v>1</v>
      </c>
      <c r="G13" s="28">
        <v>1</v>
      </c>
      <c r="H13" s="17" t="s">
        <v>29</v>
      </c>
      <c r="I13" s="17" t="s">
        <v>1</v>
      </c>
      <c r="J13" s="22">
        <v>1</v>
      </c>
      <c r="K13" s="22">
        <v>1</v>
      </c>
      <c r="L13" s="22">
        <v>1</v>
      </c>
      <c r="M13" s="22">
        <v>1</v>
      </c>
      <c r="N13" s="22">
        <v>1</v>
      </c>
      <c r="O13" s="22">
        <v>1</v>
      </c>
      <c r="P13" s="22">
        <v>1</v>
      </c>
      <c r="Q13" s="22">
        <v>1</v>
      </c>
      <c r="R13" s="22">
        <v>1</v>
      </c>
      <c r="S13" s="22">
        <v>1</v>
      </c>
      <c r="T13" s="33" t="s">
        <v>200</v>
      </c>
      <c r="U13" s="33" t="s">
        <v>91</v>
      </c>
      <c r="V13" s="16" t="s">
        <v>90</v>
      </c>
      <c r="W13" s="33" t="s">
        <v>89</v>
      </c>
      <c r="X13" s="16" t="s">
        <v>88</v>
      </c>
      <c r="Y13" s="33" t="s">
        <v>87</v>
      </c>
      <c r="Z13" s="33">
        <v>1</v>
      </c>
      <c r="AA13" s="33">
        <v>0</v>
      </c>
      <c r="AB13" s="15" t="s">
        <v>86</v>
      </c>
      <c r="AC13" s="15">
        <v>0.9</v>
      </c>
      <c r="AD13" s="54" t="s">
        <v>205</v>
      </c>
      <c r="AE13" s="58" t="s">
        <v>213</v>
      </c>
      <c r="AF13" s="58">
        <v>1</v>
      </c>
      <c r="AG13" s="58">
        <v>0</v>
      </c>
      <c r="AH13" s="95">
        <v>0</v>
      </c>
      <c r="AI13" s="39">
        <v>0</v>
      </c>
      <c r="AJ13" s="39">
        <v>0</v>
      </c>
      <c r="AK13" s="55">
        <v>0</v>
      </c>
      <c r="AL13" s="39" t="s">
        <v>248</v>
      </c>
      <c r="AM13" s="56">
        <v>0</v>
      </c>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row>
    <row r="14" spans="1:202" s="14" customFormat="1" ht="152.25" customHeight="1" x14ac:dyDescent="0.2">
      <c r="A14" s="119"/>
      <c r="B14" s="109" t="s">
        <v>85</v>
      </c>
      <c r="C14" s="112" t="s">
        <v>84</v>
      </c>
      <c r="D14" s="97" t="s">
        <v>83</v>
      </c>
      <c r="E14" s="97" t="s">
        <v>82</v>
      </c>
      <c r="F14" s="28">
        <v>2</v>
      </c>
      <c r="G14" s="28">
        <v>0</v>
      </c>
      <c r="H14" s="9" t="s">
        <v>77</v>
      </c>
      <c r="I14" s="17" t="s">
        <v>1</v>
      </c>
      <c r="J14" s="22">
        <v>0</v>
      </c>
      <c r="K14" s="22">
        <v>0</v>
      </c>
      <c r="L14" s="22">
        <v>2</v>
      </c>
      <c r="M14" s="22">
        <v>2</v>
      </c>
      <c r="N14" s="22">
        <v>2</v>
      </c>
      <c r="O14" s="22">
        <v>2</v>
      </c>
      <c r="P14" s="22">
        <v>2</v>
      </c>
      <c r="Q14" s="22">
        <v>2</v>
      </c>
      <c r="R14" s="22">
        <v>2</v>
      </c>
      <c r="S14" s="22">
        <v>2</v>
      </c>
      <c r="T14" s="33" t="s">
        <v>200</v>
      </c>
      <c r="U14" s="33" t="s">
        <v>180</v>
      </c>
      <c r="V14" s="16">
        <v>4301037</v>
      </c>
      <c r="W14" s="33" t="s">
        <v>181</v>
      </c>
      <c r="X14" s="16">
        <v>430103704</v>
      </c>
      <c r="Y14" s="33" t="s">
        <v>182</v>
      </c>
      <c r="Z14" s="16">
        <v>2</v>
      </c>
      <c r="AA14" s="18">
        <v>0</v>
      </c>
      <c r="AB14" s="46">
        <v>382688000</v>
      </c>
      <c r="AC14" s="31">
        <v>0</v>
      </c>
      <c r="AD14" s="54" t="s">
        <v>205</v>
      </c>
      <c r="AE14" s="39" t="s">
        <v>214</v>
      </c>
      <c r="AF14" s="39">
        <v>0</v>
      </c>
      <c r="AG14" s="39">
        <v>0</v>
      </c>
      <c r="AH14" s="65">
        <v>0</v>
      </c>
      <c r="AI14" s="39">
        <v>0</v>
      </c>
      <c r="AJ14" s="39">
        <v>0</v>
      </c>
      <c r="AK14" s="55">
        <v>0</v>
      </c>
      <c r="AL14" s="77" t="s">
        <v>247</v>
      </c>
      <c r="AM14" s="56">
        <v>0</v>
      </c>
    </row>
    <row r="15" spans="1:202" s="14" customFormat="1" ht="146.25" customHeight="1" x14ac:dyDescent="0.2">
      <c r="A15" s="119"/>
      <c r="B15" s="110"/>
      <c r="C15" s="113"/>
      <c r="D15" s="97" t="s">
        <v>81</v>
      </c>
      <c r="E15" s="97" t="s">
        <v>80</v>
      </c>
      <c r="F15" s="28">
        <v>1</v>
      </c>
      <c r="G15" s="28">
        <v>1</v>
      </c>
      <c r="H15" s="9" t="s">
        <v>77</v>
      </c>
      <c r="I15" s="17" t="s">
        <v>1</v>
      </c>
      <c r="J15" s="22">
        <v>0</v>
      </c>
      <c r="K15" s="22">
        <v>0</v>
      </c>
      <c r="L15" s="22">
        <v>1</v>
      </c>
      <c r="M15" s="22">
        <v>1</v>
      </c>
      <c r="N15" s="22">
        <v>1</v>
      </c>
      <c r="O15" s="22">
        <v>1</v>
      </c>
      <c r="P15" s="22">
        <v>1</v>
      </c>
      <c r="Q15" s="22">
        <v>1</v>
      </c>
      <c r="R15" s="22">
        <v>1</v>
      </c>
      <c r="S15" s="22">
        <v>1</v>
      </c>
      <c r="T15" s="33" t="s">
        <v>200</v>
      </c>
      <c r="U15" s="33" t="s">
        <v>180</v>
      </c>
      <c r="V15" s="16">
        <v>4301037</v>
      </c>
      <c r="W15" s="33" t="s">
        <v>181</v>
      </c>
      <c r="X15" s="16">
        <v>430103704</v>
      </c>
      <c r="Y15" s="33" t="s">
        <v>183</v>
      </c>
      <c r="Z15" s="16">
        <v>1</v>
      </c>
      <c r="AA15" s="47">
        <v>0</v>
      </c>
      <c r="AB15" s="46">
        <v>0</v>
      </c>
      <c r="AC15" s="46">
        <v>6000000</v>
      </c>
      <c r="AD15" s="54" t="s">
        <v>205</v>
      </c>
      <c r="AE15" s="39" t="s">
        <v>166</v>
      </c>
      <c r="AF15" s="39">
        <v>0</v>
      </c>
      <c r="AG15" s="39">
        <v>0</v>
      </c>
      <c r="AH15" s="65">
        <v>0</v>
      </c>
      <c r="AI15" s="39">
        <v>0</v>
      </c>
      <c r="AJ15" s="39">
        <v>0</v>
      </c>
      <c r="AK15" s="55">
        <v>0</v>
      </c>
      <c r="AL15" s="77" t="s">
        <v>247</v>
      </c>
      <c r="AM15" s="56">
        <v>0</v>
      </c>
    </row>
    <row r="16" spans="1:202" s="14" customFormat="1" ht="173.25" customHeight="1" thickBot="1" x14ac:dyDescent="0.3">
      <c r="A16" s="120"/>
      <c r="B16" s="107"/>
      <c r="C16" s="114"/>
      <c r="D16" s="97" t="s">
        <v>79</v>
      </c>
      <c r="E16" s="97" t="s">
        <v>78</v>
      </c>
      <c r="F16" s="28">
        <v>12</v>
      </c>
      <c r="G16" s="28">
        <v>12</v>
      </c>
      <c r="H16" s="9" t="s">
        <v>77</v>
      </c>
      <c r="I16" s="9" t="s">
        <v>1</v>
      </c>
      <c r="J16" s="22">
        <v>0</v>
      </c>
      <c r="K16" s="22">
        <v>0</v>
      </c>
      <c r="L16" s="22">
        <v>12</v>
      </c>
      <c r="M16" s="22">
        <v>12</v>
      </c>
      <c r="N16" s="22">
        <v>12</v>
      </c>
      <c r="O16" s="22">
        <v>12</v>
      </c>
      <c r="P16" s="22">
        <v>12</v>
      </c>
      <c r="Q16" s="22">
        <v>12</v>
      </c>
      <c r="R16" s="22">
        <v>12</v>
      </c>
      <c r="S16" s="22">
        <v>12</v>
      </c>
      <c r="T16" s="33" t="s">
        <v>200</v>
      </c>
      <c r="U16" s="33" t="s">
        <v>180</v>
      </c>
      <c r="V16" s="16">
        <v>4301007</v>
      </c>
      <c r="W16" s="33" t="s">
        <v>184</v>
      </c>
      <c r="X16" s="16">
        <v>430100701</v>
      </c>
      <c r="Y16" s="33" t="s">
        <v>185</v>
      </c>
      <c r="Z16" s="16">
        <v>12</v>
      </c>
      <c r="AA16" s="32">
        <v>0</v>
      </c>
      <c r="AB16" s="31">
        <v>0</v>
      </c>
      <c r="AC16" s="31">
        <v>0</v>
      </c>
      <c r="AD16" s="54" t="s">
        <v>205</v>
      </c>
      <c r="AE16" s="52" t="s">
        <v>167</v>
      </c>
      <c r="AF16" s="39">
        <v>0</v>
      </c>
      <c r="AG16" s="39">
        <v>0</v>
      </c>
      <c r="AH16" s="65">
        <v>0</v>
      </c>
      <c r="AI16" s="39">
        <v>0</v>
      </c>
      <c r="AJ16" s="39">
        <v>0</v>
      </c>
      <c r="AK16" s="55">
        <v>0</v>
      </c>
      <c r="AL16" s="77" t="s">
        <v>247</v>
      </c>
      <c r="AM16" s="56">
        <v>0</v>
      </c>
    </row>
    <row r="17" spans="1:1653" s="11" customFormat="1" ht="193.5" customHeight="1" thickBot="1" x14ac:dyDescent="0.25">
      <c r="A17" s="111" t="s">
        <v>76</v>
      </c>
      <c r="B17" s="109" t="s">
        <v>75</v>
      </c>
      <c r="C17" s="29" t="s">
        <v>74</v>
      </c>
      <c r="D17" s="97" t="s">
        <v>73</v>
      </c>
      <c r="E17" s="97" t="s">
        <v>72</v>
      </c>
      <c r="F17" s="28">
        <v>1</v>
      </c>
      <c r="G17" s="28">
        <v>1</v>
      </c>
      <c r="H17" s="17" t="s">
        <v>62</v>
      </c>
      <c r="I17" s="17" t="s">
        <v>1</v>
      </c>
      <c r="J17" s="22">
        <v>0</v>
      </c>
      <c r="K17" s="22">
        <v>0</v>
      </c>
      <c r="L17" s="22">
        <v>1</v>
      </c>
      <c r="M17" s="22">
        <v>1</v>
      </c>
      <c r="N17" s="22">
        <v>1</v>
      </c>
      <c r="O17" s="22">
        <v>1</v>
      </c>
      <c r="P17" s="22">
        <v>1</v>
      </c>
      <c r="Q17" s="22">
        <v>1</v>
      </c>
      <c r="R17" s="22">
        <v>1</v>
      </c>
      <c r="S17" s="22">
        <v>1</v>
      </c>
      <c r="T17" s="16"/>
      <c r="U17" s="16"/>
      <c r="V17" s="16"/>
      <c r="W17" s="16"/>
      <c r="X17" s="16"/>
      <c r="Y17" s="16"/>
      <c r="Z17" s="16"/>
      <c r="AA17" s="16">
        <v>0</v>
      </c>
      <c r="AB17" s="15">
        <v>0</v>
      </c>
      <c r="AC17" s="15">
        <v>0</v>
      </c>
      <c r="AD17" s="54" t="s">
        <v>205</v>
      </c>
      <c r="AE17" s="39" t="s">
        <v>176</v>
      </c>
      <c r="AF17" s="39">
        <v>0</v>
      </c>
      <c r="AG17" s="39">
        <v>0</v>
      </c>
      <c r="AH17" s="39">
        <v>0</v>
      </c>
      <c r="AI17" s="39">
        <v>0</v>
      </c>
      <c r="AJ17" s="39">
        <v>0</v>
      </c>
      <c r="AK17" s="55">
        <v>0</v>
      </c>
      <c r="AL17" s="77" t="s">
        <v>228</v>
      </c>
      <c r="AM17" s="56">
        <v>0</v>
      </c>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row>
    <row r="18" spans="1:1653" ht="375" customHeight="1" thickBot="1" x14ac:dyDescent="0.25">
      <c r="A18" s="111"/>
      <c r="B18" s="110"/>
      <c r="C18" s="109" t="s">
        <v>71</v>
      </c>
      <c r="D18" s="97" t="s">
        <v>70</v>
      </c>
      <c r="E18" s="97" t="s">
        <v>69</v>
      </c>
      <c r="F18" s="8">
        <v>2</v>
      </c>
      <c r="G18" s="8">
        <v>0</v>
      </c>
      <c r="H18" s="9" t="s">
        <v>67</v>
      </c>
      <c r="I18" s="9" t="s">
        <v>1</v>
      </c>
      <c r="J18" s="7">
        <v>0</v>
      </c>
      <c r="K18" s="7">
        <v>2</v>
      </c>
      <c r="L18" s="7">
        <v>2</v>
      </c>
      <c r="M18" s="7">
        <v>2</v>
      </c>
      <c r="N18" s="7">
        <v>2</v>
      </c>
      <c r="O18" s="7">
        <v>2</v>
      </c>
      <c r="P18" s="7">
        <v>2</v>
      </c>
      <c r="Q18" s="7">
        <v>2</v>
      </c>
      <c r="R18" s="7">
        <v>2</v>
      </c>
      <c r="S18" s="7">
        <v>2</v>
      </c>
      <c r="T18" s="6"/>
      <c r="U18" s="6"/>
      <c r="V18" s="6"/>
      <c r="W18" s="6"/>
      <c r="X18" s="6"/>
      <c r="Y18" s="6"/>
      <c r="Z18" s="6">
        <v>2</v>
      </c>
      <c r="AA18" s="13">
        <v>0</v>
      </c>
      <c r="AB18" s="5">
        <v>300000000</v>
      </c>
      <c r="AC18" s="5"/>
      <c r="AD18" s="62">
        <v>0</v>
      </c>
      <c r="AE18" s="39" t="s">
        <v>170</v>
      </c>
      <c r="AF18" s="39">
        <v>2</v>
      </c>
      <c r="AG18" s="39">
        <v>2</v>
      </c>
      <c r="AH18" s="69">
        <v>1</v>
      </c>
      <c r="AI18" s="70">
        <v>300000000</v>
      </c>
      <c r="AJ18" s="70">
        <v>300000000</v>
      </c>
      <c r="AK18" s="61">
        <v>1</v>
      </c>
      <c r="AL18" s="39" t="s">
        <v>229</v>
      </c>
      <c r="AM18" s="61">
        <v>1</v>
      </c>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row>
    <row r="19" spans="1:1653" ht="186.75" customHeight="1" thickBot="1" x14ac:dyDescent="0.25">
      <c r="A19" s="111"/>
      <c r="B19" s="107"/>
      <c r="C19" s="107"/>
      <c r="D19" s="97" t="s">
        <v>68</v>
      </c>
      <c r="E19" s="97" t="s">
        <v>216</v>
      </c>
      <c r="F19" s="8">
        <v>3</v>
      </c>
      <c r="G19" s="8">
        <v>3</v>
      </c>
      <c r="H19" s="94" t="s">
        <v>67</v>
      </c>
      <c r="I19" s="9" t="s">
        <v>1</v>
      </c>
      <c r="J19" s="7">
        <v>0</v>
      </c>
      <c r="K19" s="7">
        <v>0</v>
      </c>
      <c r="L19" s="7">
        <v>3</v>
      </c>
      <c r="M19" s="7">
        <v>3</v>
      </c>
      <c r="N19" s="7">
        <v>3</v>
      </c>
      <c r="O19" s="7">
        <v>3</v>
      </c>
      <c r="P19" s="7">
        <v>3</v>
      </c>
      <c r="Q19" s="7">
        <v>3</v>
      </c>
      <c r="R19" s="7">
        <v>3</v>
      </c>
      <c r="S19" s="7">
        <v>3</v>
      </c>
      <c r="T19" s="7"/>
      <c r="U19" s="7"/>
      <c r="V19" s="6"/>
      <c r="W19" s="6"/>
      <c r="X19" s="6"/>
      <c r="Y19" s="6"/>
      <c r="Z19" s="6">
        <v>3</v>
      </c>
      <c r="AA19" s="6">
        <v>0</v>
      </c>
      <c r="AB19" s="5"/>
      <c r="AC19" s="5">
        <v>0</v>
      </c>
      <c r="AD19" s="54" t="s">
        <v>205</v>
      </c>
      <c r="AE19" s="39" t="s">
        <v>171</v>
      </c>
      <c r="AF19" s="39">
        <v>0</v>
      </c>
      <c r="AG19" s="39">
        <v>0</v>
      </c>
      <c r="AH19" s="65">
        <v>0</v>
      </c>
      <c r="AI19" s="39">
        <v>0</v>
      </c>
      <c r="AJ19" s="39">
        <v>0</v>
      </c>
      <c r="AK19" s="55">
        <v>0</v>
      </c>
      <c r="AL19" s="77" t="s">
        <v>247</v>
      </c>
      <c r="AM19" s="55">
        <v>0</v>
      </c>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row>
    <row r="20" spans="1:1653" ht="150.75" customHeight="1" thickBot="1" x14ac:dyDescent="0.25">
      <c r="A20" s="111"/>
      <c r="B20" s="106" t="s">
        <v>66</v>
      </c>
      <c r="C20" s="29" t="s">
        <v>65</v>
      </c>
      <c r="D20" s="97" t="s">
        <v>64</v>
      </c>
      <c r="E20" s="97" t="s">
        <v>63</v>
      </c>
      <c r="F20" s="8">
        <v>2</v>
      </c>
      <c r="G20" s="8">
        <v>0</v>
      </c>
      <c r="H20" s="9" t="s">
        <v>62</v>
      </c>
      <c r="I20" s="9" t="s">
        <v>1</v>
      </c>
      <c r="J20" s="7">
        <v>2</v>
      </c>
      <c r="K20" s="7">
        <v>2</v>
      </c>
      <c r="L20" s="7">
        <v>2</v>
      </c>
      <c r="M20" s="7">
        <v>2</v>
      </c>
      <c r="N20" s="7">
        <v>2</v>
      </c>
      <c r="O20" s="7">
        <v>2</v>
      </c>
      <c r="P20" s="7">
        <v>2</v>
      </c>
      <c r="Q20" s="7">
        <v>2</v>
      </c>
      <c r="R20" s="7">
        <v>2</v>
      </c>
      <c r="S20" s="7">
        <v>2</v>
      </c>
      <c r="T20" s="6" t="s">
        <v>61</v>
      </c>
      <c r="U20" s="13" t="s">
        <v>60</v>
      </c>
      <c r="V20" s="6">
        <v>3602032</v>
      </c>
      <c r="W20" s="13" t="s">
        <v>59</v>
      </c>
      <c r="X20" s="6">
        <v>360203201</v>
      </c>
      <c r="Y20" s="13" t="s">
        <v>58</v>
      </c>
      <c r="Z20" s="7">
        <v>2</v>
      </c>
      <c r="AA20" s="9">
        <v>0</v>
      </c>
      <c r="AB20" s="12">
        <v>2000000</v>
      </c>
      <c r="AC20" s="12">
        <v>0</v>
      </c>
      <c r="AD20" s="54" t="s">
        <v>205</v>
      </c>
      <c r="AE20" s="39" t="s">
        <v>168</v>
      </c>
      <c r="AF20" s="39">
        <v>2</v>
      </c>
      <c r="AG20" s="39">
        <v>0</v>
      </c>
      <c r="AH20" s="39">
        <v>0</v>
      </c>
      <c r="AI20" s="39">
        <v>0</v>
      </c>
      <c r="AJ20" s="39">
        <v>0</v>
      </c>
      <c r="AK20" s="55">
        <v>0</v>
      </c>
      <c r="AL20" s="77" t="s">
        <v>247</v>
      </c>
      <c r="AM20" s="55">
        <v>0</v>
      </c>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row>
    <row r="21" spans="1:1653" s="11" customFormat="1" ht="148.5" customHeight="1" thickBot="1" x14ac:dyDescent="0.25">
      <c r="A21" s="111"/>
      <c r="B21" s="106"/>
      <c r="C21" s="29" t="s">
        <v>57</v>
      </c>
      <c r="D21" s="97" t="s">
        <v>56</v>
      </c>
      <c r="E21" s="97" t="s">
        <v>55</v>
      </c>
      <c r="F21" s="28">
        <v>1</v>
      </c>
      <c r="G21" s="28">
        <v>0</v>
      </c>
      <c r="H21" s="9" t="s">
        <v>62</v>
      </c>
      <c r="I21" s="17" t="s">
        <v>1</v>
      </c>
      <c r="J21" s="22">
        <v>0</v>
      </c>
      <c r="K21" s="22">
        <v>0</v>
      </c>
      <c r="L21" s="22">
        <v>1</v>
      </c>
      <c r="M21" s="22">
        <v>1</v>
      </c>
      <c r="N21" s="22">
        <v>1</v>
      </c>
      <c r="O21" s="22">
        <v>1</v>
      </c>
      <c r="P21" s="22">
        <v>1</v>
      </c>
      <c r="Q21" s="22">
        <v>1</v>
      </c>
      <c r="R21" s="22">
        <v>1</v>
      </c>
      <c r="S21" s="22">
        <v>1</v>
      </c>
      <c r="T21" s="22"/>
      <c r="U21" s="16"/>
      <c r="V21" s="16"/>
      <c r="W21" s="16"/>
      <c r="X21" s="16"/>
      <c r="Y21" s="16"/>
      <c r="Z21" s="16">
        <v>1</v>
      </c>
      <c r="AA21" s="16">
        <v>0</v>
      </c>
      <c r="AB21" s="15">
        <v>0</v>
      </c>
      <c r="AC21" s="15">
        <v>0</v>
      </c>
      <c r="AD21" s="54" t="s">
        <v>205</v>
      </c>
      <c r="AE21" s="39" t="s">
        <v>169</v>
      </c>
      <c r="AF21" s="39">
        <v>0</v>
      </c>
      <c r="AG21" s="39">
        <v>0</v>
      </c>
      <c r="AH21" s="39">
        <v>0</v>
      </c>
      <c r="AI21" s="39">
        <v>0</v>
      </c>
      <c r="AJ21" s="39">
        <v>0</v>
      </c>
      <c r="AK21" s="55">
        <v>0</v>
      </c>
      <c r="AL21" s="77" t="s">
        <v>247</v>
      </c>
      <c r="AM21" s="55">
        <v>0</v>
      </c>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row>
    <row r="22" spans="1:1653" ht="216.75" customHeight="1" x14ac:dyDescent="0.2">
      <c r="A22" s="103" t="s">
        <v>246</v>
      </c>
      <c r="B22" s="106" t="s">
        <v>54</v>
      </c>
      <c r="C22" s="106" t="s">
        <v>53</v>
      </c>
      <c r="D22" s="97" t="s">
        <v>52</v>
      </c>
      <c r="E22" s="97" t="s">
        <v>51</v>
      </c>
      <c r="F22" s="8">
        <v>1</v>
      </c>
      <c r="G22" s="8">
        <v>0</v>
      </c>
      <c r="H22" s="9" t="s">
        <v>42</v>
      </c>
      <c r="I22" s="9" t="s">
        <v>1</v>
      </c>
      <c r="J22" s="7">
        <v>1</v>
      </c>
      <c r="K22" s="7">
        <v>1</v>
      </c>
      <c r="L22" s="17">
        <v>1</v>
      </c>
      <c r="M22" s="17">
        <v>1</v>
      </c>
      <c r="N22" s="22">
        <v>1</v>
      </c>
      <c r="O22" s="29">
        <v>1</v>
      </c>
      <c r="P22" s="17">
        <v>1</v>
      </c>
      <c r="Q22" s="17">
        <v>1</v>
      </c>
      <c r="R22" s="22">
        <v>1</v>
      </c>
      <c r="S22" s="22">
        <v>1</v>
      </c>
      <c r="T22" s="17" t="s">
        <v>41</v>
      </c>
      <c r="U22" s="17" t="s">
        <v>40</v>
      </c>
      <c r="V22" s="22">
        <v>4001017</v>
      </c>
      <c r="W22" s="29" t="s">
        <v>48</v>
      </c>
      <c r="X22" s="17" t="s">
        <v>47</v>
      </c>
      <c r="Y22" s="17" t="s">
        <v>46</v>
      </c>
      <c r="Z22" s="37">
        <v>1</v>
      </c>
      <c r="AA22" s="38">
        <v>0</v>
      </c>
      <c r="AB22" s="48">
        <v>0</v>
      </c>
      <c r="AC22" s="49">
        <v>0</v>
      </c>
      <c r="AD22" s="54" t="s">
        <v>205</v>
      </c>
      <c r="AE22" s="39" t="s">
        <v>172</v>
      </c>
      <c r="AF22" s="39">
        <v>1</v>
      </c>
      <c r="AG22" s="39">
        <v>0</v>
      </c>
      <c r="AH22" s="65">
        <v>0</v>
      </c>
      <c r="AI22" s="76">
        <v>0</v>
      </c>
      <c r="AJ22" s="76">
        <v>0</v>
      </c>
      <c r="AK22" s="55">
        <v>0</v>
      </c>
      <c r="AL22" s="77" t="s">
        <v>224</v>
      </c>
      <c r="AM22" s="55">
        <v>0</v>
      </c>
    </row>
    <row r="23" spans="1:1653" ht="231.75" customHeight="1" x14ac:dyDescent="0.2">
      <c r="A23" s="104"/>
      <c r="B23" s="106"/>
      <c r="C23" s="106"/>
      <c r="D23" s="97" t="s">
        <v>50</v>
      </c>
      <c r="E23" s="97" t="s">
        <v>49</v>
      </c>
      <c r="F23" s="8">
        <v>1</v>
      </c>
      <c r="G23" s="8">
        <v>0</v>
      </c>
      <c r="H23" s="9" t="s">
        <v>42</v>
      </c>
      <c r="I23" s="9" t="s">
        <v>1</v>
      </c>
      <c r="J23" s="7">
        <v>0</v>
      </c>
      <c r="K23" s="7">
        <v>0</v>
      </c>
      <c r="L23" s="17">
        <v>1</v>
      </c>
      <c r="M23" s="17">
        <v>1</v>
      </c>
      <c r="N23" s="22"/>
      <c r="O23" s="29">
        <v>1</v>
      </c>
      <c r="P23" s="17">
        <v>1</v>
      </c>
      <c r="Q23" s="17">
        <v>1</v>
      </c>
      <c r="R23" s="22">
        <v>1</v>
      </c>
      <c r="S23" s="22">
        <v>1</v>
      </c>
      <c r="T23" s="17" t="s">
        <v>41</v>
      </c>
      <c r="U23" s="17" t="s">
        <v>40</v>
      </c>
      <c r="V23" s="22">
        <v>4001017</v>
      </c>
      <c r="W23" s="29" t="s">
        <v>48</v>
      </c>
      <c r="X23" s="17" t="s">
        <v>47</v>
      </c>
      <c r="Y23" s="17" t="s">
        <v>46</v>
      </c>
      <c r="Z23" s="37">
        <v>1</v>
      </c>
      <c r="AA23" s="38" t="s">
        <v>164</v>
      </c>
      <c r="AB23" s="48">
        <v>0</v>
      </c>
      <c r="AC23" s="49">
        <v>0</v>
      </c>
      <c r="AD23" s="54" t="s">
        <v>205</v>
      </c>
      <c r="AE23" s="39" t="s">
        <v>173</v>
      </c>
      <c r="AF23" s="39">
        <v>1</v>
      </c>
      <c r="AG23" s="39">
        <v>0</v>
      </c>
      <c r="AH23" s="65">
        <v>0</v>
      </c>
      <c r="AI23" s="76">
        <v>0</v>
      </c>
      <c r="AJ23" s="76">
        <v>0</v>
      </c>
      <c r="AK23" s="55">
        <v>0</v>
      </c>
      <c r="AL23" s="77" t="s">
        <v>225</v>
      </c>
      <c r="AM23" s="55">
        <v>0</v>
      </c>
    </row>
    <row r="24" spans="1:1653" ht="200.25" customHeight="1" x14ac:dyDescent="0.2">
      <c r="A24" s="104"/>
      <c r="B24" s="109"/>
      <c r="C24" s="66" t="s">
        <v>45</v>
      </c>
      <c r="D24" s="98" t="s">
        <v>44</v>
      </c>
      <c r="E24" s="98" t="s">
        <v>43</v>
      </c>
      <c r="F24" s="72">
        <v>1</v>
      </c>
      <c r="G24" s="72">
        <v>0</v>
      </c>
      <c r="H24" s="9" t="s">
        <v>42</v>
      </c>
      <c r="I24" s="9" t="s">
        <v>1</v>
      </c>
      <c r="J24" s="7">
        <v>0</v>
      </c>
      <c r="K24" s="7">
        <v>1</v>
      </c>
      <c r="L24" s="17">
        <v>1</v>
      </c>
      <c r="M24" s="17">
        <v>1</v>
      </c>
      <c r="N24" s="22">
        <v>1</v>
      </c>
      <c r="O24" s="29">
        <v>1</v>
      </c>
      <c r="P24" s="17">
        <v>1</v>
      </c>
      <c r="Q24" s="17">
        <v>1</v>
      </c>
      <c r="R24" s="22">
        <v>1</v>
      </c>
      <c r="S24" s="22">
        <v>1</v>
      </c>
      <c r="T24" s="17" t="s">
        <v>41</v>
      </c>
      <c r="U24" s="17" t="s">
        <v>40</v>
      </c>
      <c r="V24" s="22">
        <v>4001018</v>
      </c>
      <c r="W24" s="29" t="s">
        <v>39</v>
      </c>
      <c r="X24" s="17" t="s">
        <v>38</v>
      </c>
      <c r="Y24" s="17" t="s">
        <v>37</v>
      </c>
      <c r="Z24" s="37"/>
      <c r="AA24" s="38">
        <v>0</v>
      </c>
      <c r="AB24" s="48">
        <v>0</v>
      </c>
      <c r="AC24" s="49">
        <v>0</v>
      </c>
      <c r="AD24" s="54" t="s">
        <v>205</v>
      </c>
      <c r="AE24" s="39" t="s">
        <v>174</v>
      </c>
      <c r="AF24" s="39">
        <v>1</v>
      </c>
      <c r="AG24" s="39">
        <v>1</v>
      </c>
      <c r="AH24" s="65">
        <v>1</v>
      </c>
      <c r="AI24" s="76">
        <v>0</v>
      </c>
      <c r="AJ24" s="76">
        <v>0</v>
      </c>
      <c r="AK24" s="55">
        <v>0</v>
      </c>
      <c r="AL24" s="77" t="s">
        <v>226</v>
      </c>
      <c r="AM24" s="55">
        <v>1</v>
      </c>
    </row>
    <row r="25" spans="1:1653" ht="180" x14ac:dyDescent="0.2">
      <c r="A25" s="108"/>
      <c r="B25" s="106" t="s">
        <v>36</v>
      </c>
      <c r="C25" s="106" t="s">
        <v>35</v>
      </c>
      <c r="D25" s="97" t="s">
        <v>34</v>
      </c>
      <c r="E25" s="97" t="s">
        <v>33</v>
      </c>
      <c r="F25" s="8">
        <v>1</v>
      </c>
      <c r="G25" s="8">
        <v>0</v>
      </c>
      <c r="H25" s="9" t="s">
        <v>32</v>
      </c>
      <c r="I25" s="9" t="s">
        <v>1</v>
      </c>
      <c r="J25" s="7">
        <v>0</v>
      </c>
      <c r="K25" s="7">
        <v>0</v>
      </c>
      <c r="L25" s="71">
        <v>1</v>
      </c>
      <c r="M25" s="71">
        <v>1</v>
      </c>
      <c r="N25" s="71">
        <v>1</v>
      </c>
      <c r="O25" s="71">
        <v>1</v>
      </c>
      <c r="P25" s="71">
        <v>1</v>
      </c>
      <c r="Q25" s="71">
        <v>1</v>
      </c>
      <c r="R25" s="71">
        <v>1</v>
      </c>
      <c r="S25" s="71">
        <v>1</v>
      </c>
      <c r="T25" s="6"/>
      <c r="U25" s="6"/>
      <c r="V25" s="6"/>
      <c r="W25" s="6"/>
      <c r="X25" s="6"/>
      <c r="Y25" s="6"/>
      <c r="Z25" s="6">
        <v>1</v>
      </c>
      <c r="AA25" s="7">
        <v>0</v>
      </c>
      <c r="AB25" s="74"/>
      <c r="AC25" s="74"/>
      <c r="AD25" s="75" t="s">
        <v>205</v>
      </c>
      <c r="AE25" s="39" t="s">
        <v>169</v>
      </c>
      <c r="AF25" s="39">
        <v>0</v>
      </c>
      <c r="AG25" s="39">
        <v>0</v>
      </c>
      <c r="AH25" s="65">
        <v>0</v>
      </c>
      <c r="AI25" s="39">
        <v>0</v>
      </c>
      <c r="AJ25" s="39">
        <v>0</v>
      </c>
      <c r="AK25" s="55">
        <v>0</v>
      </c>
      <c r="AL25" s="77" t="s">
        <v>247</v>
      </c>
      <c r="AM25" s="55">
        <v>0</v>
      </c>
    </row>
    <row r="26" spans="1:1653" ht="165" x14ac:dyDescent="0.2">
      <c r="A26" s="104"/>
      <c r="B26" s="107"/>
      <c r="C26" s="107"/>
      <c r="D26" s="99" t="s">
        <v>31</v>
      </c>
      <c r="E26" s="99" t="s">
        <v>30</v>
      </c>
      <c r="F26" s="73">
        <v>12</v>
      </c>
      <c r="G26" s="73">
        <v>0</v>
      </c>
      <c r="H26" s="9" t="s">
        <v>6</v>
      </c>
      <c r="I26" s="9" t="s">
        <v>29</v>
      </c>
      <c r="J26" s="7">
        <v>0</v>
      </c>
      <c r="K26" s="7">
        <v>0</v>
      </c>
      <c r="L26" s="7">
        <v>2</v>
      </c>
      <c r="M26" s="7">
        <v>2</v>
      </c>
      <c r="N26" s="7">
        <v>2</v>
      </c>
      <c r="O26" s="7">
        <v>2</v>
      </c>
      <c r="P26" s="7">
        <v>2</v>
      </c>
      <c r="Q26" s="7">
        <v>2</v>
      </c>
      <c r="R26" s="7"/>
      <c r="S26" s="7"/>
      <c r="T26" s="13" t="s">
        <v>186</v>
      </c>
      <c r="U26" s="13" t="s">
        <v>191</v>
      </c>
      <c r="V26" s="6">
        <v>2201068</v>
      </c>
      <c r="W26" s="13" t="s">
        <v>192</v>
      </c>
      <c r="X26" s="6">
        <v>220106800</v>
      </c>
      <c r="Y26" s="13" t="s">
        <v>193</v>
      </c>
      <c r="Z26" s="6">
        <v>12</v>
      </c>
      <c r="AA26" s="6">
        <v>0</v>
      </c>
      <c r="AB26" s="5" t="s">
        <v>164</v>
      </c>
      <c r="AC26" s="5" t="s">
        <v>164</v>
      </c>
      <c r="AD26" s="54" t="s">
        <v>205</v>
      </c>
      <c r="AE26" s="53" t="s">
        <v>175</v>
      </c>
      <c r="AF26" s="67">
        <v>0</v>
      </c>
      <c r="AG26" s="67">
        <v>0</v>
      </c>
      <c r="AH26" s="78">
        <v>0</v>
      </c>
      <c r="AI26" s="39">
        <v>0</v>
      </c>
      <c r="AJ26" s="39">
        <v>0</v>
      </c>
      <c r="AK26" s="55">
        <v>0</v>
      </c>
      <c r="AL26" s="77" t="s">
        <v>247</v>
      </c>
      <c r="AM26" s="55">
        <v>0</v>
      </c>
    </row>
    <row r="27" spans="1:1653" ht="180.75" thickBot="1" x14ac:dyDescent="0.25">
      <c r="A27" s="105"/>
      <c r="B27" s="106"/>
      <c r="C27" s="29" t="s">
        <v>28</v>
      </c>
      <c r="D27" s="97" t="s">
        <v>27</v>
      </c>
      <c r="E27" s="97" t="s">
        <v>26</v>
      </c>
      <c r="F27" s="8">
        <v>12</v>
      </c>
      <c r="G27" s="8">
        <v>0</v>
      </c>
      <c r="H27" s="9" t="s">
        <v>6</v>
      </c>
      <c r="I27" s="9" t="s">
        <v>1</v>
      </c>
      <c r="J27" s="7">
        <v>0</v>
      </c>
      <c r="K27" s="7">
        <v>0</v>
      </c>
      <c r="L27" s="7">
        <v>2</v>
      </c>
      <c r="M27" s="7">
        <v>2</v>
      </c>
      <c r="N27" s="7">
        <v>2</v>
      </c>
      <c r="O27" s="7">
        <v>2</v>
      </c>
      <c r="P27" s="7">
        <v>2</v>
      </c>
      <c r="Q27" s="7">
        <v>2</v>
      </c>
      <c r="R27" s="7"/>
      <c r="S27" s="7"/>
      <c r="T27" s="6"/>
      <c r="U27" s="6"/>
      <c r="V27" s="6"/>
      <c r="W27" s="6"/>
      <c r="X27" s="6"/>
      <c r="Y27" s="6"/>
      <c r="Z27" s="6"/>
      <c r="AA27" s="6">
        <v>0</v>
      </c>
      <c r="AB27" s="5">
        <v>0</v>
      </c>
      <c r="AC27" s="5">
        <v>0</v>
      </c>
      <c r="AD27" s="54" t="s">
        <v>205</v>
      </c>
      <c r="AE27" s="53" t="s">
        <v>217</v>
      </c>
      <c r="AF27" s="67">
        <v>0</v>
      </c>
      <c r="AG27" s="67">
        <v>0</v>
      </c>
      <c r="AH27" s="78">
        <v>0</v>
      </c>
      <c r="AI27" s="39">
        <v>0</v>
      </c>
      <c r="AJ27" s="39">
        <v>0</v>
      </c>
      <c r="AK27" s="55">
        <v>0</v>
      </c>
      <c r="AL27" s="77" t="s">
        <v>247</v>
      </c>
      <c r="AM27" s="55">
        <v>0</v>
      </c>
    </row>
    <row r="28" spans="1:1653" ht="135" customHeight="1" x14ac:dyDescent="0.2">
      <c r="A28" s="103" t="s">
        <v>25</v>
      </c>
      <c r="B28" s="106" t="s">
        <v>24</v>
      </c>
      <c r="C28" s="29" t="s">
        <v>23</v>
      </c>
      <c r="D28" s="97" t="s">
        <v>22</v>
      </c>
      <c r="E28" s="97" t="s">
        <v>21</v>
      </c>
      <c r="F28" s="8">
        <v>1</v>
      </c>
      <c r="G28" s="8">
        <v>0</v>
      </c>
      <c r="H28" s="9" t="s">
        <v>6</v>
      </c>
      <c r="I28" s="9" t="s">
        <v>1</v>
      </c>
      <c r="J28" s="7">
        <v>0</v>
      </c>
      <c r="K28" s="7">
        <v>0</v>
      </c>
      <c r="L28" s="7">
        <v>1</v>
      </c>
      <c r="M28" s="7">
        <v>1</v>
      </c>
      <c r="N28" s="7">
        <v>1</v>
      </c>
      <c r="O28" s="7">
        <v>1</v>
      </c>
      <c r="P28" s="7">
        <v>1</v>
      </c>
      <c r="Q28" s="7">
        <v>1</v>
      </c>
      <c r="R28" s="7">
        <v>1</v>
      </c>
      <c r="S28" s="7">
        <v>1</v>
      </c>
      <c r="T28" s="6"/>
      <c r="U28" s="6"/>
      <c r="V28" s="6"/>
      <c r="W28" s="6"/>
      <c r="X28" s="6"/>
      <c r="Y28" s="6"/>
      <c r="Z28" s="6">
        <v>1</v>
      </c>
      <c r="AA28" s="6">
        <v>0</v>
      </c>
      <c r="AB28" s="40">
        <v>5000000</v>
      </c>
      <c r="AC28" s="40">
        <v>5000000</v>
      </c>
      <c r="AD28" s="54" t="s">
        <v>205</v>
      </c>
      <c r="AE28" s="53" t="s">
        <v>217</v>
      </c>
      <c r="AF28" s="67">
        <v>0</v>
      </c>
      <c r="AG28" s="67">
        <v>0</v>
      </c>
      <c r="AH28" s="78">
        <v>0</v>
      </c>
      <c r="AI28" s="39">
        <v>0</v>
      </c>
      <c r="AJ28" s="39">
        <v>0</v>
      </c>
      <c r="AK28" s="55">
        <v>0</v>
      </c>
      <c r="AL28" s="77" t="s">
        <v>247</v>
      </c>
      <c r="AM28" s="55">
        <v>0</v>
      </c>
    </row>
    <row r="29" spans="1:1653" ht="165" x14ac:dyDescent="0.2">
      <c r="A29" s="104"/>
      <c r="B29" s="106"/>
      <c r="C29" s="106" t="s">
        <v>20</v>
      </c>
      <c r="D29" s="97" t="s">
        <v>19</v>
      </c>
      <c r="E29" s="97" t="s">
        <v>18</v>
      </c>
      <c r="F29" s="8">
        <v>12</v>
      </c>
      <c r="G29" s="8">
        <v>0</v>
      </c>
      <c r="H29" s="9" t="s">
        <v>6</v>
      </c>
      <c r="I29" s="9" t="s">
        <v>1</v>
      </c>
      <c r="J29" s="7">
        <v>0</v>
      </c>
      <c r="K29" s="7">
        <v>0</v>
      </c>
      <c r="L29" s="7">
        <v>0</v>
      </c>
      <c r="M29" s="7">
        <v>0</v>
      </c>
      <c r="N29" s="7">
        <v>2</v>
      </c>
      <c r="O29" s="7">
        <v>2</v>
      </c>
      <c r="P29" s="7">
        <v>2</v>
      </c>
      <c r="Q29" s="7">
        <v>2</v>
      </c>
      <c r="R29" s="7">
        <v>2</v>
      </c>
      <c r="S29" s="7">
        <v>2</v>
      </c>
      <c r="T29" s="13" t="s">
        <v>187</v>
      </c>
      <c r="U29" s="13" t="s">
        <v>194</v>
      </c>
      <c r="V29" s="6">
        <v>1202004</v>
      </c>
      <c r="W29" s="13" t="s">
        <v>195</v>
      </c>
      <c r="X29" s="6" t="s">
        <v>188</v>
      </c>
      <c r="Y29" s="13" t="s">
        <v>189</v>
      </c>
      <c r="Z29" s="6">
        <v>12</v>
      </c>
      <c r="AA29" s="6">
        <v>0</v>
      </c>
      <c r="AB29" s="5">
        <v>0</v>
      </c>
      <c r="AC29" s="5">
        <v>0</v>
      </c>
      <c r="AD29" s="54" t="s">
        <v>205</v>
      </c>
      <c r="AE29" s="53" t="s">
        <v>217</v>
      </c>
      <c r="AF29" s="67">
        <v>0</v>
      </c>
      <c r="AG29" s="67">
        <v>0</v>
      </c>
      <c r="AH29" s="78">
        <v>0</v>
      </c>
      <c r="AI29" s="39">
        <v>0</v>
      </c>
      <c r="AJ29" s="39">
        <v>0</v>
      </c>
      <c r="AK29" s="55">
        <v>0</v>
      </c>
      <c r="AL29" s="77" t="s">
        <v>247</v>
      </c>
      <c r="AM29" s="55">
        <v>0</v>
      </c>
    </row>
    <row r="30" spans="1:1653" ht="165" x14ac:dyDescent="0.2">
      <c r="A30" s="104"/>
      <c r="B30" s="106"/>
      <c r="C30" s="106"/>
      <c r="D30" s="97" t="s">
        <v>17</v>
      </c>
      <c r="E30" s="97" t="s">
        <v>16</v>
      </c>
      <c r="F30" s="8">
        <v>1</v>
      </c>
      <c r="G30" s="8">
        <v>0</v>
      </c>
      <c r="H30" s="9" t="s">
        <v>6</v>
      </c>
      <c r="I30" s="9" t="s">
        <v>1</v>
      </c>
      <c r="J30" s="7">
        <v>0</v>
      </c>
      <c r="K30" s="7">
        <v>0</v>
      </c>
      <c r="L30" s="7">
        <v>1</v>
      </c>
      <c r="M30" s="7">
        <v>1</v>
      </c>
      <c r="N30" s="7">
        <v>1</v>
      </c>
      <c r="O30" s="7">
        <v>1</v>
      </c>
      <c r="P30" s="7">
        <v>1</v>
      </c>
      <c r="Q30" s="7">
        <v>1</v>
      </c>
      <c r="R30" s="7">
        <v>1</v>
      </c>
      <c r="S30" s="7">
        <v>1</v>
      </c>
      <c r="T30" s="13" t="s">
        <v>187</v>
      </c>
      <c r="U30" s="13" t="s">
        <v>198</v>
      </c>
      <c r="V30" s="6">
        <v>1203002</v>
      </c>
      <c r="W30" s="13" t="s">
        <v>196</v>
      </c>
      <c r="X30" s="6">
        <v>120300200</v>
      </c>
      <c r="Y30" s="13" t="s">
        <v>190</v>
      </c>
      <c r="Z30" s="6">
        <v>1</v>
      </c>
      <c r="AA30" s="6">
        <v>0</v>
      </c>
      <c r="AB30" s="5">
        <v>0</v>
      </c>
      <c r="AC30" s="5">
        <v>0</v>
      </c>
      <c r="AD30" s="54" t="s">
        <v>205</v>
      </c>
      <c r="AE30" s="53" t="s">
        <v>217</v>
      </c>
      <c r="AF30" s="67">
        <v>0</v>
      </c>
      <c r="AG30" s="67">
        <v>0</v>
      </c>
      <c r="AH30" s="78">
        <v>0</v>
      </c>
      <c r="AI30" s="39">
        <v>0</v>
      </c>
      <c r="AJ30" s="39">
        <v>0</v>
      </c>
      <c r="AK30" s="55">
        <v>0</v>
      </c>
      <c r="AL30" s="77" t="s">
        <v>247</v>
      </c>
      <c r="AM30" s="55">
        <v>0</v>
      </c>
    </row>
    <row r="31" spans="1:1653" ht="180" x14ac:dyDescent="0.2">
      <c r="A31" s="104"/>
      <c r="B31" s="106" t="s">
        <v>15</v>
      </c>
      <c r="C31" s="29" t="s">
        <v>14</v>
      </c>
      <c r="D31" s="77" t="s">
        <v>13</v>
      </c>
      <c r="E31" s="97" t="s">
        <v>12</v>
      </c>
      <c r="F31" s="8">
        <v>12</v>
      </c>
      <c r="G31" s="8">
        <v>0</v>
      </c>
      <c r="H31" s="9" t="s">
        <v>6</v>
      </c>
      <c r="I31" s="9" t="s">
        <v>1</v>
      </c>
      <c r="J31" s="7">
        <v>0</v>
      </c>
      <c r="K31" s="7">
        <v>0</v>
      </c>
      <c r="L31" s="7">
        <v>2</v>
      </c>
      <c r="M31" s="7">
        <v>2</v>
      </c>
      <c r="N31" s="7">
        <v>2</v>
      </c>
      <c r="O31" s="7">
        <v>2</v>
      </c>
      <c r="P31" s="7">
        <v>2</v>
      </c>
      <c r="Q31" s="7">
        <v>2</v>
      </c>
      <c r="R31" s="7">
        <v>2</v>
      </c>
      <c r="S31" s="7">
        <v>2</v>
      </c>
      <c r="T31" s="13" t="s">
        <v>187</v>
      </c>
      <c r="U31" s="13" t="s">
        <v>194</v>
      </c>
      <c r="V31" s="6">
        <v>1202004</v>
      </c>
      <c r="W31" s="13" t="s">
        <v>195</v>
      </c>
      <c r="X31" s="6" t="s">
        <v>188</v>
      </c>
      <c r="Y31" s="13" t="s">
        <v>189</v>
      </c>
      <c r="Z31" s="6">
        <v>12</v>
      </c>
      <c r="AA31" s="6" t="s">
        <v>164</v>
      </c>
      <c r="AB31" s="5" t="s">
        <v>164</v>
      </c>
      <c r="AC31" s="5" t="s">
        <v>164</v>
      </c>
      <c r="AD31" s="54" t="s">
        <v>205</v>
      </c>
      <c r="AE31" s="53" t="s">
        <v>215</v>
      </c>
      <c r="AF31" s="67">
        <v>0</v>
      </c>
      <c r="AG31" s="67">
        <v>0</v>
      </c>
      <c r="AH31" s="78">
        <v>0</v>
      </c>
      <c r="AI31" s="39">
        <v>0</v>
      </c>
      <c r="AJ31" s="39">
        <v>0</v>
      </c>
      <c r="AK31" s="55">
        <v>0</v>
      </c>
      <c r="AL31" s="77" t="s">
        <v>247</v>
      </c>
      <c r="AM31" s="55">
        <v>0</v>
      </c>
    </row>
    <row r="32" spans="1:1653" ht="180" x14ac:dyDescent="0.2">
      <c r="A32" s="104"/>
      <c r="B32" s="106"/>
      <c r="C32" s="106" t="s">
        <v>11</v>
      </c>
      <c r="D32" s="97" t="s">
        <v>10</v>
      </c>
      <c r="E32" s="97" t="s">
        <v>9</v>
      </c>
      <c r="F32" s="8">
        <v>12</v>
      </c>
      <c r="G32" s="8">
        <v>0</v>
      </c>
      <c r="H32" s="9" t="s">
        <v>6</v>
      </c>
      <c r="I32" s="9" t="s">
        <v>1</v>
      </c>
      <c r="J32" s="7">
        <v>2</v>
      </c>
      <c r="K32" s="7">
        <v>2</v>
      </c>
      <c r="L32" s="7">
        <v>2</v>
      </c>
      <c r="M32" s="7">
        <v>2</v>
      </c>
      <c r="N32" s="7">
        <v>2</v>
      </c>
      <c r="O32" s="7">
        <v>2</v>
      </c>
      <c r="P32" s="7"/>
      <c r="Q32" s="7"/>
      <c r="R32" s="7"/>
      <c r="S32" s="7"/>
      <c r="T32" s="13" t="s">
        <v>187</v>
      </c>
      <c r="U32" s="13" t="s">
        <v>197</v>
      </c>
      <c r="V32" s="6">
        <v>1202004</v>
      </c>
      <c r="W32" s="13"/>
      <c r="X32" s="6"/>
      <c r="Y32" s="6"/>
      <c r="Z32" s="6">
        <v>12</v>
      </c>
      <c r="AA32" s="6">
        <v>0</v>
      </c>
      <c r="AB32" s="50">
        <v>6000000</v>
      </c>
      <c r="AC32" s="50">
        <v>6000000</v>
      </c>
      <c r="AD32" s="54" t="s">
        <v>205</v>
      </c>
      <c r="AE32" s="53" t="s">
        <v>217</v>
      </c>
      <c r="AF32" s="67">
        <v>2</v>
      </c>
      <c r="AG32" s="67">
        <v>0</v>
      </c>
      <c r="AH32" s="78">
        <v>0</v>
      </c>
      <c r="AI32" s="39">
        <v>0</v>
      </c>
      <c r="AJ32" s="39">
        <v>0</v>
      </c>
      <c r="AK32" s="55">
        <v>0</v>
      </c>
      <c r="AL32" s="77" t="s">
        <v>247</v>
      </c>
      <c r="AM32" s="55">
        <v>0</v>
      </c>
    </row>
    <row r="33" spans="1:39" ht="145.5" customHeight="1" x14ac:dyDescent="0.2">
      <c r="A33" s="104"/>
      <c r="B33" s="106"/>
      <c r="C33" s="106"/>
      <c r="D33" s="97" t="s">
        <v>8</v>
      </c>
      <c r="E33" s="97" t="s">
        <v>7</v>
      </c>
      <c r="F33" s="8">
        <v>1</v>
      </c>
      <c r="G33" s="8">
        <v>0</v>
      </c>
      <c r="H33" s="9" t="s">
        <v>161</v>
      </c>
      <c r="I33" s="9" t="s">
        <v>1</v>
      </c>
      <c r="J33" s="7">
        <v>0</v>
      </c>
      <c r="K33" s="7">
        <v>0</v>
      </c>
      <c r="L33" s="7">
        <v>1</v>
      </c>
      <c r="M33" s="7">
        <v>1</v>
      </c>
      <c r="N33" s="7">
        <v>1</v>
      </c>
      <c r="O33" s="7">
        <v>1</v>
      </c>
      <c r="P33" s="7">
        <v>1</v>
      </c>
      <c r="Q33" s="7">
        <v>1</v>
      </c>
      <c r="R33" s="7">
        <v>1</v>
      </c>
      <c r="S33" s="7">
        <v>1</v>
      </c>
      <c r="T33" s="13" t="s">
        <v>187</v>
      </c>
      <c r="U33" s="8" t="s">
        <v>199</v>
      </c>
      <c r="V33" s="7" t="s">
        <v>0</v>
      </c>
      <c r="W33" s="8" t="s">
        <v>202</v>
      </c>
      <c r="X33" s="7" t="s">
        <v>0</v>
      </c>
      <c r="Y33" s="8" t="s">
        <v>203</v>
      </c>
      <c r="Z33" s="7">
        <v>1</v>
      </c>
      <c r="AA33" s="7">
        <v>0</v>
      </c>
      <c r="AB33" s="5"/>
      <c r="AC33" s="5"/>
      <c r="AD33" s="54" t="s">
        <v>205</v>
      </c>
      <c r="AE33" s="39" t="s">
        <v>165</v>
      </c>
      <c r="AF33" s="67">
        <v>0</v>
      </c>
      <c r="AG33" s="67">
        <v>0</v>
      </c>
      <c r="AH33" s="67">
        <v>0</v>
      </c>
      <c r="AI33" s="39">
        <v>0</v>
      </c>
      <c r="AJ33" s="39">
        <v>0</v>
      </c>
      <c r="AK33" s="55">
        <v>0</v>
      </c>
      <c r="AL33" s="77" t="s">
        <v>247</v>
      </c>
      <c r="AM33" s="55">
        <v>0</v>
      </c>
    </row>
    <row r="34" spans="1:39" ht="63.75" customHeight="1" thickBot="1" x14ac:dyDescent="0.25">
      <c r="A34" s="105"/>
      <c r="B34" s="29" t="s">
        <v>5</v>
      </c>
      <c r="C34" s="29" t="s">
        <v>4</v>
      </c>
      <c r="D34" s="97" t="s">
        <v>3</v>
      </c>
      <c r="E34" s="97" t="s">
        <v>2</v>
      </c>
      <c r="F34" s="8">
        <v>1</v>
      </c>
      <c r="G34" s="8">
        <v>0</v>
      </c>
      <c r="H34" s="9" t="s">
        <v>1</v>
      </c>
      <c r="I34" s="9" t="s">
        <v>1</v>
      </c>
      <c r="J34" s="7">
        <v>0</v>
      </c>
      <c r="K34" s="7">
        <v>1</v>
      </c>
      <c r="L34" s="7">
        <v>1</v>
      </c>
      <c r="M34" s="7">
        <v>1</v>
      </c>
      <c r="N34" s="7">
        <v>1</v>
      </c>
      <c r="O34" s="7">
        <v>1</v>
      </c>
      <c r="P34" s="7">
        <v>1</v>
      </c>
      <c r="Q34" s="7">
        <v>1</v>
      </c>
      <c r="R34" s="7">
        <v>1</v>
      </c>
      <c r="S34" s="7">
        <v>1</v>
      </c>
      <c r="T34" s="13" t="s">
        <v>187</v>
      </c>
      <c r="U34" s="8" t="s">
        <v>199</v>
      </c>
      <c r="V34" s="7" t="s">
        <v>0</v>
      </c>
      <c r="W34" s="8" t="s">
        <v>202</v>
      </c>
      <c r="X34" s="7" t="s">
        <v>0</v>
      </c>
      <c r="Y34" s="8" t="s">
        <v>203</v>
      </c>
      <c r="Z34" s="7">
        <v>1</v>
      </c>
      <c r="AA34" s="6">
        <v>1</v>
      </c>
      <c r="AB34" s="5">
        <v>2885000</v>
      </c>
      <c r="AC34" s="5"/>
      <c r="AD34" s="57">
        <f t="shared" ref="AD34" si="0">AA34/F34</f>
        <v>1</v>
      </c>
      <c r="AE34" s="39">
        <v>1</v>
      </c>
      <c r="AF34" s="39">
        <v>1</v>
      </c>
      <c r="AG34" s="39">
        <v>1</v>
      </c>
      <c r="AH34" s="69">
        <v>1</v>
      </c>
      <c r="AI34" s="63">
        <v>17310000</v>
      </c>
      <c r="AJ34" s="63">
        <v>17310000</v>
      </c>
      <c r="AK34" s="45">
        <v>1</v>
      </c>
      <c r="AL34" s="39" t="s">
        <v>178</v>
      </c>
      <c r="AM34" s="68">
        <v>1</v>
      </c>
    </row>
    <row r="35" spans="1:39" x14ac:dyDescent="0.2">
      <c r="AD35" s="14"/>
      <c r="AM35" s="55">
        <v>0</v>
      </c>
    </row>
  </sheetData>
  <mergeCells count="30">
    <mergeCell ref="C14:C16"/>
    <mergeCell ref="AF2:AL2"/>
    <mergeCell ref="A4:A16"/>
    <mergeCell ref="AA2:AE2"/>
    <mergeCell ref="B12:B13"/>
    <mergeCell ref="J1:S2"/>
    <mergeCell ref="T1:Z2"/>
    <mergeCell ref="AA1:AL1"/>
    <mergeCell ref="A1:I2"/>
    <mergeCell ref="B4:B7"/>
    <mergeCell ref="C4:C5"/>
    <mergeCell ref="C6:C7"/>
    <mergeCell ref="B8:B11"/>
    <mergeCell ref="C8:C10"/>
    <mergeCell ref="AM2:AM3"/>
    <mergeCell ref="A28:A34"/>
    <mergeCell ref="B28:B30"/>
    <mergeCell ref="C29:C30"/>
    <mergeCell ref="B31:B33"/>
    <mergeCell ref="C32:C33"/>
    <mergeCell ref="B25:B27"/>
    <mergeCell ref="C25:C26"/>
    <mergeCell ref="B20:B21"/>
    <mergeCell ref="A22:A27"/>
    <mergeCell ref="B22:B24"/>
    <mergeCell ref="C22:C23"/>
    <mergeCell ref="B14:B16"/>
    <mergeCell ref="A17:A21"/>
    <mergeCell ref="B17:B19"/>
    <mergeCell ref="C18:C19"/>
  </mergeCells>
  <conditionalFormatting sqref="AD2:AD3 AD35:AD1048576">
    <cfRule type="colorScale" priority="37">
      <colorScale>
        <cfvo type="percent" val="0"/>
        <cfvo type="percent" val="&quot;0.6&quot;"/>
        <cfvo type="percent" val="&quot;0.8&quot;"/>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AD3">
    <cfRule type="colorScale" priority="36">
      <colorScale>
        <cfvo type="percent" val="0"/>
        <cfvo type="percent" val="&quot;0.6&quot;"/>
        <cfvo type="percent" val="&quot;0.8&quot;"/>
        <color rgb="FFFF0000"/>
        <color rgb="FFFFFF00"/>
        <color rgb="FF00B050"/>
      </colorScale>
    </cfRule>
  </conditionalFormatting>
  <conditionalFormatting sqref="AL10">
    <cfRule type="colorScale" priority="17">
      <colorScale>
        <cfvo type="min"/>
        <cfvo type="percentile" val="50"/>
        <cfvo type="max"/>
        <color rgb="FFF8696B"/>
        <color rgb="FFFFEB84"/>
        <color rgb="FF63BE7B"/>
      </colorScale>
    </cfRule>
  </conditionalFormatting>
  <conditionalFormatting sqref="AH18:AH34">
    <cfRule type="cellIs" dxfId="14" priority="16" operator="between">
      <formula>0.7</formula>
      <formula>0.79</formula>
    </cfRule>
    <cfRule type="cellIs" dxfId="13" priority="14" operator="between">
      <formula>0.6</formula>
      <formula>0.69</formula>
    </cfRule>
  </conditionalFormatting>
  <conditionalFormatting sqref="AH1:AH1048576">
    <cfRule type="cellIs" dxfId="12" priority="13" operator="between">
      <formula>0.4</formula>
      <formula>0.59</formula>
    </cfRule>
    <cfRule type="cellIs" dxfId="11" priority="12" operator="between">
      <formula>0</formula>
      <formula>0.399</formula>
    </cfRule>
    <cfRule type="cellIs" dxfId="10" priority="11" operator="between">
      <formula>0.8</formula>
      <formula>1</formula>
    </cfRule>
  </conditionalFormatting>
  <conditionalFormatting sqref="AK1:AK1048576">
    <cfRule type="cellIs" dxfId="9" priority="10" operator="between">
      <formula>0</formula>
      <formula>0.39</formula>
    </cfRule>
    <cfRule type="cellIs" dxfId="8" priority="9" operator="between">
      <formula>0.4</formula>
      <formula>0.59</formula>
    </cfRule>
    <cfRule type="cellIs" dxfId="7" priority="8" operator="between">
      <formula>0.6</formula>
      <formula>0.69</formula>
    </cfRule>
    <cfRule type="cellIs" dxfId="6" priority="7" operator="between">
      <formula>0.7</formula>
      <formula>0.79</formula>
    </cfRule>
    <cfRule type="cellIs" dxfId="5" priority="6" operator="between">
      <formula>0.8</formula>
      <formula>1</formula>
    </cfRule>
  </conditionalFormatting>
  <conditionalFormatting sqref="AM1:AM1048576">
    <cfRule type="cellIs" dxfId="4" priority="5" operator="between">
      <formula>0</formula>
      <formula>0.39</formula>
    </cfRule>
    <cfRule type="cellIs" dxfId="3" priority="4" operator="between">
      <formula>0.6</formula>
      <formula>0.69</formula>
    </cfRule>
    <cfRule type="cellIs" dxfId="2" priority="3" operator="between">
      <formula>0.7</formula>
      <formula>0.79</formula>
    </cfRule>
    <cfRule type="cellIs" dxfId="1" priority="2" operator="between">
      <formula>0.8</formula>
      <formula>1</formula>
    </cfRule>
    <cfRule type="cellIs" dxfId="0" priority="1" operator="between">
      <formula>0.4</formula>
      <formula>0.59</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
  <sheetViews>
    <sheetView showGridLines="0" workbookViewId="0">
      <selection activeCell="J10" sqref="J10"/>
    </sheetView>
  </sheetViews>
  <sheetFormatPr baseColWidth="10" defaultRowHeight="15" x14ac:dyDescent="0.25"/>
  <cols>
    <col min="2" max="2" width="8.5703125" customWidth="1"/>
    <col min="3" max="3" width="16.7109375" bestFit="1" customWidth="1"/>
    <col min="4" max="4" width="10.7109375" customWidth="1"/>
    <col min="5" max="5" width="0" hidden="1" customWidth="1"/>
    <col min="6" max="6" width="9.28515625" customWidth="1"/>
    <col min="7" max="7" width="9.140625" customWidth="1"/>
    <col min="8" max="8" width="8.140625" customWidth="1"/>
    <col min="9" max="9" width="10.5703125" customWidth="1"/>
    <col min="10" max="10" width="12" customWidth="1"/>
    <col min="11" max="11" width="7.42578125" customWidth="1"/>
    <col min="12" max="12" width="5.140625" customWidth="1"/>
  </cols>
  <sheetData>
    <row r="1" spans="2:12" ht="15.75" thickBot="1" x14ac:dyDescent="0.3"/>
    <row r="2" spans="2:12" ht="16.5" customHeight="1" thickBot="1" x14ac:dyDescent="0.3">
      <c r="B2" s="131" t="s">
        <v>230</v>
      </c>
      <c r="C2" s="132" t="s">
        <v>231</v>
      </c>
      <c r="D2" s="132" t="s">
        <v>232</v>
      </c>
      <c r="E2" s="133" t="s">
        <v>245</v>
      </c>
      <c r="F2" s="133"/>
      <c r="G2" s="133"/>
      <c r="H2" s="133"/>
      <c r="I2" s="133"/>
      <c r="J2" s="133"/>
      <c r="K2" s="133"/>
      <c r="L2" s="133"/>
    </row>
    <row r="3" spans="2:12" ht="23.25" thickBot="1" x14ac:dyDescent="0.3">
      <c r="B3" s="131"/>
      <c r="C3" s="132"/>
      <c r="D3" s="132"/>
      <c r="E3" s="79" t="s">
        <v>233</v>
      </c>
      <c r="F3" s="79" t="s">
        <v>234</v>
      </c>
      <c r="G3" s="79" t="s">
        <v>235</v>
      </c>
      <c r="H3" s="79" t="s">
        <v>236</v>
      </c>
      <c r="I3" s="79" t="s">
        <v>237</v>
      </c>
      <c r="J3" s="79" t="s">
        <v>238</v>
      </c>
      <c r="K3" s="132" t="s">
        <v>239</v>
      </c>
      <c r="L3" s="132"/>
    </row>
    <row r="4" spans="2:12" ht="15.75" thickBot="1" x14ac:dyDescent="0.3">
      <c r="B4" s="134">
        <v>1</v>
      </c>
      <c r="C4" s="135" t="s">
        <v>240</v>
      </c>
      <c r="D4" s="136">
        <v>13</v>
      </c>
      <c r="E4" s="80"/>
      <c r="F4" s="141">
        <v>13</v>
      </c>
      <c r="G4" s="142">
        <v>0</v>
      </c>
      <c r="H4" s="143">
        <v>0</v>
      </c>
      <c r="I4" s="137">
        <v>0</v>
      </c>
      <c r="J4" s="138">
        <v>0</v>
      </c>
      <c r="K4" s="139">
        <f>SUM(F4:J5)</f>
        <v>13</v>
      </c>
      <c r="L4" s="139"/>
    </row>
    <row r="5" spans="2:12" ht="15.75" thickBot="1" x14ac:dyDescent="0.3">
      <c r="B5" s="134"/>
      <c r="C5" s="135"/>
      <c r="D5" s="136"/>
      <c r="E5" s="80">
        <v>11</v>
      </c>
      <c r="F5" s="141"/>
      <c r="G5" s="142"/>
      <c r="H5" s="143"/>
      <c r="I5" s="137"/>
      <c r="J5" s="138"/>
      <c r="K5" s="139"/>
      <c r="L5" s="139"/>
    </row>
    <row r="6" spans="2:12" ht="26.25" customHeight="1" thickBot="1" x14ac:dyDescent="0.3">
      <c r="B6" s="81">
        <v>2</v>
      </c>
      <c r="C6" s="82" t="s">
        <v>241</v>
      </c>
      <c r="D6" s="83">
        <v>5</v>
      </c>
      <c r="E6" s="80">
        <v>4</v>
      </c>
      <c r="F6" s="84">
        <v>4</v>
      </c>
      <c r="G6" s="85">
        <v>0</v>
      </c>
      <c r="H6" s="86">
        <v>0</v>
      </c>
      <c r="I6" s="87">
        <v>0</v>
      </c>
      <c r="J6" s="88">
        <v>1</v>
      </c>
      <c r="K6" s="140">
        <f>SUM(F6:J6)</f>
        <v>5</v>
      </c>
      <c r="L6" s="140"/>
    </row>
    <row r="7" spans="2:12" ht="26.25" customHeight="1" thickBot="1" x14ac:dyDescent="0.3">
      <c r="B7" s="81">
        <v>3</v>
      </c>
      <c r="C7" s="82" t="s">
        <v>242</v>
      </c>
      <c r="D7" s="83">
        <v>6</v>
      </c>
      <c r="E7" s="80">
        <v>6</v>
      </c>
      <c r="F7" s="84">
        <v>5</v>
      </c>
      <c r="G7" s="85">
        <v>0</v>
      </c>
      <c r="H7" s="89">
        <v>0</v>
      </c>
      <c r="I7" s="90">
        <v>0</v>
      </c>
      <c r="J7" s="88">
        <v>1</v>
      </c>
      <c r="K7" s="140">
        <f>SUM(F7:J7)</f>
        <v>6</v>
      </c>
      <c r="L7" s="140"/>
    </row>
    <row r="8" spans="2:12" ht="15.75" thickBot="1" x14ac:dyDescent="0.3">
      <c r="B8" s="81">
        <v>4</v>
      </c>
      <c r="C8" s="82" t="s">
        <v>243</v>
      </c>
      <c r="D8" s="83">
        <v>7</v>
      </c>
      <c r="E8" s="80">
        <v>6</v>
      </c>
      <c r="F8" s="84">
        <v>6</v>
      </c>
      <c r="G8" s="85">
        <v>0</v>
      </c>
      <c r="H8" s="89">
        <v>0</v>
      </c>
      <c r="I8" s="90">
        <v>0</v>
      </c>
      <c r="J8" s="88">
        <v>1</v>
      </c>
      <c r="K8" s="140">
        <f>SUM(F8:J8)</f>
        <v>7</v>
      </c>
      <c r="L8" s="140"/>
    </row>
    <row r="9" spans="2:12" ht="16.5" thickBot="1" x14ac:dyDescent="0.3">
      <c r="B9" s="144" t="s">
        <v>244</v>
      </c>
      <c r="C9" s="144"/>
      <c r="D9" s="144"/>
      <c r="E9" s="82">
        <v>27</v>
      </c>
      <c r="F9" s="91">
        <f>SUM(F4:F8)</f>
        <v>28</v>
      </c>
      <c r="G9" s="91">
        <v>0</v>
      </c>
      <c r="H9" s="91">
        <v>0</v>
      </c>
      <c r="I9" s="91">
        <v>0</v>
      </c>
      <c r="J9" s="91">
        <f>SUM(J4:J8)</f>
        <v>3</v>
      </c>
      <c r="K9" s="145">
        <f>SUM(K4:L8)</f>
        <v>31</v>
      </c>
      <c r="L9" s="145"/>
    </row>
  </sheetData>
  <mergeCells count="19">
    <mergeCell ref="K6:L6"/>
    <mergeCell ref="F4:F5"/>
    <mergeCell ref="G4:G5"/>
    <mergeCell ref="H4:H5"/>
    <mergeCell ref="B9:D9"/>
    <mergeCell ref="K9:L9"/>
    <mergeCell ref="K7:L7"/>
    <mergeCell ref="K8:L8"/>
    <mergeCell ref="B2:B3"/>
    <mergeCell ref="C2:C3"/>
    <mergeCell ref="D2:D3"/>
    <mergeCell ref="E2:L2"/>
    <mergeCell ref="B4:B5"/>
    <mergeCell ref="C4:C5"/>
    <mergeCell ref="D4:D5"/>
    <mergeCell ref="K3:L3"/>
    <mergeCell ref="I4:I5"/>
    <mergeCell ref="J4:J5"/>
    <mergeCell ref="K4:L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TABLAS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Laura</cp:lastModifiedBy>
  <dcterms:created xsi:type="dcterms:W3CDTF">2022-03-03T14:50:50Z</dcterms:created>
  <dcterms:modified xsi:type="dcterms:W3CDTF">2023-11-29T19:40:16Z</dcterms:modified>
</cp:coreProperties>
</file>