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2.xml" ContentType="application/vnd.openxmlformats-officedocument.drawingml.chartshapes+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ml.chartshapes+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chart7.xml" ContentType="application/vnd.openxmlformats-officedocument.drawingml.chart+xml"/>
  <Override PartName="/xl/charts/style6.xml" ContentType="application/vnd.ms-office.chartstyle+xml"/>
  <Override PartName="/xl/charts/colors6.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xr:revisionPtr revIDLastSave="0" documentId="8_{8283C6C7-A4C5-4A9C-859B-AB60B107B78F}" xr6:coauthVersionLast="47" xr6:coauthVersionMax="47" xr10:uidLastSave="{00000000-0000-0000-0000-000000000000}"/>
  <bookViews>
    <workbookView xWindow="20370" yWindow="-120" windowWidth="20730" windowHeight="11160" xr2:uid="{00000000-000D-0000-FFFF-FFFF00000000}"/>
  </bookViews>
  <sheets>
    <sheet name="Matriz" sheetId="1" r:id="rId1"/>
    <sheet name="Gráfica" sheetId="2" r:id="rId2"/>
  </sheets>
  <externalReferences>
    <externalReference r:id="rId3"/>
  </externalReferences>
  <definedNames>
    <definedName name="_xlnm._FilterDatabase" localSheetId="0" hidden="1">Matriz!$A$3:$AO$112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112" i="1" l="1"/>
  <c r="V111" i="1"/>
  <c r="V107" i="1"/>
  <c r="V98" i="1"/>
  <c r="V97" i="1"/>
  <c r="V94" i="1"/>
  <c r="V93" i="1"/>
  <c r="V87" i="1"/>
  <c r="V86" i="1"/>
  <c r="V85" i="1"/>
  <c r="V84" i="1"/>
  <c r="V82" i="1"/>
  <c r="V80" i="1"/>
  <c r="V57" i="1" l="1"/>
  <c r="V54" i="1"/>
  <c r="V48" i="1"/>
  <c r="V42" i="1"/>
  <c r="V40" i="1"/>
  <c r="V39" i="1"/>
  <c r="V36" i="1"/>
  <c r="V18" i="1"/>
  <c r="V64" i="1" l="1"/>
  <c r="V53" i="1" l="1"/>
  <c r="O109" i="1" l="1"/>
  <c r="V4" i="1" l="1"/>
  <c r="O59" i="1" l="1"/>
  <c r="M59" i="1"/>
  <c r="M58" i="1"/>
  <c r="O58" i="1"/>
  <c r="O55" i="1"/>
  <c r="N55" i="1"/>
  <c r="M55" i="1"/>
  <c r="L55" i="1"/>
  <c r="H30" i="2" l="1"/>
  <c r="F30" i="2"/>
  <c r="D30" i="2"/>
  <c r="I29" i="2"/>
  <c r="I27" i="2"/>
  <c r="I26" i="2"/>
  <c r="I25" i="2"/>
  <c r="B7" i="2"/>
  <c r="V109" i="1"/>
  <c r="V108" i="1"/>
  <c r="V106" i="1"/>
  <c r="V104" i="1"/>
  <c r="V83" i="1"/>
  <c r="V81" i="1"/>
  <c r="V77" i="1"/>
  <c r="V75" i="1"/>
  <c r="V72" i="1"/>
  <c r="V71" i="1"/>
  <c r="V63" i="1"/>
  <c r="V62" i="1"/>
  <c r="V60" i="1"/>
  <c r="V59" i="1"/>
  <c r="V56" i="1"/>
  <c r="V55" i="1"/>
  <c r="V52" i="1"/>
  <c r="V51" i="1"/>
  <c r="V50" i="1"/>
  <c r="V49" i="1"/>
  <c r="V44" i="1"/>
  <c r="V35" i="1"/>
  <c r="V32" i="1"/>
  <c r="V25" i="1"/>
  <c r="V24" i="1"/>
  <c r="V19" i="1"/>
  <c r="V16" i="1"/>
  <c r="V15" i="1"/>
  <c r="V14" i="1"/>
  <c r="V13" i="1"/>
  <c r="V12" i="1"/>
  <c r="V11" i="1"/>
  <c r="V10" i="1"/>
  <c r="V9" i="1"/>
  <c r="V8" i="1"/>
  <c r="V5" i="1"/>
  <c r="I30"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X75" authorId="0" shapeId="0" xr:uid="{00000000-0006-0000-0000-000001000000}">
      <text>
        <r>
          <rPr>
            <b/>
            <sz val="9"/>
            <color indexed="81"/>
            <rFont val="Tahoma"/>
            <family val="2"/>
          </rPr>
          <t>Autor:</t>
        </r>
        <r>
          <rPr>
            <sz val="9"/>
            <color indexed="81"/>
            <rFont val="Tahoma"/>
            <family val="2"/>
          </rPr>
          <t xml:space="preserve">
LA PLATA ES DE QUE ENTIDAD</t>
        </r>
      </text>
    </comment>
    <comment ref="X77" authorId="0" shapeId="0" xr:uid="{00000000-0006-0000-0000-000002000000}">
      <text>
        <r>
          <rPr>
            <b/>
            <sz val="9"/>
            <color indexed="81"/>
            <rFont val="Tahoma"/>
            <family val="2"/>
          </rPr>
          <t>Autor:</t>
        </r>
        <r>
          <rPr>
            <sz val="9"/>
            <color indexed="81"/>
            <rFont val="Tahoma"/>
            <family val="2"/>
          </rPr>
          <t xml:space="preserve">
LA PLATA ES DE QUE ENTIDAD</t>
        </r>
      </text>
    </comment>
    <comment ref="X78" authorId="0" shapeId="0" xr:uid="{00000000-0006-0000-0000-000003000000}">
      <text>
        <r>
          <rPr>
            <b/>
            <sz val="9"/>
            <color indexed="81"/>
            <rFont val="Tahoma"/>
            <family val="2"/>
          </rPr>
          <t>Autor:</t>
        </r>
        <r>
          <rPr>
            <sz val="9"/>
            <color indexed="81"/>
            <rFont val="Tahoma"/>
            <family val="2"/>
          </rPr>
          <t xml:space="preserve">
LA PLATA ES DE QUE ENTIDAD</t>
        </r>
      </text>
    </comment>
  </commentList>
</comments>
</file>

<file path=xl/sharedStrings.xml><?xml version="1.0" encoding="utf-8"?>
<sst xmlns="http://schemas.openxmlformats.org/spreadsheetml/2006/main" count="1295" uniqueCount="921">
  <si>
    <t>LÍNEA ESTRATÉGICA</t>
  </si>
  <si>
    <t>COMPONENTE DE LINEA</t>
  </si>
  <si>
    <t>ESTRATEGIAS</t>
  </si>
  <si>
    <t>NRO DE ACCION</t>
  </si>
  <si>
    <t>OBJETIVO</t>
  </si>
  <si>
    <t>INDICADORES</t>
  </si>
  <si>
    <t>META 2025</t>
  </si>
  <si>
    <t>FORMULA</t>
  </si>
  <si>
    <t>RESPONSABLES</t>
  </si>
  <si>
    <t>% AVANCE</t>
  </si>
  <si>
    <t>EJECUTADO PRIMER TRIMESTRE         ENERO-MARZO</t>
  </si>
  <si>
    <t>EJECUTADO SEGUNDO TRIMESTRE         ABRIL-JUNIO</t>
  </si>
  <si>
    <t>EJECUTADO TERCER TRIMESTRE            JULIO-SEPTIEMBRE</t>
  </si>
  <si>
    <t>EJECUTADO CUARTO TRIMESTRE         OCTUBRE-DICIEMBRE</t>
  </si>
  <si>
    <t>PROGRAMADO</t>
  </si>
  <si>
    <t>EJECUTADO</t>
  </si>
  <si>
    <t>METAS</t>
  </si>
  <si>
    <t>RECURSOS</t>
  </si>
  <si>
    <t>1. QUINDIANAS RECONOCIENDO Y HACIENDO EFECTIVOS SUS DERECHOS</t>
  </si>
  <si>
    <t>1.1 Quindianas por su autonomía económica, pleno empleo y salario en condiciones de igualdad.</t>
  </si>
  <si>
    <t>1.1.1.Fomentar la Autonomía económica de las mujeres quindianas a partir del apoyo técnico, capacitación y gestión de recursos para la creación de empresa, proyectos productivos y acceso a recursos financieros.</t>
  </si>
  <si>
    <t>Creación del Programa de capacitación en competencias para la autonomía económica de las mujeres. Este programa estará direccionado al fomento de iniciativas productivas,  emprendimiento y desarrollo empresarial y consecución de recursos con especial énfasis en mujeres en condiciones de vulnerabilidad y de riesgo: extrema pobreza, discapacidad, prostitución, retornadas, victimas de violencias, indígenas, afro descendientes, mujeres rurales y madres cabeza de familia, lbti y adultas mayores.</t>
  </si>
  <si>
    <t xml:space="preserve">Programa de formación formulado e implementado </t>
  </si>
  <si>
    <t>100% del programa de formación implementado</t>
  </si>
  <si>
    <t>% de ejecución del programa de formación= (# de acciones implementadas dentro del programa/# total de acciones del programa)*100</t>
  </si>
  <si>
    <t>DPS, SENA Quindío,  Secretaría de Familia (Director de Adulto Mayor y Discapacidad, Jefe Oficina de Familia y Mujer y La Equidad.)</t>
  </si>
  <si>
    <t>Creación de nuevos programas y proyectos productivos de iniciativa femenina y desde el enfoque diferencial de las mujeres en el departamento.</t>
  </si>
  <si>
    <t>Número  de programas y proyectos productivos de iniciativa femenina con enfoque diferencial</t>
  </si>
  <si>
    <t>100% de la cobertura programada</t>
  </si>
  <si>
    <t>Numero total de programas y proyectos productivos = Σ de programas y proyectos productivos</t>
  </si>
  <si>
    <t>SENA Quindío Secretaría de Familia,  Secretaría Planeación, Secretaría de Agricultura, Desarrollo Rural y Medio Ambiente, Oficina de Promoción de Empleo Competitividad e Innovación</t>
  </si>
  <si>
    <t>Realización de Ruedas de negocios para mujeres emprendedoras y empresarias del departamento del Quindío.</t>
  </si>
  <si>
    <t>Ruedas de negocios ejecutadas por año</t>
  </si>
  <si>
    <t>Díez (10) Ruedas de negocios. Una (1) rueda de negocios anual.</t>
  </si>
  <si>
    <t>Número total de ruedas de negocio = ∑ de ruedas de negocios por año</t>
  </si>
  <si>
    <t xml:space="preserve">Secretaría de Familia
Secretaría de Planeación
Secretaría de Turismo
</t>
  </si>
  <si>
    <t>Capacitación a través de seminarios dirigidos a empresas de mujeres para que participen en las licitaciones de compras públicas.</t>
  </si>
  <si>
    <t>Seminario de profundización y actualización en temas de desarrollo empresarial</t>
  </si>
  <si>
    <t>Díez (10) seminarios de profundización y actualización. Uno (1) seminario anual.</t>
  </si>
  <si>
    <t xml:space="preserve">Número total de seminarios = ∑ de seminarios </t>
  </si>
  <si>
    <t>Universidad del Quindío y Secretaría de Educación Departamental</t>
  </si>
  <si>
    <t>NA</t>
  </si>
  <si>
    <t>Realización de un Encuentro Departamental de emprendimiento cuya temática sea emprendimiento y empresarismo femenino.</t>
  </si>
  <si>
    <t>Encuentro Departamental de Emprendimiento con el objetivo de mostrar experiencias exitosas y que permitan evidenciar sostenibilidad en los proyectos.</t>
  </si>
  <si>
    <t>Cinco (5) Encuentros  Departamentales de Emprendimiento. Uno (1) cada dos años.</t>
  </si>
  <si>
    <t>Número total de encuentros= ∑ de encuentros departamentales</t>
  </si>
  <si>
    <t>Gobernación del Quindío.
Universidad del Quindío.
SENA
Empresas Privadas
ONG</t>
  </si>
  <si>
    <t>Socializar la oferta Institucional para las micro, pequeñas y medianas empresas en eventos de mujeres.</t>
  </si>
  <si>
    <t>Socialización de ofertas institucionales en los eventos de mujeres realizados a nivel departamental.</t>
  </si>
  <si>
    <t>80% Socializaciones de ofertas institucionales en los eventos de mujeres.</t>
  </si>
  <si>
    <t>(# de socializaciones de oferta institucional en eventos de mujeres/total de eventos de mujeres)*100</t>
  </si>
  <si>
    <t>Secretaría de Familia (Jefe Oficina de Familia y Mujer y La Equidad).</t>
  </si>
  <si>
    <t>Creación y fortalecimiento de programa de formación en TIC para mujeres empresarias, que tengan como objetivo mejorar su desarrollo y competitividad.</t>
  </si>
  <si>
    <t>Programa de Formación en TIC para mujeres empresarias.</t>
  </si>
  <si>
    <t>100% del Programa de formación implementado</t>
  </si>
  <si>
    <t xml:space="preserve">Secretaria de Familia
Secretaria de Educación.
SENA
Universidad Quindío
</t>
  </si>
  <si>
    <t xml:space="preserve">1.1.2 .Fomentar la Autonomía económica de las mujeres Rurales, Campesinas y cafeteras del Quindío a partir del apoyo técnico, capacitación y gestión de recursos para la creación de empresa, proyectos productivos y acceso a recursos financieros. </t>
  </si>
  <si>
    <t>Creación de nuevos proyectos productivos de iniciativa femenina y desde el enfoque diferencial de las mujeres rurales, campesinas y cafeteras en el departamento.</t>
  </si>
  <si>
    <t xml:space="preserve">Proyectos Productivos desarrollados </t>
  </si>
  <si>
    <t>100% de los proyectos formulados y postulados</t>
  </si>
  <si>
    <t>(No. de proyectos productivos aprobados/ No. de proyectos productivos propuestos)*100</t>
  </si>
  <si>
    <t>SENA Quindío, Secretaría de Familia,  Secretaría Planeación, Secretaría de Agricultura, Desarrollo Rural y Medio Ambiente,
Oficina de Promoción de Empleo Competitividad e Innovación.
Corporación Autónoma del Quindío.</t>
  </si>
  <si>
    <t xml:space="preserve">Apoyo y acompañamiento técnico, de capacitación y gestión de recursos a los programas y proyectos existentes de fomento de la producción agrícola y cafetera con mujeres rurales. Mujeres jardineras y Mujeres Camineras.  </t>
  </si>
  <si>
    <t>Asesorías de acompañamiento brindado a programas y proyectos existentes.</t>
  </si>
  <si>
    <t>90% de asesorías ejecutadas en el año.</t>
  </si>
  <si>
    <t xml:space="preserve">(# de asesorías realizadas por año/total de asesorías programadas por año)*100 </t>
  </si>
  <si>
    <t>Incorporación de propuestas  productivas de las mujeres rurales (campesinas, cafeteras, indígenas y afro descendientes)  a los programas y proyectos de la Conservación, Reconocimiento y Protección del Paisaje Cultural Cafetero como patrimonio natural y cultural de la Humanidad tanto en las Cabeceras Municipales como en las zonas rurales del departamento.</t>
  </si>
  <si>
    <t>Propuestas productivas de mujeres rurales implementadas.</t>
  </si>
  <si>
    <t>90% de propuestas productivas implementadas.</t>
  </si>
  <si>
    <t>(No. De propuestas  productivas aprobadas/ No. de propuestas productivos presentadas)</t>
  </si>
  <si>
    <t>Promover entre organizaciones de mujeres rurales, campesinas y cafeteras a nivel departamental, los instrumentos de apoyo al emprendimiento y su vinculación a las Redes Regionales y Nacionales de emprendimiento.</t>
  </si>
  <si>
    <t>Organizaciones de mujeres rurales informadas sobre programas de emprendimiento existentes a nivel Regional y Nacional.</t>
  </si>
  <si>
    <t>95% de las mujeres rurales informadas sobre las ofertas de programas de emprendimiento.</t>
  </si>
  <si>
    <t>(N° de mujeres rurales a las cuales se les divulga las ofertas de emprendimiento/# total de mujeres rurales)*100</t>
  </si>
  <si>
    <t xml:space="preserve"> Secretaría de Familia,  Secretaría Planeación, Secretaría de Agricultura, Desarrollo Rural y Medio Ambiente,
Oficina de Promoción de Empleo Competitividad e Innovación.</t>
  </si>
  <si>
    <t xml:space="preserve">Apoyar el acceso de las mujeres rurales, campesinas y cafeteras a recursos productivos por medio de Instrumentos crediticios y de Instrumentos no crediticios. </t>
  </si>
  <si>
    <t>Mujeres rurales, campesinas y cafeteras con obtención de recursos  para financiamiento.</t>
  </si>
  <si>
    <t>50% de mujeres beneficiadas con recursos de financiamiento productivo.</t>
  </si>
  <si>
    <t xml:space="preserve">(N° de mujeres beneficiadas con recursos de financiamiento productivo/# total de mujeres rurales)*100  </t>
  </si>
  <si>
    <t>Secretaría de Familia,  Secretaría Planeación, Secretaría de Agricultura, Desarrollo Rural y Medio Ambiente,
Oficina de Promoción de Empleo Competitividad e Innovación</t>
  </si>
  <si>
    <t xml:space="preserve">Apoyar el acceso de las mujeres rurales, campesinas y cafeteras a convocatorias publicas para la estructuración del proyecto productivo y sus estudios de factibilidad y sostenibilidad. </t>
  </si>
  <si>
    <t>Mujeres rurales, campesinas y cafeteras vinculadas a procesos de formación en elaboración de proyectos productivos</t>
  </si>
  <si>
    <t>Aumento de un 50% de la línea de base de mujeres vinculadas a procesos de formación proyectos productivos.</t>
  </si>
  <si>
    <t>% de incremento de mujeres vinculadas con respecto a la línea de base identificada.</t>
  </si>
  <si>
    <t>Secretaría de Familia,  Secretaría Planeación, Secretaría de Agricultura, Desarrollo Rural y Medio Ambiente,
Oficina de Promoción de Empleo Competitividad e Innovación.
Universidad del Quindío.</t>
  </si>
  <si>
    <t>Atención a las mujeres victimas dentro del programa Implementación Proyectos Dllo Rural, con el monto de cofinanciación máxima para sus proyectos.</t>
  </si>
  <si>
    <t>Mujeres victimas beneficiarias con el monto máximo de cofinanciamiento de proyectos.</t>
  </si>
  <si>
    <t>Aumento de un 80% de la línea de base de mujeres beneficiarias cofinanciamiento máximo del proyectos.</t>
  </si>
  <si>
    <t>% de incremento de mujeres beneficiarios sobre la línea de base establecida.</t>
  </si>
  <si>
    <t xml:space="preserve"> Secretaría de Familia,  Secretaría de Planeación, Secretaría de Agricultura, Desarrollo Rural y Medio Ambiente,
Oficina de Promoción de Empleo Competitividad e Innovación.
</t>
  </si>
  <si>
    <t>1.1.3 Incrementar la participación de las mujeres en el mercado laboral con igualdad de oportunidades, en condiciones dignas e igualdad de salarios.</t>
  </si>
  <si>
    <t>Diseño e implementación de un plan de capacidades para el trabajo para las mujeres, especialmente las que se encuentran en condición de riesgo y vulnerabilidad.</t>
  </si>
  <si>
    <t>Plan de capacitación para el trabajo implementado para mujeres en condición de riesgo.</t>
  </si>
  <si>
    <t>100% del Plan de capacitación implementado</t>
  </si>
  <si>
    <t>% de ejecución del plan de capacitación= (# de acciones implementadas dentro del plan/# total de acciones del plan)*100</t>
  </si>
  <si>
    <t>Secretaría de Familia, Secretaría de Turismo, Industria y Comercio, SENA</t>
  </si>
  <si>
    <t>Genero, Poblaciones vulnerables y con enfoque diferencial</t>
  </si>
  <si>
    <t>Mujeres constructoras de Familia y de paz.</t>
  </si>
  <si>
    <t>Diseñar estrategias de seguimiento a la incorporación de las mujeres en el ámbito laboral en condiciones de igualdad de oportunidades y de salarios apoyado en el Programa de Equidad Laboral con Enfoque Diferencial de Género del Ministerio del Trabajo.</t>
  </si>
  <si>
    <t>Estrategias  seguimiento implementadas.</t>
  </si>
  <si>
    <t xml:space="preserve">2  Estrategias de seguimiento a la incorporación de las mujeres en el ámbito laboral en condiciones de igualdad de oportunidades y de salarios. </t>
  </si>
  <si>
    <t>∑ de estrategias implementadas</t>
  </si>
  <si>
    <t>SecretarÍa de Familia, SecretarÍa de Turismo, Industria y Comercio, Personería, Dirección territorial de Min. Trabajo.</t>
  </si>
  <si>
    <t>Promover estrategias de acompañamiento en empresas privadas y públicas, que cierren las brechas de género en cuanto al acceso al pleno empleo y condiciones de igualdad salarial.</t>
  </si>
  <si>
    <t>Estrategias  seguimiento implementadas</t>
  </si>
  <si>
    <t>1 (Una) estrategia de seguimiento implementada.</t>
  </si>
  <si>
    <t>SecretarÍa de Familia, SecretarÍa de Turismo, Industria y Comercio, Dirección territorial de Min. Trabajo, Cámara de Comercio.</t>
  </si>
  <si>
    <t>Incentivar las capacidades laborales de las mujeres cabeza de familia vinculadas  al programa RED UNIDOS .</t>
  </si>
  <si>
    <t>Mujeres con capacidades laborales vinculadas al Programa Red Unidos</t>
  </si>
  <si>
    <t>90% de la mujeres vinculadas al Programa Red Unidos fortalecidas con capacidades laborales.</t>
  </si>
  <si>
    <t>SecretarÍa de Familia, SecretarÍa de Turismo, Industria y Comercio, SENA, Cámara de Comercio, RED UNIDOS</t>
  </si>
  <si>
    <t>Incorporación del enfoque de género y diferencial al plan de acompañamiento integral a las remesas laborales y generación de estímulos para el retorno de Quindianos que viven en el exterior.</t>
  </si>
  <si>
    <t>Implementación del enfoque de género y diferencial en el plan de acompañamiento integral.</t>
  </si>
  <si>
    <t>Plan de acompañamiento integral a las remesas laborales y generación de estímulos con enfoque de género y diferencial.</t>
  </si>
  <si>
    <t>Valor absoluto (plan de acompañamiento integral con incorporación de enfoque de género)</t>
  </si>
  <si>
    <t>SecretarÍa de Familia, SecretarÍa de Turismo, Industria y Comercio, SecretarÍa de Planeación,  SENA, Cámara de Comercio, Oficina de Atención a la población migrante.</t>
  </si>
  <si>
    <t>implementar  un  programa  departamental para la atención y acompañamiento a la población migrante  y de repatriación .</t>
  </si>
  <si>
    <t>Diseño y ejecución de herramientas para la Implementación y monitoreo al DECRETO 2733 DE 2012 (Artículo 2. Ámbito de Aplicación a los contribuyentes obligados a presentar declaración de impuesto sobre la renta y complementarios que en su condición de empleadores ocupen trabajadoras mujeres víctimas de la violencia comprobada, y procede por un término máximo de tres (3) años a partir de la fecha en que se inicia la relación laboral)</t>
  </si>
  <si>
    <t>Ejecución de herramientas de implementación y seguimiento al Decreto 2733 de 2012</t>
  </si>
  <si>
    <t>Herramientas diseñadas y ejecutadas</t>
  </si>
  <si>
    <t>Valor absoluto (herramientas diseñadas y ejecutadas)</t>
  </si>
  <si>
    <t>Dirección territorial Min. Trabajo.</t>
  </si>
  <si>
    <t>1.2   Quindianas con Educación de calidad, con equidad y desde el enfoque diferencial</t>
  </si>
  <si>
    <t>1.2.1. Implementar la formación docente con pedagogías no sexistas, con enfoque de genero, diferencial y territorial.</t>
  </si>
  <si>
    <t>Mejoramiento de la calidad de la educación en primera infancia con didácticas no paramétricas  que promuevan la equidad de los géneros, practicas de reconocimiento no sexista y reconociendo las diferencias como elemento constitutivo de educación en equidad y para la ciudadanía.</t>
  </si>
  <si>
    <t>Proyectos pedagógicos con estrategias o didácticas no paramétricas que promuevan la equidad de los géneros</t>
  </si>
  <si>
    <t>50% de aumento de la línea de base en el mejoramiento de los proyectos pedagógicos  con estrategias con didácticas no paramétricas que promuevan la equidad de los géneros en la educación en primera infancia.</t>
  </si>
  <si>
    <t>% de incremento con relación a la línea de base</t>
  </si>
  <si>
    <t>SecretarÍa de Familia, Secretaría de Educación.</t>
  </si>
  <si>
    <t xml:space="preserve">Proyecto de educación para la equidad de géneros creado y funcionando. </t>
  </si>
  <si>
    <t>100% del Proyecto en Educación para la equidad de géneros implementado</t>
  </si>
  <si>
    <t>% de ejecución del proyecto en educación= (# de acciones implementadas dentro del proyecto/# total de acciones del proyecto)*100</t>
  </si>
  <si>
    <t>Secretaría de Familia, Secretaría de Educación.</t>
  </si>
  <si>
    <t>Diseñar e implementar proyecto de educación universitaria no sexista y para la equidad de género desde la interdisciplinariedad en todas las universidades del departamento. Este proyecto deberá apuntar a: estrategias de inclusión con equidad en las distintas disciplinas, prevención de violencias basadas en genero y promoción de la investigación académica con perspectiva de género.</t>
  </si>
  <si>
    <t xml:space="preserve">Proyecto de educación universitaria no sexista y para la equidad de género desde la interdisciplinariedad para la equidad de géneros creado y funcionando. </t>
  </si>
  <si>
    <t>100% del Proyecto en educación universitaria no sexista y para la equidad de género desde la interdisciplinariedad implementado.</t>
  </si>
  <si>
    <t>Secretaría de Familia, Secretaría de Educación, Universidades del Departamento.</t>
  </si>
  <si>
    <t>1.2.2 Promover la accesibilidad y permanencia en el sistema educativo de las mujeres en condiciones de equidad.</t>
  </si>
  <si>
    <t>Diseño de estrategias de acceso y permanencia al sistema educativo de mujeres adolescentes en embarazo y madres cabeza de familia.</t>
  </si>
  <si>
    <t>Estrategias de acceso y permanencia al sistema educativo de mujeres adolescentes en embarazo y madres cabeza de familia.</t>
  </si>
  <si>
    <t>2 Estrategias de acceso y permanencia al sistema educativo.</t>
  </si>
  <si>
    <t>∑ de estrategias de acceso y permanencia  implementadas</t>
  </si>
  <si>
    <t>Secretaría de Familia, Secretaría de Educación, ICBF</t>
  </si>
  <si>
    <t>Garantizar el acceso y permanencia de mujeres rurales,  indígenas, lbti, afro descendientes y en condiciones de discapacidad, pobreza, a la educación secundaria, técnica, tecnológica y universitaria según sus necesidades, subjetividades y particularidades.</t>
  </si>
  <si>
    <t>Mujeres rurales, indígenas, lbti, afro descendientes y en condición de discapacidad vinculadas a la educación secundaria, técnica, tecnológica y universitaria según sus necesidades, subjetividades y particularidades.</t>
  </si>
  <si>
    <t>Vinculación del 80% de las mujeres a la educación secundaria, técnica, tecnológica y universitaria</t>
  </si>
  <si>
    <t>(# de mujeres vinculadas/# total de mujeres)*100</t>
  </si>
  <si>
    <t>Secretaría de Familia, Secretaría de Educación, ICBF, Universidades del Departamento.</t>
  </si>
  <si>
    <t>1.2.3. Garantizar la articulación de las instituciones educativas públicas y privadas, la institucionalidad gubernamental y el sector privado en aras de la efectividad de la educación sin discriminación y en equidad para las mujeres.</t>
  </si>
  <si>
    <t>Realizar convenios interinstitucionales entre la gobernación del Quindío y las universidades del departamento para el fortalecimiento de procesos académicos en términos pedagógicos, didácticos, de ambiente escolar, de acceso y de permanencia e investigación con enfoque diferencial y de género.</t>
  </si>
  <si>
    <t>Convenios interinstitucionales efectuados.</t>
  </si>
  <si>
    <t>5 Convenios interinstitucionales entre la Gobernación del Quindío y las universidades.</t>
  </si>
  <si>
    <t>∑ de convenios</t>
  </si>
  <si>
    <t>Gobernación del Quindío, Universidades del departamento.</t>
  </si>
  <si>
    <t>Implementación de medidas de seguimiento al cumplimiento del decreto reglamentario 4798 de 2011 (Ley 1257 de 2008 en materia educativa)</t>
  </si>
  <si>
    <t>Medidas de seguimiento al cumplimiento del Decreto 4798 de 2011</t>
  </si>
  <si>
    <t>100% de medidas de seguimiento implementadas.</t>
  </si>
  <si>
    <t>(# de medidas de seguimiento implementadas/# total de medidas de seguimiento del decreto 4798)*100</t>
  </si>
  <si>
    <t>Secretaría de Familia, Secretaría de Educación</t>
  </si>
  <si>
    <t>1.3  Quindianas con Salud Integral y plena.</t>
  </si>
  <si>
    <t>1.3.1 Acceso en calidad y oportunidad al sistema de salud para las mujeres.</t>
  </si>
  <si>
    <t>Garantizar el acceso en calidad y oportunidad a los servicios de salud para las mujeres,  priorizando estrategias de vinculación al SGSSS (RÉGIMEN CONTRIBUTIVO Y SUBSIDIADO)  en niñas y adolescentes,   mujeres rurales, indígenas, afro descendientes, lbti, en condición de prostitución, privadas de libertad, extrema pobreza, retornadas y victimas de conflicto armado. prestación de servicios</t>
  </si>
  <si>
    <t>Cobertura en calidad y oportunidad a los servicios de salud para las mujeres.</t>
  </si>
  <si>
    <t>Cobertura del 90% a los servicios de salud para las mujeres.</t>
  </si>
  <si>
    <t>% de cobertura</t>
  </si>
  <si>
    <t>Secretaría de Salud</t>
  </si>
  <si>
    <t>Salud Pública para un Quindío saludable y posible</t>
  </si>
  <si>
    <t>Priorizar la atención en la población femenina de vulnerabilidad como niñas, madres gestantes , adultas mayores, mujeres  con capacidades diferentes, mujeres indígenas, afro-descendientes, lbti, prostitutas y en condición de habitación de calle, con calidad y oportunidad.</t>
  </si>
  <si>
    <t>Cobertura de atención en la población femenina de vulnerabilidad</t>
  </si>
  <si>
    <t>Cobertura del 90% a los servicios de salud para las mujeres</t>
  </si>
  <si>
    <t>1.3.2 Observación, seguimiento y prevención de situaciones y enfermedades  que  afectan la salud física, psicológica de las mujeres</t>
  </si>
  <si>
    <t>Atención primaria en salud para dignificar la prestación de los servicios de salud en todos los niveles de complejidad promoviendo acciones conjuntas tendientes a fortalecer la cultura del auto cuidado, la prevención de enfermedades más comunes con el fin de garantizar un crecimiento sano y generar hábitos saludables en lo físico y mental mediante la promoción de prácticas como el control perinatal, la lactancia materna, los autoexámenes, los exámenes periódicos, los esquemas de vacunación, las campañas de sensibilización y prevención implementando estrategias que fortalezcan la integridad humana, prevengan el suicidio, los embarazos prematuros y la drogadicción, entre otros.</t>
  </si>
  <si>
    <t>Cobertura a la Atención primaria en salud</t>
  </si>
  <si>
    <t>Cobertura del 90%  en los programas de atención primaria en salud.</t>
  </si>
  <si>
    <t>Formular e implementar el plan de articulación intersectorial para la canalización de acciones de promoción de la salud, prevención de riesgos y atención de poblaciones especiales.</t>
  </si>
  <si>
    <t xml:space="preserve">Plan de articulación intersectorial diseñado e implementado. </t>
  </si>
  <si>
    <t>100 % de implementación del Plan de acción intersectorial.</t>
  </si>
  <si>
    <t>Secretaría de Salud, Secretaría del Interior, Secretaría de Familia.</t>
  </si>
  <si>
    <t xml:space="preserve"> 1.3.3 Prevención, promoción y garantía de la salud sexual y reproductiva de las mujeres.</t>
  </si>
  <si>
    <t>Realizar acciones de promoción y prevención en salud sexual y
reproductiva y Derechos sexuales y reproductivos con enfoque de
género.</t>
  </si>
  <si>
    <t>Acciones de promoción y prevención en salud sexual y reproductiva y Derechos sexuales y reproductivos</t>
  </si>
  <si>
    <t>Ejecución  del 90% de las acciones de promoción y prevención.</t>
  </si>
  <si>
    <t>(# de acciones de promoción y prevención ejecutadas/# total de acciones de promoción y prevención)*100</t>
  </si>
  <si>
    <t>Secretaría de Salud, Pro familia Quindío, Secretaría de Educación, ICBF</t>
  </si>
  <si>
    <t>Diseñar estrategia conjunta interinstitucional e intersectorial para prevenir el embarazo adolescente en el departamento.</t>
  </si>
  <si>
    <t>Estrategia con la participación de la totalidad de los municipios del departamento del Quindío</t>
  </si>
  <si>
    <t>Estrategia interinstitucional e intersectorial implementada y activa.</t>
  </si>
  <si>
    <t>Valor absoluto (estrategia implementada y activa)</t>
  </si>
  <si>
    <t>Secretaría de familia, Secretaría de Salud, Secretaría de Educación, ICBF</t>
  </si>
  <si>
    <t>Incorporar el enfoque diferencial y de género en el diseño e implementación de la vigilancia en salud pública de salud mental.</t>
  </si>
  <si>
    <t>Enfoque diferencial y de género incluido en el Programa de Vigilancia en salud pública de salud mental.</t>
  </si>
  <si>
    <t>Enfoque diferencial y de género incluido e  implementado</t>
  </si>
  <si>
    <t>Valor absoluto (enfoque diferencial incluido en el programa)</t>
  </si>
  <si>
    <t>Convivencia social y salud mental</t>
  </si>
  <si>
    <t>Garantizar la entrega oportuna del biológico e insumos para la
vacunación contra el VPH de todas las niñas escolarizadas ente el
cuarto y onceavo grado de educación básica primaria y secundaria y
que tengan 9 años o más.</t>
  </si>
  <si>
    <t>Entrega de biológicos e insumos para la vacunación contra el VPH</t>
  </si>
  <si>
    <t xml:space="preserve">Cubrimiento del 90% de todas las niñas escolarizadas con los biológicos e insumos para la vacunación contra el VPH. </t>
  </si>
  <si>
    <t>% de cubrimiento</t>
  </si>
  <si>
    <t>Secretaría de salud</t>
  </si>
  <si>
    <t>Realizar acciones para el fortalecimiento de la vigilancia en salud pública de las Infecciones de Transmisión Sexual (ITS) con enfoque diferencial y de género.</t>
  </si>
  <si>
    <t>Fortalecimiento de la vigilancia en salud pública de las Infecciones de Transmisión Sexual (ITS) con enfoque diferencial y de género.</t>
  </si>
  <si>
    <t>Incorporación del enfoque diferencial y de género en las acciones de vigilancia de las ITS</t>
  </si>
  <si>
    <t>Valor absoluto (verificación del enfoque diferencial y de género en la vigilancia de las ITS)</t>
  </si>
  <si>
    <t>Secretaría de Salud, Secretaría de Familia</t>
  </si>
  <si>
    <t>1.3.4 Articulación institucional para la salud plena de las mujeres.</t>
  </si>
  <si>
    <t>Implementar medidas de seguimiento al cumplimiento del decreto 2734 de 2012 Por el cual se reglamentan las medidas de atención a las mujeres víctimas de violencia</t>
  </si>
  <si>
    <t>Medidas de seguimiento implementadas</t>
  </si>
  <si>
    <t>100% de Medidas de seguimiento implementadas.</t>
  </si>
  <si>
    <t>(# de medidas de seguimiento implementadas/# total de medidas de seguimiento del decreto)*100</t>
  </si>
  <si>
    <t>Implementar medidas de seguimiento al cumplimiento del decreto reglamentario 4796 de 2011 (Ley 1257 de 2008)</t>
  </si>
  <si>
    <t xml:space="preserve">Construir un Sistema de información unificado, que amplié las características de análisis estructural de la salud en el Departamento. </t>
  </si>
  <si>
    <t>Sistema de información implementado y activo.</t>
  </si>
  <si>
    <t>Conformación del sistema de información unificado con la participación de la totalidad de municipios.</t>
  </si>
  <si>
    <t>Valor absoluto</t>
  </si>
  <si>
    <t>Crear una Red de apoyo interinstitucional para intervenir en procesos de atención, prevención y mitigación de riesgos público y problemáticas de salud para las mujeres.</t>
  </si>
  <si>
    <t>Red de apoyo interinstitucional.</t>
  </si>
  <si>
    <t>Red de apoyo interinstitucional conformada y activa.</t>
  </si>
  <si>
    <t xml:space="preserve">Valor absoluto </t>
  </si>
  <si>
    <t>Secretaría de Familia, Secretaría de salud.</t>
  </si>
  <si>
    <t>2. QUINDIANAS COMO SUJETOS POLÍTICOS: EMPODERADAS, PARTICIPATIVAS Y MOVILIZADORAS.</t>
  </si>
  <si>
    <t xml:space="preserve">2.1 Las Quindianas ejercen su derecho a elegir y ser elegidas. </t>
  </si>
  <si>
    <t>2.1.1 Incentivar a las mujeres para su participación activa en partidos políticos y corporaciones pública y de elección popular.</t>
  </si>
  <si>
    <t>Capacitar a las mujeres en asuntos de política y administración pública para activar e incentivar su participación en los partidos políticos.</t>
  </si>
  <si>
    <t>Programa de capacitación para las mujeres en asuntos de política y administración pública</t>
  </si>
  <si>
    <t>Ejecución del 90 % de las capacitaciones propuestas.</t>
  </si>
  <si>
    <t>(# de capacitaciones realizadas/ # de capacitaciones propuestas)*100</t>
  </si>
  <si>
    <t>Secretaría del Interior, Secretaría de Familia, ESAP Quindío</t>
  </si>
  <si>
    <t xml:space="preserve">Diseño de un plan de inclusión para las  mujeres  en los partidos políticos incentivando liderazgos femeninos y con enfoque de género que incluya el seguimiento a la Ley de cuotas. </t>
  </si>
  <si>
    <t>Plan de inclusión para mujeres en los partidos políticos.</t>
  </si>
  <si>
    <t>Plan de de inclusión para las mujeres en los partidos políticos formulado e  implementado.</t>
  </si>
  <si>
    <t>Valor absoluto (plan de inclusión formulado y en implementación)</t>
  </si>
  <si>
    <t>SecretarÍa del Interior, SecretarÍa de Familia, ESAP Quindío, Directorios departamentales de Partidos Políticos</t>
  </si>
  <si>
    <t>Creación de la Red de Mujeres al Poder. Esta red deberá articular el movimiento social de mujeres con los distintos partidos políticos en el departamento. La red impulsará el acompañamiento a las bancadas de mujeres y sus representatividad en las distintas corporaciones publicas y de elección popular.</t>
  </si>
  <si>
    <t xml:space="preserve"> Red de Mujeres al Poder.</t>
  </si>
  <si>
    <t>Red de Mujeres al Poder conformada y activa.</t>
  </si>
  <si>
    <t>Valor absoluto (Red de mujeres conformada y en funcionamiento)</t>
  </si>
  <si>
    <t>SecretarÍa del Interior, SecretarÍa de Familia, Organizaciones sociales de mujeres, Consejos Departamental y Municipales de mujeres, Directorios departamentales de Partidos Políticos, ESAP QUINDIO</t>
  </si>
  <si>
    <t>Diseño e implementación de campaña de mujeres quindianas como candidatas a las distintas corporaciones públicas y de elección popular.</t>
  </si>
  <si>
    <t>Campaña de mujeres Quindianas como candidatas a las distintas corporaciones públicas y de elección popular.</t>
  </si>
  <si>
    <t>Implementación del 100% de la campaña.</t>
  </si>
  <si>
    <t>(# de acciones implementadas de dentro de la campaña/#total de acciones formuladas)*100</t>
  </si>
  <si>
    <t>2.2  Las Quindianas como agentes para la profundización democrática.</t>
  </si>
  <si>
    <t>2.2.1.Promover los liderazgos femeninos con enfoque de género y diferencial</t>
  </si>
  <si>
    <t>Diseño de programa de participación ciudadana para la seguridad preventiva y la convivencia pacífica.</t>
  </si>
  <si>
    <t>Implementación de los programas de participación</t>
  </si>
  <si>
    <t>Programa de participación diseñado e implementado</t>
  </si>
  <si>
    <t>Valor absoluto (programa diseñado e implementado)</t>
  </si>
  <si>
    <t>SecretarÍa del Interior, SecretarÍa de Familia, Organizaciones sociales de mujeres, Consejos Departamental y Municipales de mujeres, Policía Nacional</t>
  </si>
  <si>
    <t>2.2.2 Acompañamiento a los procesos organizativos de mujeres, movimientos social de mujeres y feministas.</t>
  </si>
  <si>
    <t>Diseñar estrategias de articulación e incorporación entre las organizaciones de mujeres del departamento y los consejos municipales y departamental de mujeres.</t>
  </si>
  <si>
    <t xml:space="preserve">Estrategias articulación e incorporación entre las organizaciones de mujeres del departamento y los consejos municipales y departamental de mujeres. </t>
  </si>
  <si>
    <t>Implementación del 90% de las estrategias.</t>
  </si>
  <si>
    <t># de estrategias implementadas/# total de estrategias diseñadas)*100</t>
  </si>
  <si>
    <t>SecretarÍa del Interior, SecretarÍa de Familia,  Consejos Departamental y Municipales de mujeres.</t>
  </si>
  <si>
    <t>Crear programa de apoyar técnico y financiero a  los planes de acción de los consejos municipales y departamental de mujeres.</t>
  </si>
  <si>
    <t>Programa de apoyar técnico y financiero a  los planes de acción de los consejos municipales y departamental de mujeres.</t>
  </si>
  <si>
    <t>100% de implementación del Programa de apoyo técnico y financiero a  los planes de acción de los consejos municipales y departamental de mujeres.</t>
  </si>
  <si>
    <t>% de implementación = (# de acciones ejecutadas dentro del plan de acción/#total de acciones)*100</t>
  </si>
  <si>
    <t>SecretarÍa del Interior, SecretarÍa de Familia, SecretarÍa de Planeación, ESAP Quindío</t>
  </si>
  <si>
    <t>Fortalecer los procesos organizativos de mujeres en el departamento bajo la perspectiva de género y enfoque diferencial.</t>
  </si>
  <si>
    <t>Procesos organizativos de mujeres en el departamento bajo la perspectiva de género y enfoque diferencial.</t>
  </si>
  <si>
    <t xml:space="preserve">100% de procesos organizativos de mujeres fortalecidos De acciones de fortalecimiento implementadas a los Procesos organizativos de las mujeres </t>
  </si>
  <si>
    <t xml:space="preserve">% de acciones de fortalecimiento= (# de procesos organizativos beneficiados intervenidos con programas de fortalecimiento/total de procesos organizativos)*100 </t>
  </si>
  <si>
    <t>SecretarÍa del Interior, SecretarÍa de Familia, Consejos Departamental y Municipales de mujeres, UNIQUINDIO, ESAP Quindío</t>
  </si>
  <si>
    <t>2.2.3 Impulsar el liderazgo femeninos y con enfoque de género a mujeres en condiciones especiales de vulnerabilidad.</t>
  </si>
  <si>
    <t>Diseñar e implementar estrategía de incorporación de mujeres Rurales, afro descendientes, jóvenes, mujeres y madres cabeza de familia, mujeres en condición de prostitución, LBTI, Mujeres retornadas, privadas de la libertad y en condición de pobreza extrema a los consejos municipales y departamental de mujeres.</t>
  </si>
  <si>
    <t>Estrategia de incorporación diseñadas e implementadas.</t>
  </si>
  <si>
    <t>100% de municipios con estrategia implementada.</t>
  </si>
  <si>
    <t>% de implementación= (# de municipios con estrategia implementada/# total de municipios)*100</t>
  </si>
  <si>
    <t>Secretaría del Interior, Secretaría de Familia, Consejos Departamental y Municipales de mujeres.</t>
  </si>
  <si>
    <t>Creación de un programa de capacitación en derechos humanos de las mujeres y liderazgo femenino con enfoque de género a mujeres Rurales, afro descendientes, jóvenes, mujeres y madres cabeza de familia, mujeres en condición de prostitución, LBTI, Mujeres retornadas, privadas de la libertad y en condición de pobreza extrema.</t>
  </si>
  <si>
    <t>Programa de Formación en derechos humanos de las mujeres.</t>
  </si>
  <si>
    <t>100 % Programa  de formación en derechos humanos de las mujeres implementado y activo</t>
  </si>
  <si>
    <t>% de implementación = (# de acciones del programa de formación ejecutadas/# total de acciones del programa de formación)*100</t>
  </si>
  <si>
    <t>Secretaría del Interior, Secretaría de Familia, Defensoría del Pueblo, Consejos Departamental y Municipales de mujeres, UNIQUINDIO, ESAP Quindío</t>
  </si>
  <si>
    <t xml:space="preserve">2.3  Las Quindianas empoderadas hacia la conciliación de la vida familiar y los ámbitos de participación social, política y económica. </t>
  </si>
  <si>
    <t>2.3.1 Fomentar prácticas transformadoras de los roles femenino y masculino respecto de la relaciones en el ámbito familiar.</t>
  </si>
  <si>
    <t>Realizar acciones formativas a madres y padres de familia en pautas de crianza en equidad y para la igualdad de los géneros, que transforme los valores y estereotipos de los roles masculino y femenino en la familia.</t>
  </si>
  <si>
    <t>Acciones formativas  que transformen los valores y estereotipos de los roles dirigidos a madres y padres de familia. Acciones ejecutadas a madres y padres de familia</t>
  </si>
  <si>
    <t>100% de las acciones formativas ejecutadas</t>
  </si>
  <si>
    <t>% de implementación = (# de acciones formativas ejecutadas/# de acciones formativas programadas)*100</t>
  </si>
  <si>
    <t>Secretaría de Familia, Secretaría de Educación, ICBF, UNIQUINDIO, secretaría de familia</t>
  </si>
  <si>
    <t>Realizar campañas de sensibilización para el reconocimiento y la valoración del trabajo femenino en el ámbito familiar. Esta campaña pretende visibilizar los aportes de las mujeres desde la economía del cuidado de donde se derivan los aportes sociales, políticos, culturales y económicos al país.</t>
  </si>
  <si>
    <t>Implementación de campañas de sensibilización.</t>
  </si>
  <si>
    <t>Díez (10) campañas de sensibilización ejecutadas. Una (1) campaña por año.</t>
  </si>
  <si>
    <t>Campañas ejecutadas= ∑ de campañas de sensibilización</t>
  </si>
  <si>
    <t>Secretaría de Familia, Secretaría de Educación, ICBF, UNIQUINDIO</t>
  </si>
  <si>
    <t>Crear un programa de televisión en el canal regional que visibilice las historias de vida de mujeres vinculadas al sector rural cafetero, campesinas,  indígenas,  afro descendientes, en condición de discapacidad en cuanto a sus múltiples roles como mujer tanto en el ámbito familiar como los escenarios económico, político y socio-cultural del departamento.</t>
  </si>
  <si>
    <t>Programa de televisión en el canal regional que visibilice las historias de vida de mujeres vinculadas al sector rural cafetero, campesinas,  indígenas,  afro descendientes, en condición de discapacidad.</t>
  </si>
  <si>
    <t>Diseño e implementación de Programa de televisión</t>
  </si>
  <si>
    <t>Valor absoluto (Realización del programa)</t>
  </si>
  <si>
    <t>Secretaría de Familia, Secretaría de Educación, ICBF, UNIQUINDIO, organizaciones de mujeres, Tele café</t>
  </si>
  <si>
    <t>Desarrollo de acciones de fomento para la Conciliación de la vida familiar y laboral en el marco del Programa Nacional de Equidad Laboral con Enfoque Diferencial de Género.</t>
  </si>
  <si>
    <t xml:space="preserve">Acciones de fomento para la Conciliación de la Vida Familiar y Laboral.
</t>
  </si>
  <si>
    <t>100% de acciones ejecutadas en el marco del Programa Nacional de Equidad Laboral con Enfoque Diferencial de Género</t>
  </si>
  <si>
    <t>% de ejecución= (# de acciones ejecutadas/# total de acciones en el marco del programa nacional)*100</t>
  </si>
  <si>
    <t>Secretaría de Familia, Secretaría de Turismo, Industria y Comercio.</t>
  </si>
  <si>
    <t>2.4 Las Quindianas participan en la implementación, monitoreo y evaluación de SU política.</t>
  </si>
  <si>
    <t>2.4.1 Incentivar el empoderamiento de las mujeres para la implementación, monitoreo y evaluación de SU política Pública.</t>
  </si>
  <si>
    <t>Realizar una campaña de visibilización y sensibilización de la Política  Pública de Equidad de género para las mujeres en todo el departamento.</t>
  </si>
  <si>
    <t>Campaña de visibilización y sensibilización de la Política Pública</t>
  </si>
  <si>
    <t xml:space="preserve">100 % de ejecución de la Campaña de visualización y sensibilización </t>
  </si>
  <si>
    <t>% de ejecución= (# de acciones implementadas de dentro de la campaña/#total de acciones formuladas)*100</t>
  </si>
  <si>
    <t>Gobernación del Quindío, Alcaldías municipales, Secretaría de familia.</t>
  </si>
  <si>
    <t>Creación de sub-comités de seguimiento a la divulgación, implementación, monitoreo y evaluación de la política publica de Equidad de Género para las mujeres incorporados en los consejos municipales y departamental de mujeres.</t>
  </si>
  <si>
    <t>Subcomités de seguimiento de la Política Pública de Equidad de Genero para las mujeres.</t>
  </si>
  <si>
    <t xml:space="preserve">Conformación de un  subcomité en los 12 municipios del departamento del Quindío </t>
  </si>
  <si>
    <t>Valor absoluto (1 comité por cada municipio)</t>
  </si>
  <si>
    <t>Secretaría de Familia, Consejos Departamental y municipales de mujeres</t>
  </si>
  <si>
    <t>3. QUINDIANAS MOVILIZADAS PARA LA REDISTRIBUCIÓN DEL CONOCIMIENTO SOCIAL Y LA CONSTRUCCIÓN DE PAZ.</t>
  </si>
  <si>
    <t>3.1. Las Quindianas generamos nuevo conocimiento social para fundar nuevas prácticas sociales.</t>
  </si>
  <si>
    <t xml:space="preserve">                                                                                                                                                                                                                                                                                                                                                                                                                                                                                                                                                                                                                                                                                                                                                                                                                                                                                                                                                                                                                                                                                                                                                                                                                                                                                                                                                                                                                                                                                                                                                                                                                                                                                                                                                                                                                                                                                                                                                                                                                                                                                                                                                                                                                                                                                                                                                                                                                                                                                                                                                                                                                                                                                                                                                                                                                                                                                                                                                                                                                                                                                                                                                                                                                                                                                                                                                                                                                                                                                                                                                                                                                                                                                                                                                                                                                                                                                                                                                                                                                                                                                                                                                                                                                                                                                                                                                                                                                                                                                                                                                                                                                                                                                                                                                                                                                                                                                                                                                                                                                                                                                                                                                                                                                                                                                                                               </t>
  </si>
  <si>
    <t xml:space="preserve">Visibilizar a través de una estrategía mediática el rol de las mujeres Quindianas y sus aportes al desarrollo de la historia, la ciencia, las artes, la cultura y el deporte desde un enfoque de género. </t>
  </si>
  <si>
    <t>Estrategia mediática sobre el rol de las mujeres Quindianas y sus aportes al desarrollo de la historia, la ciencia, las artes, la cultura y el deporte desde un enfoque de género. (programas de tv, estrategias radiales, formación, etc.)</t>
  </si>
  <si>
    <t>100% de Implementación de estrategia mediática el rol de las mujeres Quindianas</t>
  </si>
  <si>
    <t>% implementación= (# de acciones implementadas/ # total de acciones definidas en la estrategia)</t>
  </si>
  <si>
    <t xml:space="preserve">Secretaría de Familia, Secretaría de Cultura, Medios de comunicación departamentales, UNIQUINDIO  </t>
  </si>
  <si>
    <t xml:space="preserve">Promover los espacios recreativos y deportivos donde se transforme el estereotipo de género y se potencialice el liderazgo deportivo de las mujeres. </t>
  </si>
  <si>
    <t>Eventos recreativos y deportivos ejecutados.</t>
  </si>
  <si>
    <t>100% de cumplimiento de los eventos recreativos y deportivos.</t>
  </si>
  <si>
    <t>(# de eventos recreativos realizados/# total de eventos recreativos y deportivos propuestos)*100</t>
  </si>
  <si>
    <t>Secretaría de Familia, Secretaría de Cultura, Indeportes, Consejos Departamental y Municipales de mujeres.</t>
  </si>
  <si>
    <t>Incorporación de iniciativas de producción cultural de las mujeres rurales (campesinas, cafeteras, indígenas y afro descendientes)  a los programas y proyectos de la Conservación, Reconocimiento y Protección del Paisaje Cultural Cafetero como patrimonio natural y cultural de la Humanidad tanto en las Cabeceras Municipales como en las zonas rurales del departamento.</t>
  </si>
  <si>
    <t>Iniciativas de producción cultural  de las mujeres rurales (campesinas, cafeteras, indígenas y afro descendientes)  a los programas y proyectos de la Conservación, Reconocimiento y Protección del Paisaje Cultural Cafetero</t>
  </si>
  <si>
    <t xml:space="preserve">90% de implementación de las iniciativas de producción cultural </t>
  </si>
  <si>
    <t># de actividades de producción creativas ejecutadas/# total de iniciativas de producción cultural planeadas)*100</t>
  </si>
  <si>
    <t>Secretaría de Familia, Secretaría de Cultura, Secretaría de Turismo, Industria y Comercio</t>
  </si>
  <si>
    <t xml:space="preserve">Incorporar los aportes culturales y tradicionales de las mujeres mujeres rurales (campesinas, cafeteras, indígenas y afro descendientes) a la implementación  del plan de promoción turística territorial, la  consolidación de productos y/o servicios turísticos existentes en el departamento y el desarrollo de iniciativas de marketing territorial con base en la gestión y promoción sustentable del paisaje. </t>
  </si>
  <si>
    <t xml:space="preserve">Número de programas con aportes culturales y tradicionales de las mujeres rurales dentro del plan de promoción turísticas </t>
  </si>
  <si>
    <t>Por lo menos un programa anual</t>
  </si>
  <si>
    <t>Valor absoluto (verificación  del programa incorporado e implementado anualmente)</t>
  </si>
  <si>
    <t>3.1.2. Promover la Transformación de la cultura a favor de las mujeres .</t>
  </si>
  <si>
    <t>Incentivar la promoción de los derechos humanos de las mujeres, la prevención de violencias y la transformación de valores de discriminación hacia la mujer a través de campañas en medios de comunicación escrita, radial y televisiva del departamento.</t>
  </si>
  <si>
    <t xml:space="preserve">Campañas en medios de comunicación </t>
  </si>
  <si>
    <t>Diez (10) campañas  en los medios comunicación. Una (1) campaña por año</t>
  </si>
  <si>
    <t>∑ de campañas realizadas</t>
  </si>
  <si>
    <r>
      <t xml:space="preserve">Secretaría del Interior, Secretaría de Familia,  </t>
    </r>
    <r>
      <rPr>
        <b/>
        <sz val="10"/>
        <rFont val="Calibri"/>
        <family val="2"/>
        <scheme val="minor"/>
      </rPr>
      <t>Defensoría del Pueblo, Personerías</t>
    </r>
  </si>
  <si>
    <t>Creación y funcionamiento del Observatorio de Género del Quindío.</t>
  </si>
  <si>
    <t>Observatorio de Género del Quindío diseñado y activo</t>
  </si>
  <si>
    <t xml:space="preserve">90% de ejecución de acciones desarrolladas en el Observatorio de Género del Quindío </t>
  </si>
  <si>
    <t xml:space="preserve">% de ejecución = (# de acciones ejecutadas/# total de acciones programadas)*100% </t>
  </si>
  <si>
    <t>Gobernación del Quindío,  Universidades del Departamento, Centros de Investigación, Secretaría de Planeación, Secretaría de Familia.</t>
  </si>
  <si>
    <t>Estimular la investigación, publicación y divulgación del conocimiento ancestral, cultural y científico relacionado con asuntos de género y de las mujeres en el departamento.</t>
  </si>
  <si>
    <t xml:space="preserve">Desarrollo de investigaciones en asuntos de género y de las mujeres en el departamento. </t>
  </si>
  <si>
    <t>3 investigaciones en asuntos de género y de las mujeres en el departamento</t>
  </si>
  <si>
    <t>∑ de investigaciones</t>
  </si>
  <si>
    <t>Secretaría de Educación, Secretaría de Familia, Secretaría de Cultura, Universidades del departamento.</t>
  </si>
  <si>
    <t>Fortalecer la participación de mujeres en la movilización social de mujeres frente a las violencias ejercidas contra ellas desde el enfoque diferencial y de derechos humanos.</t>
  </si>
  <si>
    <t>Participación de las mujeres en la movilización social de mujeres.</t>
  </si>
  <si>
    <t xml:space="preserve"> 50%  de participación de mujeres en eventos de la movilización social de mujeres</t>
  </si>
  <si>
    <t>(# de mujeres que participan en eventos de la movilización social de mujeres/# total de mujeres)*100</t>
  </si>
  <si>
    <r>
      <t>Secretaría del Interior, Secretaría de Familia, Secretaría de educación, Secretaría de Salud, P</t>
    </r>
    <r>
      <rPr>
        <b/>
        <sz val="10"/>
        <rFont val="Calibri"/>
        <family val="2"/>
        <scheme val="minor"/>
      </rPr>
      <t>ersonerías.</t>
    </r>
  </si>
  <si>
    <t>Diseño e implementación de campaña "Hombres Quindianos por una vida libre de miedos y violencias contra las mujeres". Esta campaña pretenderá la reflexión y  transformación de valores machistas y sexistas en los hombres como agenciadores de la convivencia pacífica entre hombres y mujeres en los ámbitos públicos y privados.</t>
  </si>
  <si>
    <t>Campaña "Hombres Quindianos por una vida libre de miedos y violencias contra las mujeres" elaborada y ejecutada</t>
  </si>
  <si>
    <t>90% de implementación de campaña "Hombres Quindianos por un vida libre de miedos y violencias contra las mujeres"</t>
  </si>
  <si>
    <t>% de implementación= # de actividades de la campaña ejecutadas/# total de actividades)*100</t>
  </si>
  <si>
    <t>Secretaría del Interior, Secretaría de Familia, Secretaría de Educación, Secretaría de Salud, Personerías, Policía Nacional.</t>
  </si>
  <si>
    <t>3.2  Mujeres quindianas constructoras de escenarios para la paz.</t>
  </si>
  <si>
    <t>3.2.1.Reconocer socialmente las violencias que afectan y afectaron a las mujeres en el marco
del conflicto armado.</t>
  </si>
  <si>
    <t xml:space="preserve">Identificar los tipos de conflictos que afectan la convivencia y el bienestar general de las mujeres. </t>
  </si>
  <si>
    <t>Tipos de conflictos que afectan la convivencia y el bienestar general de las mujeres.</t>
  </si>
  <si>
    <t>100%  de tipos de conflictos  identificados</t>
  </si>
  <si>
    <t>(# de conflictos identificados/# total de conflictos)*100</t>
  </si>
  <si>
    <r>
      <t xml:space="preserve">Secretaría de familia, Fiscalía, Policía nacional, Secretaría de Educación, </t>
    </r>
    <r>
      <rPr>
        <b/>
        <sz val="10"/>
        <rFont val="Calibri"/>
        <family val="2"/>
        <scheme val="minor"/>
      </rPr>
      <t>Defensoría del Pueblo.</t>
    </r>
  </si>
  <si>
    <t>Desarrollo de proyectos de investigación que esclarezcan y visibilicen la experiencia de las mujeres en el marco de distintos dominios y disputas armadas.</t>
  </si>
  <si>
    <t xml:space="preserve">Desarrollo Proyectos de investigación </t>
  </si>
  <si>
    <t>Seis (6) proyectos de investigación diseñados y en ejecución.</t>
  </si>
  <si>
    <t>∑ de proyectos de investigación</t>
  </si>
  <si>
    <t xml:space="preserve">Secretaría de familia, Universidades del Departamento, </t>
  </si>
  <si>
    <t>Visibilizar la violencia sexual y el desplazamiento forzado como principales hechos victimizantes y los efectos en la vida y cuerpo de las mujeres en el marco del conflicto.</t>
  </si>
  <si>
    <t xml:space="preserve">Campaña de sensibilización y divulgación. </t>
  </si>
  <si>
    <t xml:space="preserve">100% de ejecución de la campaña  </t>
  </si>
  <si>
    <t>% de ejecución = (# de actividades de la campaña ejecutadas/# total de actividades de la campaña)*100</t>
  </si>
  <si>
    <t>Secretaría de familia, Secretaría del Interior, Secretaría de Educación , Secretaría de Salud, ICBF, Defensoría del Pueblo, Personería, Policía Nacional</t>
  </si>
  <si>
    <t>3.2.2. Reconocer la participación social y política de las mujeres en la construcción de escenarios de paz.</t>
  </si>
  <si>
    <t>Promover la participación activa de las mujeres en la construcción de escenarios de paz en los espacios privado y publico.</t>
  </si>
  <si>
    <t>Participación de las mujeres en escenarios de construcción de paz</t>
  </si>
  <si>
    <t>Participación del 50% de las mujeres en escenarios de construcción de paz</t>
  </si>
  <si>
    <t>% de participación= (# de mujeres que participan en escenarios de construcción de paz/# total de mujeres)*100</t>
  </si>
  <si>
    <t>Secretaría de familia, Secretaría del Interior, Secretaría de Educación , Secretaría de Salud, ICBF, Defensoría del Pueblo, Personería</t>
  </si>
  <si>
    <t xml:space="preserve"> Documentar y divulgar experiencias e iniciativas de construcción de paz, participación y resistencia pacífica de mujeres en el departamento del Quindío.</t>
  </si>
  <si>
    <t>Documentación y divulgación de experiencias e iniciativas</t>
  </si>
  <si>
    <t>80% de  experiencias e iniciativas de construcción de paz identificadas, documentadas y divulgadas</t>
  </si>
  <si>
    <t>(# de experiencias documentadas y divulgadas/# total de experiencias Identificadas)*100</t>
  </si>
  <si>
    <t>Gobernación del Quindío, Alcaldías, Personería, Defensoría del Pueblo.</t>
  </si>
  <si>
    <t xml:space="preserve">Acompañar  el acceso a los beneficios que brinda la ACR, para las mujeres y hombres del proceso de Reintegración, teniendo en cuenta la perspectiva de género. </t>
  </si>
  <si>
    <t>Mujeres articuladas a los procesos que brinda la ACR</t>
  </si>
  <si>
    <t xml:space="preserve">80 % de las mujeres que se benefician  de los procesos del ACR </t>
  </si>
  <si>
    <t>(# de mujeres beneficiarias/#total de mujeres)*100</t>
  </si>
  <si>
    <t>Secretaría de Familia, Secretaría del Interior, Secretaría de Educación , Secretaría de Salud, ICBF, Defensoría del Pueblo, Personería, ACR.</t>
  </si>
  <si>
    <t>Integrar las recomendaciones del Consejo de Seguridad de la ONU producidas en las resoluciones 1325 de 2000 y subsiguientes frente a la participación de las mujeres en asuntos de seguridad y paz en los planes y proyectos relacionados con el proceso de negociación y el posconflicto.</t>
  </si>
  <si>
    <t xml:space="preserve">Porcentaje de recomendaciones incluidas en los planes y proyectos </t>
  </si>
  <si>
    <t xml:space="preserve">Inclusión del 95% de las recomendaciones en los planes y proyectos </t>
  </si>
  <si>
    <t># de recomendaciones incorporadas en los planes y proyectos/#total de recomendaciones realizadas)*100</t>
  </si>
  <si>
    <t>Secretaría de Familia, Secretaría del Interior, Defensoría del Pueblo, Personería, Policía nacional.</t>
  </si>
  <si>
    <t xml:space="preserve">Asesorar la construcción de la Catedra de Paz incorporando el enfoque diferencial y de género  </t>
  </si>
  <si>
    <t xml:space="preserve">90% de instituciones educativas asesoradas en construcción de Catedra de Paz </t>
  </si>
  <si>
    <t>(# de instituciones educativas asesoradas/# total de instituciones educativas)*100</t>
  </si>
  <si>
    <t>Secretaría de Familia, Secretaría del Interior, Secretaría de Educación , Defensoría del Pueblo, Personería</t>
  </si>
  <si>
    <t xml:space="preserve">QUINDIANAS POR UNA VIDA LIBRE DE MIEDOS Y VIOLENCIAS.
</t>
  </si>
  <si>
    <t>4.1 Promoción de los derechos humanos de las mujeres y Prevención de las Violencias: Física, Psicológica, Sexual y Económica.</t>
  </si>
  <si>
    <t xml:space="preserve">4.1.1 Transversalización del enfoque de género en los planes, programas y proyectos vinculados con la seguridad, la convivencia ciudadana y la criminalidad en el  departamento. </t>
  </si>
  <si>
    <t>Incorporación de criterios de análisis de género en los planes de seguridad y convivencia ciudadana del departamento.</t>
  </si>
  <si>
    <t xml:space="preserve">Criterios de análisis de género incluidos en los planes de seguridad y convivencia ciudadana de la totalidad de los municipios </t>
  </si>
  <si>
    <t xml:space="preserve">90% de criterios de análisis de género  incluidos </t>
  </si>
  <si>
    <t># de criterios incorporados/# total de criterios propuestos)*100</t>
  </si>
  <si>
    <t>Secretaría de Familia, Secretaría del Interior, Defensoría del Pueblo, Personería, Policía Nacional.</t>
  </si>
  <si>
    <t>Inclusión del enfoque de Derechos humanos y de  Género en la Política Pública de Seguridad y Convivencia Ciudadana del Departamento.</t>
  </si>
  <si>
    <t>Enfoque de Derechos Humanos, diferencial y de género en la Política Pública</t>
  </si>
  <si>
    <t>Inclusión del enfoque de Derechos Humanos, diferencial y de género en la Política  Pública</t>
  </si>
  <si>
    <t>Valor absoluto (verificación de inclusión)</t>
  </si>
  <si>
    <t>Secretaría de Familia, Secretaría del Interior, Defensoría del Pueblo, Personería.</t>
  </si>
  <si>
    <t>Diseñar herramientas con enfoque de Derechos Humanos, diferencial y de género para el seguimiento de registros vinculados con el incremento de delitos que atentan contra la vida, la libertad, la integridad de las mujeres.</t>
  </si>
  <si>
    <t>Herramientas con enfoque de Derechos Humanos, diferencial y de género</t>
  </si>
  <si>
    <t xml:space="preserve">Dos (2)herramientas seguimiento diseñadas </t>
  </si>
  <si>
    <t>∑ de herramientas diseñadas</t>
  </si>
  <si>
    <t>Diseñar campañas para sensibilizar a la sociedad en general para la prevención de la violencia contra las mujeres y el fortalecimiento de procesos que contribuyan a la transformación cultural a favor de la no discriminación en todos los ámbitos. Enfoque diferencial de las mujeres, el enfoque de Derechos Humanos de las Mujeres y de Género.</t>
  </si>
  <si>
    <t>Campañas de sensibilización en prevención de la violencia contra las mujeres y el fortalecimiento de procesos que contribuyan a la transformación cultural diseñadas y ejecutadas</t>
  </si>
  <si>
    <t>90%  de ejecución de las campañas de sensibilización.</t>
  </si>
  <si>
    <t># de campañas ejecutadas/# total de campañas diseñadas)*100</t>
  </si>
  <si>
    <t>Secretaría de Familia, Secretaría del Interior, Secretaría de Educación , Secretaría de Turismo, Industria y Comercio, Defensoría del Pueblo, Personería, ICBF</t>
  </si>
  <si>
    <t xml:space="preserve">Campañas de sensibilización que den a conocer la normatividad que sanciona los delitos de acoso laboral y sexual, así como las herramientas para hacer efectiva dichas sanciones. </t>
  </si>
  <si>
    <t>Campañas de sensibilización sobre  la normatividad que sanciona los delitos de acoso laboral y sexual diseñadas y ejecutadas</t>
  </si>
  <si>
    <t xml:space="preserve"> 90% de ejecución de las campañas de sensibilización </t>
  </si>
  <si>
    <t>Secretaría de Familia, Secretaría del Interior, secretaría de Salud, Fiscalía, INMLCF, CAIVAS, Dirección territorial Min. Trabajo.</t>
  </si>
  <si>
    <t>4.1.2 Desarrollar estrategias,  herramientas y mecanismos para la Prevención de las violencias contra las mujeres quindianas.</t>
  </si>
  <si>
    <t>Acompañar la elaboración de un plan estratégico para la prevención del acoso sexual y laboral en el marco del lugar de trabajo, en virtud del tema de género.</t>
  </si>
  <si>
    <t>Asesorías a los planes de acción para la prevención del acoso sexual y laboral</t>
  </si>
  <si>
    <t>90 % de asesorías ejecutadas en el año.</t>
  </si>
  <si>
    <t>Secretaría de Familia, Secretaría del Interior, Secretaría de Salud, Fiscalía, INMLCF, CAIVAS, Dirección territorial Min. Trabajo.</t>
  </si>
  <si>
    <t>Implementar Programa de Formación  a todos los funcionarios/as públicos del sector Educativo en prevención y detección de la discriminación y la violencia contra las mujeres y derechos de las mujeres y prácticas no discriminatorias.</t>
  </si>
  <si>
    <t>Programa de formación a funcionarios/as públicos del sector Educativo en prevención y detección de la discriminación y la violencia contra las mujeres y derechos de las mujeres y prácticas no discriminatorias. Diseñado y ejecutado</t>
  </si>
  <si>
    <t xml:space="preserve">90% de implementación del Programa de Formación </t>
  </si>
  <si>
    <t># de acciones del programa de formación ejecutadas/# total de acciones del programa de formación)*100</t>
  </si>
  <si>
    <t>Secretaría de Familia, Secretaría del Interior, Secretaría de Educación, Defensoría del Pueblo, Personería</t>
  </si>
  <si>
    <t>Implementar estrategia de sensibilización y formación  en derechos sexuales y reproductivos y prevención de las violencias de género, y construcción de nuevas feminidades y  masculinidades.</t>
  </si>
  <si>
    <t>Estrategias de sensibilización y formación implementadas</t>
  </si>
  <si>
    <t xml:space="preserve">90% de implementación de estrategias de sensibilización y formación diseñadas e ejecutadas </t>
  </si>
  <si>
    <t>(# de estrategias de sensibilización implementadas/# total de estrategias de sensibilización formuladas)*100</t>
  </si>
  <si>
    <t>Secretaría de Familia, Secretaría de Salud, Defensoría del Pueblo, Personería, PROFAMILIA Quindío.</t>
  </si>
  <si>
    <t>Implementación del Decreto 4798 de 2011. Acompañamiento a los proyectos pedagógicos en el respeto de los derechos, libertades, autonomía e igualdad entre hombres y mujeres, la sensibilización y el reconocimiento de la existencia de discriminación y violencia contra las mujeres.</t>
  </si>
  <si>
    <t>Asesorías de implementación del Decreto 4798 de 2011 en los proyectos pedagógicos.</t>
  </si>
  <si>
    <t xml:space="preserve">90 % de asesorías ejecutadas a los proyectos pedagógicos en el año.
</t>
  </si>
  <si>
    <t>Secretaría de Familia, Secretaría de Educación, Defensoría del Pueblo, Personería.</t>
  </si>
  <si>
    <t xml:space="preserve">Campaña de sensibilización y formación a periodistas y comunicadores sociales en Prevención de violencias contra las mujeres, promoción de sus derechos bajo el enfoque diferencial y de género. Esta implica transformación de estereotipos de género, imaginarios,  practicas y lenguaje sexista. Ella propenderá por la revisión de contenidos discriminatorios y legitimadores de la violencia contra las mujeres en los distintos medios de comunicación del departamento. </t>
  </si>
  <si>
    <t>Campaña de sensibilización  de Prevención de violencias contra las mujeres, promoción de sus derechos bajo un enfoque diferencial y de género.</t>
  </si>
  <si>
    <t xml:space="preserve">80% de periodistas y comunicadores sociales de las instituciones y emisoras del departamento sensibilizados y formados </t>
  </si>
  <si>
    <t>(# de periodistas y comunicadores sociales formados/total de periodistas)*100</t>
  </si>
  <si>
    <t>Acompañar la capacitación especializada a las Unidades de Justicia y Paz, CAV, CAIVAS Y CAVIF en: población vulnerable y derechos humanos</t>
  </si>
  <si>
    <t>Asesorías a las capacitaciones de las Unidades de Justicia y Paz</t>
  </si>
  <si>
    <t>90 % de asesorías ejecutadas a las capacitaciones .</t>
  </si>
  <si>
    <t>Secretaría de Familia, Secretaría del Interior, Defensoría del Pueblo, Personería, CAIVAS, CAVIF.</t>
  </si>
  <si>
    <t>Seguimiento a la participación en los cursos básicos para Fiscales e Investigadores donde este incluido el tema de enfoque diferencial y género.</t>
  </si>
  <si>
    <t>Verificación de participación en los cursos.</t>
  </si>
  <si>
    <t>80% de participación de los Fiscales e Investigadores  en los cursos donde este incluido el tema de enfoque diferencial y género.</t>
  </si>
  <si>
    <t>(# de funcionarios capacitados en los cursos/# total de fiscales e investigadores)*100</t>
  </si>
  <si>
    <t>Secretaría de Familia, Secretaría del Interior, Defensoría del Pueblo, Procuraduría.</t>
  </si>
  <si>
    <t>4.2 Asistencia y atención de mujeres víctimas de las violencias: física, psicológica, sexual, económica.</t>
  </si>
  <si>
    <t>4.2.1. Los sectores vinculados a la atención de la violencia fortalecen sus capacidades institucionales y sus funcionarios públicos mejoran sus conocimientos.</t>
  </si>
  <si>
    <t>Incorporación de lineamientos para la investigación y atención de casos de denuncia sobre violencia sexual, violencia intrafamiliar, homicidios, inasistencia alimentaria y lesiones por ácido.</t>
  </si>
  <si>
    <t>Lineamientos para la investigación de denuncias  sobre violencia sexual, violencia intrafamiliar, homicidios, inasistencia alimentaria y lesiones por ácido.</t>
  </si>
  <si>
    <t xml:space="preserve">Diseño de lineamientos para la investigación de denuncias  </t>
  </si>
  <si>
    <t>Valor absoluto (Verificación de lineamientos diseñados)</t>
  </si>
  <si>
    <t>Secretaría de Familia, Secretaría del Interior, Defensoría del Pueblo, Personería, CAIVAS, CAVIF, INMLCF, FISCALIA, Policía Nacional.</t>
  </si>
  <si>
    <t>Asegurar la atención especializada y el restablecimiento de los derechos de las niñas y adolescentes víctimas de violencia sexual mediante los Centros de Atención Integral a Victimas de Abuso Sexual - CAIVAS.</t>
  </si>
  <si>
    <t>Atención especializada en los Centros de Atención Integral a Victimas de Abuso Sexual</t>
  </si>
  <si>
    <t>90% de personas atendidas en  los Centros de Atención Integral a Victimas del Abuso sexual</t>
  </si>
  <si>
    <t>(# de personas atendidas/# total de personas que requieren atención)*100</t>
  </si>
  <si>
    <t>CAIVAS, Procuraduría, Defensoría del Pueblo, Personería, ICBF</t>
  </si>
  <si>
    <t>Fortalecimiento de CAIVAS, CAVIF, CAV e Inasistencia Alimentaria en municipios que no cuentan con ellos o que por la demanda deben reforzarse.</t>
  </si>
  <si>
    <t>Asesorías  a las CAIVAS, CAVIF, CAV e Inasistencia Alimentaria en los municipios del departamento del Quindío</t>
  </si>
  <si>
    <t>90 % de asesorías a las CAIVAS, CAVIF, CAV e Inasistencia Alimentaria en los 12 municipios ejecutadas en el año</t>
  </si>
  <si>
    <t>Fiscalía General de la Nación, Secretaría del Interior.</t>
  </si>
  <si>
    <t>Acompañar el fortalecimiento de la Línea estratégica de violencia basada en género del Programa de Casas de Justicia.</t>
  </si>
  <si>
    <t>Asesorías Línea Estratégica de violencia del Programa de Casas de Justicia</t>
  </si>
  <si>
    <t>90 % de asesorías al Programa Casas de Justicia en la Línea Estratégica de violencia basada en género ejecutadas en el año</t>
  </si>
  <si>
    <t xml:space="preserve">Secretaría de Interior, Secretaría de Familia. </t>
  </si>
  <si>
    <t>Implementación de lineamientos para la atención adecuada de mujeres víctimas de diversas formas de violencias basadas en género, con especial énfasis en las diversas modalidades de violencia sexual que ocurren en el marco del conflicto armado.</t>
  </si>
  <si>
    <t>Lineamientos para la atención adecuada de mujeres victimas de diversas formas de violencias basadas en género</t>
  </si>
  <si>
    <t xml:space="preserve">Implementación de Lineamientos para la atención adecuada de mujeres víctimas </t>
  </si>
  <si>
    <t>Secretaría del Interior, Secretaría de Familia, CAIVAS, CAV, CAVIF, Defensoría del Pueblo, Personería</t>
  </si>
  <si>
    <t xml:space="preserve">Seguimiento a la aplicación de protocolos de atención a víctimas de violencia de género con pertinencia cultural. </t>
  </si>
  <si>
    <t>Aplicación de protocolos de atención a víctimas de violencia de genero</t>
  </si>
  <si>
    <t>Verificación del 90% de cumplimiento de los protocolo de atención a víctimas de violencia de genero</t>
  </si>
  <si>
    <t>Valor absoluto (Verificación de protocolos aplicados)</t>
  </si>
  <si>
    <t>Secretaria del Interior, Secretaría de Familia, Comités departamental y municipales del mujeres, INMLCF, Procuraduría</t>
  </si>
  <si>
    <t>Vigilar el Restablecimiento de los derechos de las niñas y adolescentes víctimas de violencia sexual a través de la modalidad de Intervención de Apoyo, con el fin de integrar a las familias en el proceso de atención especializada.</t>
  </si>
  <si>
    <t xml:space="preserve">Herramientas de vigilancia para garantizar el Restablecimiento de los derechos de las niñas y adolescentes víctimas de la violencia sexual </t>
  </si>
  <si>
    <t>Dos (2) herramientas de vigilancia diseñadas y aplicadas</t>
  </si>
  <si>
    <t>Valor absoluto (Verificación de herramientas aplicadas)</t>
  </si>
  <si>
    <t>Secretaría de Interior, Secretaría de Familia, CAV, CAVIF, CAIVAS,  Procuraduría</t>
  </si>
  <si>
    <t>Aplicación de lineamientos para el enfoque de género y enfoque diferencial en el Programa de víctimas y Testigos de la FGN.</t>
  </si>
  <si>
    <t>Aplicación de lineamientos en el Programa  de Víctimas y Testigos de la FGN</t>
  </si>
  <si>
    <t xml:space="preserve">Lineamientos para el enfoque de genero y enfoque diferencial </t>
  </si>
  <si>
    <t>Valor absoluto (Verificación de lineamientos diseñados y aplicados)</t>
  </si>
  <si>
    <t>Fiscalía General de la Nación Armenia, Fiscalías Seccionales Quindío, Policía Nacional, Secretaría del Interior</t>
  </si>
  <si>
    <t>Implementación de las medidas de atención establecidas en los literales a) y b) del artículo 19 de la Ley 1257 de 2008, de acuerdo a lo reglamentado por el Gobierno Nacional (Ministerios de Salud, Defensa y Justicia) en lo concerniente al sector salud: a. Garantizar la habitación y alimentación de la víctima a través del Sistema General de Seguridad Social en Salud. b. Cuando la víctima decida no permanecer en los servicios hoteleros disponibles, o estos no hayan sido contratados, se asignará un subsidio monetario mensual para la habitación y alimentación de la víctima, sus hijos e hijas, siempre y cuando se verifique que el mismo será utilizado para sufragar estos gastos en un lugar diferente a que habite el agresor. Así mismo este subsidio estará condicionado a la asistencia a citas médicas, psicológicas o psiquiátricas que requiera la víctima.</t>
  </si>
  <si>
    <t>Medidas de atención establecidas en los literales a) y b) del artículo 19 de la Ley 1257 de 2008, de acuerdo a lo reglamentado por el Gobierno Nacional (Ministerios de Salud, Defensa y Justicia)</t>
  </si>
  <si>
    <t>Implementación de las medidas establecidas</t>
  </si>
  <si>
    <t>Valor absoluto (Verificación de implementación de las medidas)</t>
  </si>
  <si>
    <t>Secretaría de Salud, ESPs, Procuraduría</t>
  </si>
  <si>
    <t>Desarrollar estrategias de coordinación interinstitucional de articulación de rutas intersectoriales de atención para garantizar  a las mujeres, niñas y adolescentes, víctimas de violencia y la restitución de sus derechos tomando en cuenta sus particularidades.</t>
  </si>
  <si>
    <t>Estrategias de coordinación interinstitucional de articulación de rutas intersectoriales</t>
  </si>
  <si>
    <t>Establecimiento de   Número de estrategias de coordinación interinstitucional implementadas</t>
  </si>
  <si>
    <t>Secretaría de Familia, Secretaría del Interior, Secretaría de Salud,  ICBF, CAVIF, CAIVAS, Comisarias de Familia</t>
  </si>
  <si>
    <t>Fortalecimiento del Comité de Seguimiento a la Implementación de la Ley 1257 de 2008 con el fin de realizar el monitoreo a la implementación de la misma y el cumplimiento a los decretos reglamentarios.</t>
  </si>
  <si>
    <t>Asesorías a el Comité de Seguimiento a la Implementación de la Ley 1257</t>
  </si>
  <si>
    <t>90 % de asesorías ejecutadas al Comité de Seguimiento</t>
  </si>
  <si>
    <t>Secretaría de Familia, Secretaría del Interior, Secretaría de Salud,  Secretaría de Educación, ICBF, Policía, CAVIF, CAIVAS, Comisarias de Familia, Defensoría del Pueblo, Personería, Procuraduría, Comités departamental y municipales de mujeres</t>
  </si>
  <si>
    <t>4.2.2 Fortalecimiento a la articulación institucional,  los sistemas de información en materia de violencia contra las mujeres.</t>
  </si>
  <si>
    <t>Acompañar el fortalecimiento de los mecanismos de coordinación intersectoriales para garantizar la interoperabilidad  entre los distintos sistemas de información que recogen datos sobre las víctimas de violencia.</t>
  </si>
  <si>
    <t>Asesorías de fortalecimiento de mecanismos de coordinación intersectorial entre los distintos sistemas de información.</t>
  </si>
  <si>
    <t>90 % de asesorías  en mecanismos de coordinación interinstitucional a los sistemas de información ejecutadas en el año</t>
  </si>
  <si>
    <t>Secretaría de Familia, Defensoría del Pueblo.</t>
  </si>
  <si>
    <t>5. FORTALECIMIENTO     INSTITUCIONAL A FAVOR DE LAS QUINDIANAS.</t>
  </si>
  <si>
    <t>5.1.  Incorporación del enfoque de género y diferencial en la complejidad institucional del Estado a nivel departamental y municipal.</t>
  </si>
  <si>
    <t>5.1.1 Identificar procesos, procedimientos y prácticas patriarcales, androcéntricas y sexistas en las instancias e instituciones del Estado a nivel departamental y municipal.</t>
  </si>
  <si>
    <t>Realizar un diagnóstico de detección de prácticas e imaginarios patriarcales, androcéntricas y sexistas en los funcionarios públicos, en el diseño y aplicabilidad de los procesos, procedimientos de las instancias e instituciones del Estado a nivel departamental y municipal.</t>
  </si>
  <si>
    <t>Diagnóstico de detección de prácticas e imaginarios patriarcales, androcéntricas y sexistas en los funcionarios públicos</t>
  </si>
  <si>
    <t xml:space="preserve">Construcción del 100% del diagnostico </t>
  </si>
  <si>
    <t>Valor absoluto (Diagnóstico realizado)</t>
  </si>
  <si>
    <t>Secretaría de Familia, Universidades del Departamento</t>
  </si>
  <si>
    <t>Promover una campaña de Reflexión, reconocimiento y autocrítica frente a los imaginarios sexistas, patriarcales y androcéntricos en los servidores y funcionarios públicos.</t>
  </si>
  <si>
    <t>Campaña de reflexión, reconocimiento y autocrítica para los servidores y funcionarios públicos</t>
  </si>
  <si>
    <t>80% de servidores y funcionarios participantes en la campaña.</t>
  </si>
  <si>
    <t>(# de funcionarios que participan de la campaña/# total de funcionarios)*100</t>
  </si>
  <si>
    <t>5.1.2 Transformar la institucionalidad a favor de las mujeres.</t>
  </si>
  <si>
    <t>Seguimiento a la Incorporación de indicadores de género en los sistemas de información de las instancias e instituciones del Estado a nivel departamental y municipal.</t>
  </si>
  <si>
    <t>Indicadores de género en los sistemas de información de la instituciones departamentales y municipales</t>
  </si>
  <si>
    <t>90 % de cumplimiento de indicadores de genero en los sistemas de información</t>
  </si>
  <si>
    <t>Valor absoluto (Verificación)</t>
  </si>
  <si>
    <t>Secretaría de Familia.</t>
  </si>
  <si>
    <t xml:space="preserve">Incorporar el enfoque de género en las distintas políticas publicas, planes, programas y proyectos de las entidades públicas del departamento. </t>
  </si>
  <si>
    <t>Incorporación de enfoque de género en las políticas públicas, planes, programas</t>
  </si>
  <si>
    <t>90% de políticas públicas, planes, programas y proyectos con incorporación de enfoque de género</t>
  </si>
  <si>
    <t># de políticas públicas con incorporación de enfoque de género/ sobre # total de políticas públicas vigentes)*100</t>
  </si>
  <si>
    <t>Promocionar, sensibilizar y socializar a los funcionarios en la prevención y detección de violencias contra las mujeres, derechos de las mujeres y prácticas no discriminatorias.</t>
  </si>
  <si>
    <t>Campaña de sensibilización y socialización</t>
  </si>
  <si>
    <t>90% de ejecución de la campaña de sensibilización y socialización.</t>
  </si>
  <si>
    <t>% de ejecución= (# de acciones ejecutadas/# total de acciones programadas)*100</t>
  </si>
  <si>
    <t xml:space="preserve">Gobernación del Quindío, Alcaldías municipales, Defensoría del Pueblo, </t>
  </si>
  <si>
    <t>Diseñar un plan de capacitación permanente del enfoque de género para funcionarios públicos de todas las instancias del departamento.</t>
  </si>
  <si>
    <t xml:space="preserve">Plan de capacitación permanente del enfoque de genero para funcionarios públicos. </t>
  </si>
  <si>
    <t>90% de implementación del plan de capacitación anual</t>
  </si>
  <si>
    <t>% de implementación = (# de actividades del plan ejecutadas/#total de actividades)*100</t>
  </si>
  <si>
    <t>Secretaría de Familia, Secretaría del Interior, Comités departamental y municipales de mujeres, Universidades del Departamento.</t>
  </si>
  <si>
    <t>Fortalecimiento del tema de equidad de género al interior de la Fuerza Pública.</t>
  </si>
  <si>
    <t>Capacitación de los funcionarios de la fuerza pública en el tema de equidad de género</t>
  </si>
  <si>
    <t>90% de implementación de capacitaciones de equidad de género a los funcionarios de la Fuerza Pública</t>
  </si>
  <si>
    <t>% de participación = (# de funcionarios que participan de la campaña/# total de funcionarios)*100</t>
  </si>
  <si>
    <t>Secretaría de Familia, Secretaría del Interior, Fuerza Pública</t>
  </si>
  <si>
    <t>Incorporar la perspectiva de género en los planes de acción municipales y departamental de DDHH y DIH.</t>
  </si>
  <si>
    <t>Perspectiva  de género en los planes de acción municipales y departamentales</t>
  </si>
  <si>
    <t>Trece 13 planes de acción  con incorporación de perspectiva de género. Uno (1) departamental y doce (12) municipales)</t>
  </si>
  <si>
    <t># de planes de acción con incorporación de perspectiva de género</t>
  </si>
  <si>
    <t>Secretaría de Familia, Secretaría del Interior</t>
  </si>
  <si>
    <t>Socializar y sensibilizar las rutas de atención a mujeres victimas de las distintas violencias con los funcionarios  públicos del departamento.</t>
  </si>
  <si>
    <t xml:space="preserve">Campaña de sensibilización y socialización de las rutas de atención a mujeres victimas de las distintas violencias. </t>
  </si>
  <si>
    <t>90% de implementación de campaña de sensibilización de rutas de atención a mujeres víctimas.</t>
  </si>
  <si>
    <t># de actividades de la campaña ejecutadas/#total de actividades)*100</t>
  </si>
  <si>
    <t>Gobernación del Quindío, Secretaría de Familia,  Alcaldías municipales, Defensoría del Pueblo, ICBF, Personería, Procuraduría, Fiscalía, Policía Nacional.</t>
  </si>
  <si>
    <t xml:space="preserve">Acompañar el comité de seguimiento a la implementación de la ley 1257 de 2008 y sus decretos reglamentarios. </t>
  </si>
  <si>
    <t>Asesorías al Comité de seguimiento a la Implementación de la Ley 1257 de 2008</t>
  </si>
  <si>
    <t>90 % de asesorías ejecutadas al Comité de seguimiento a la implementación de la Ley 1257 de 2008</t>
  </si>
  <si>
    <t>Secretaría de Familia</t>
  </si>
  <si>
    <t>5.2 Implementación, monitoreo y evaluación de la Política Pública de Equidad de género para las mujeres.</t>
  </si>
  <si>
    <t>5.2.1. Construir arreglos organizacionales, acuerdos inter e intra gubernamentales para la implementación, monitoreo y evaluación de la Política Pública de Equidad de género para las mujeres.</t>
  </si>
  <si>
    <t>Consolidar el comité técnico interinstitucional  para la implementación, monitoreo y evaluación de la Política Pública de Equidad de Género para las mujeres.</t>
  </si>
  <si>
    <t xml:space="preserve">Comité Técnico Interinstitucional  para la implementación, monitoreo y evaluación de la Política Pública de Equidad de Género para las mujeres.  </t>
  </si>
  <si>
    <t>90% de acciones ejecutadas por el comité técnico intersectorial</t>
  </si>
  <si>
    <t># de acciones ejecutadas por el comité /#total de actividades programadas)*100</t>
  </si>
  <si>
    <t>Gobernación del Quindío, Alcaldías municipales, Defensoría del Pueblo, ICBF, Personería, Procuraduría, Fiscalía., Secretaría de Familia.</t>
  </si>
  <si>
    <t>Incentivar la participación activa de las organizaciones de mujeres  en el monitoreo y evaluación de la Política Pública de Equidad de Género para las mujeres.</t>
  </si>
  <si>
    <t>Organizaciones de mujeres en el monitoreo y evaluación de la Política Pública de Equidad de Género para las mujeres</t>
  </si>
  <si>
    <t>90% de participación de las organizaciones de mujeres</t>
  </si>
  <si>
    <t>(# de organizaciones que participan del monitoreo y la evaluación de la política/# total de organizaciones de mujeres)*100</t>
  </si>
  <si>
    <t>Secretaría de Familia, Alcaldías municipales, Comités departamental y municipales de mujeres.</t>
  </si>
  <si>
    <t>RANGO</t>
  </si>
  <si>
    <t>CANTIDAD</t>
  </si>
  <si>
    <t>0-39%</t>
  </si>
  <si>
    <t>40-59%</t>
  </si>
  <si>
    <t>60- 69%</t>
  </si>
  <si>
    <t>70-79%</t>
  </si>
  <si>
    <t>80% mas</t>
  </si>
  <si>
    <t>Línea estratégica</t>
  </si>
  <si>
    <t>Indicadores</t>
  </si>
  <si>
    <t>CRÍTICO</t>
  </si>
  <si>
    <t xml:space="preserve">MEDIO </t>
  </si>
  <si>
    <t>SOBRESALIENTE</t>
  </si>
  <si>
    <t>4. QUINDIANAS POR UNA VIDA LIBRE DE MIEDOS Y VIOLENCIAS.</t>
  </si>
  <si>
    <t>BAJO</t>
  </si>
  <si>
    <t>SATISFACTORIO</t>
  </si>
  <si>
    <t>Línea 2</t>
  </si>
  <si>
    <t>Línea 3</t>
  </si>
  <si>
    <t>Línea 4</t>
  </si>
  <si>
    <t>Línea 5</t>
  </si>
  <si>
    <t>Línea 1</t>
  </si>
  <si>
    <t>Crítico</t>
  </si>
  <si>
    <t>Bajo</t>
  </si>
  <si>
    <t>Medio</t>
  </si>
  <si>
    <t>Satisfactorio</t>
  </si>
  <si>
    <t>Sobresaliente</t>
  </si>
  <si>
    <t>L.1 Quindianas</t>
  </si>
  <si>
    <t>MEDIO</t>
  </si>
  <si>
    <t>L.2Q.C P</t>
  </si>
  <si>
    <t>L.3</t>
  </si>
  <si>
    <t>L.4</t>
  </si>
  <si>
    <t>L.5</t>
  </si>
  <si>
    <t>Armonización  Plan de Desarrollo TU Y YO SOMOS QUINDÍO 2020 - 2023</t>
  </si>
  <si>
    <t>Fortalecimiento a la gestión y dirección de la administración pública territorial "Quindío con una administración al servicio de la ciudadanía"</t>
  </si>
  <si>
    <t xml:space="preserve">Inclusión social </t>
  </si>
  <si>
    <t>Programa presupuestal</t>
  </si>
  <si>
    <t>Código del producto</t>
  </si>
  <si>
    <t>Producto</t>
  </si>
  <si>
    <t>Código del indicador de producto</t>
  </si>
  <si>
    <t>Nombre del indicador</t>
  </si>
  <si>
    <t>Meta del cuatrenio</t>
  </si>
  <si>
    <t xml:space="preserve">Revisar y ajustar  la política pública de equidad de género para la mujer </t>
  </si>
  <si>
    <t xml:space="preserve">Documento de Política pública de la mujer y equidad de género revisada y ajustada </t>
  </si>
  <si>
    <t>PRODUCTIVIDAD Y COMPETITIVIDAD</t>
  </si>
  <si>
    <t>Inclusión productiva de pequeños productores rurales. "Tú y yo con oportunidades para el pequeño campesino"</t>
  </si>
  <si>
    <t>Servicio de asesoría para el fortalecimiento de la Asociatividad</t>
  </si>
  <si>
    <t>170201102</t>
  </si>
  <si>
    <t>Asociaciones de mujeres fortalecidas</t>
  </si>
  <si>
    <t>Inclusión social y productiva para la población en situación de vulnerabilidad. "Tú y yo, población vulnerable incluida"</t>
  </si>
  <si>
    <t>LIDERAZGO GOBERNABILILIDAD Y TRANSPARENCIA</t>
  </si>
  <si>
    <t>Fortalecimiento del buen gobierno para el respeto y garantía de los derechos humanos. "Quindío integrado y participativo"</t>
  </si>
  <si>
    <t>Servicio de asesoría para el fortalecimiento de la asociatividad</t>
  </si>
  <si>
    <t>Asociaciones fortalecidas</t>
  </si>
  <si>
    <t>Servicio de apoyo financiero para proyectos productivos</t>
  </si>
  <si>
    <t>Proyectos productivos cofinanciados</t>
  </si>
  <si>
    <t>Servicio de apoyo para el fomento organizativo de la Agricultura Campesina, Familiar y Comunitaria</t>
  </si>
  <si>
    <t>Productores agropecuarios apoyados</t>
  </si>
  <si>
    <t>Inclusión social y equidad</t>
  </si>
  <si>
    <t>Promoción y acceso efectivo a los procesos culturales y artísticos "Tu y yo somos cultura Quindiana"</t>
  </si>
  <si>
    <t>Servicio de educación informal en áreas artísticas y culturales</t>
  </si>
  <si>
    <t>Personas capacitadas</t>
  </si>
  <si>
    <t>Servicio de circulación artística y culturual.</t>
  </si>
  <si>
    <t>Producciones artísticas en circulación.</t>
  </si>
  <si>
    <t>INCLUSIÓN SOCIAL Y EQUIDAD</t>
  </si>
  <si>
    <t>Fomento a la recreación, la actividad física y el deporte. "Tú y yo en la recreación y el deporte"</t>
  </si>
  <si>
    <t>Servicio de promoción de la actividad física, la recreación y el deporte</t>
  </si>
  <si>
    <t>Municipios implementando  programas de recreación, actividad física y deporte social comunitario</t>
  </si>
  <si>
    <t>falta</t>
  </si>
  <si>
    <t>Calidad, cobertura y fortalecimiento de la educación inicial, prescolar, básica y media." Tú y yo con educación y de calidad"</t>
  </si>
  <si>
    <t xml:space="preserve">Servicio de fomento para la permanencia en programas de educación formal </t>
  </si>
  <si>
    <t xml:space="preserve">Personas beneficiarias de estrategias de permanencia. </t>
  </si>
  <si>
    <t>Servicio de fortalecimiento a las capacidades de los docentes de educación preescolar, básica y media</t>
  </si>
  <si>
    <t>Docentes de educación inicial, preescolar, básica y media beneficiados con estrategias de mejoramiento de sus capacidades</t>
  </si>
  <si>
    <t>Calidad, cobertura y fortalecimiento</t>
  </si>
  <si>
    <t xml:space="preserve">Servicio de fomento para la prevención de riesgos sociales en entornos escolares. </t>
  </si>
  <si>
    <t>2201105400
Entidades territoriales con estrategias para la prevención de riesgos sociales en los entornos escolares implementados.</t>
  </si>
  <si>
    <t>Diseño e implementación de proyecto en educación para la equidad de géneros que articule las directivas, docentes, padres de familia y estudiantes en los colegios del departamento.</t>
  </si>
  <si>
    <t xml:space="preserve">Calidad, cobertura y fortalecimiento de la educación inicial, preescolar, básica y media. "Tu y yo con educación y de calidad" </t>
  </si>
  <si>
    <t>Servicio de fortalecimiento a las capacidades de los docentes de educación inicial, preescolar, básica y media.</t>
  </si>
  <si>
    <t xml:space="preserve">Docentes de educación inicial, preescolar, básica y media, beneficiados con estrategias de mejoramiento de sus capacidades. </t>
  </si>
  <si>
    <t>Salud Pública, "Tú y yo con salud de calidad"</t>
  </si>
  <si>
    <t>Documentos de lineamientos técnicos</t>
  </si>
  <si>
    <t>Documentos de lineamientos técnicos elaborados</t>
  </si>
  <si>
    <t>Falta</t>
  </si>
  <si>
    <t xml:space="preserve">Servicio de apoyo para el fortalecimiento de escuela de padres </t>
  </si>
  <si>
    <t xml:space="preserve">220106700
Escuela de padres apoyadas </t>
  </si>
  <si>
    <t>Gestión, protección y salvaguardia del patrimonio cultural colombiano. "Tú y yo protectores del patrimonio cultural"</t>
  </si>
  <si>
    <t>3302042</t>
  </si>
  <si>
    <t>Servicio de asistencia técnica en el manejo y gestión del patrimonio arqueológico, antropológico e histórico.</t>
  </si>
  <si>
    <t xml:space="preserve">Asistencias técnicas realizadas a entidades territoriales </t>
  </si>
  <si>
    <t>Atención, asistencia y reparación integral a las víctimas. "Tú y yo con reparación integral"</t>
  </si>
  <si>
    <t>4101038</t>
  </si>
  <si>
    <t>Servicio de asistencia técnica para la participación de las víctimas</t>
  </si>
  <si>
    <t>Eventos de participación realizados</t>
  </si>
  <si>
    <t>Fortalecimiento de la convivencia y la seguridad ciudadana. "Tú y yo seguros"</t>
  </si>
  <si>
    <t>Servicio de asistencia técnica</t>
  </si>
  <si>
    <t>Instancias territoriales de coordinación institucional asistidas y apoyadas</t>
  </si>
  <si>
    <t>Servicio de promoción a la participación ciudadana</t>
  </si>
  <si>
    <t>Iniciativas para la promoción de la participación femenina en escenarios sociales y políticos implementada.</t>
  </si>
  <si>
    <t>Desarrollo Integral de Niños, Niñas, Adolescentes y sus Familias. "Tú y yo niños, niñas y adolescentes con desarrollo integral"</t>
  </si>
  <si>
    <t>Rutas integrales de atención en violencia intrafamiliar y  violencia de género</t>
  </si>
  <si>
    <t>Política pública de la mujer y equidad de género   implementada.</t>
  </si>
  <si>
    <t>Inclusión social y Reconciliación</t>
  </si>
  <si>
    <t>Implementar  la política  pública de diversidad sexual e identidad de género</t>
  </si>
  <si>
    <t>Política pública de diversidad sexual e identidad de género implementada.</t>
  </si>
  <si>
    <t>Capacitación en activación de las Rutas Integrales de Atención en Violencia Intrafamiliar y de Género, a trabajadores de Supermercados y Tenderos de los Municipios realizadas</t>
  </si>
  <si>
    <t xml:space="preserve"> Implementar la política pública de equidad de género para la mujer </t>
  </si>
  <si>
    <t>INCLUSION SOCIAL Y EQUIDAD</t>
  </si>
  <si>
    <t xml:space="preserve">Facilitar el acceso y uso de las Tecnologías de la Información y las Comunicaciones en todo el Departamento del Quindio. "Tú y yo somos ciudadanos TIC"
</t>
  </si>
  <si>
    <t>Servicio de educación informal en tecnologías de la información y las comunicaciones.</t>
  </si>
  <si>
    <t xml:space="preserve">Personas capacitadas en tecnologías de la información y las comunicaciones. </t>
  </si>
  <si>
    <t xml:space="preserve">INCLUSIÓN SOCIAL Y EQUIDAD </t>
  </si>
  <si>
    <t xml:space="preserve">Servicio de gestión del riesgo en temas de salud sexual y reproductiva </t>
  </si>
  <si>
    <t>Campañas de gestión del riesgo en temas de salud sexual y reproductiva implementadas.</t>
  </si>
  <si>
    <t>Gobierno territorial</t>
  </si>
  <si>
    <t>Servicio de apoyo para la implementación de medidas en derechos humanos y DIH.</t>
  </si>
  <si>
    <t>41.2.1</t>
  </si>
  <si>
    <t>Medidas implementadas en cumplimiento de las obligaciones internacionales en materia de derechos humanos y DIH.</t>
  </si>
  <si>
    <t>Inclusión social y equidad.</t>
  </si>
  <si>
    <t>Servicio de orientación y comunicación a las víctimas.</t>
  </si>
  <si>
    <t>35.2.1</t>
  </si>
  <si>
    <t>Solicitudes tramitadas.</t>
  </si>
  <si>
    <t>N/A</t>
  </si>
  <si>
    <t xml:space="preserve">Servicio de gestión del riesgo en temas de trastornos mentales </t>
  </si>
  <si>
    <t>Campañas de gestión del riesgo en temas de trastornos mentales implementadas</t>
  </si>
  <si>
    <t xml:space="preserve">Inspección, vigilancia y control. "Tú y yo con salud certificada" </t>
  </si>
  <si>
    <t>Servicio de adopción y seguimiento de acciones y medidas especiales</t>
  </si>
  <si>
    <t>Acciones y medidas especiales ejecutadas</t>
  </si>
  <si>
    <t>Documentos de planeación</t>
  </si>
  <si>
    <t xml:space="preserve">Documentos de planeación en epidemiología y demografía elaborados </t>
  </si>
  <si>
    <t>Fortalecimiento, promoción de la salud y prevención primaria en salud mental en el Departamento del Quindío.</t>
  </si>
  <si>
    <t xml:space="preserve">Servicio de gestión del riesgo en temas de trastornos mentales. </t>
  </si>
  <si>
    <t>Campañas de gestión del riesgo en temas de trastornos mentales implementadas.</t>
  </si>
  <si>
    <t>Inclusión social</t>
  </si>
  <si>
    <t xml:space="preserve"> 0316 - 2 - 3.2.2.2.9.0.0.0.19050212.91119 - 20 </t>
  </si>
  <si>
    <t>Emprendimeintos fortalecidos</t>
  </si>
  <si>
    <t>Productividad y Competitividad</t>
  </si>
  <si>
    <t>Generación y formalización del empleo. "tú y yo con empleo de calidad"</t>
  </si>
  <si>
    <t>Servicio de asesorìa tècnica para el emprendimiento.</t>
  </si>
  <si>
    <t xml:space="preserve">Productividad y Competitividad </t>
  </si>
  <si>
    <t>Generación y formalización del empleo. "tú y yo con empleo de calidad".</t>
  </si>
  <si>
    <t>Servicio de asìstencia tècnica para la gèneracion y formalizaciòn del empleo.</t>
  </si>
  <si>
    <t>Talleres de oferta institucional realizados.</t>
  </si>
  <si>
    <t>LIDERAZGO, GOBERNABILIDAD Y TRANSPARENCIA</t>
  </si>
  <si>
    <t>Iniciativas para la promoción de la participación ciudadana implementada.</t>
  </si>
  <si>
    <t xml:space="preserve">SECTOR DE JUSTICIA Y DERECHO </t>
  </si>
  <si>
    <t xml:space="preserve">Promoción al acceso a la justicia. “Tú y Yo con justicia”. </t>
  </si>
  <si>
    <t>Servicio de asistencia técnica para la articulación de los operadores de los Servicio de justicia</t>
  </si>
  <si>
    <t xml:space="preserve">Entidades territoriales asistidas técnicamente </t>
  </si>
  <si>
    <t>$ 3.000.000</t>
  </si>
  <si>
    <t>Fortalecimiento de la convivencia y la seguridad ciudadana. "Tu y yo seguros"</t>
  </si>
  <si>
    <t>Servicio de asistencia tecnica</t>
  </si>
  <si>
    <t>Instancias territoriales de coordinacion institucional asistidas y apoyadas</t>
  </si>
  <si>
    <t>U.Q</t>
  </si>
  <si>
    <t>Cultura</t>
  </si>
  <si>
    <t>Critico</t>
  </si>
  <si>
    <t>Total, indicadores</t>
  </si>
  <si>
    <t>TOTAL</t>
  </si>
  <si>
    <t>*</t>
  </si>
  <si>
    <t>ENTIDADES, SECRETARÍAS Y ALCALDÍAS</t>
  </si>
  <si>
    <t>OBSERVACIONES.</t>
  </si>
  <si>
    <t>Indeportes</t>
  </si>
  <si>
    <t>Secretaría de Agricultura</t>
  </si>
  <si>
    <t>Secretaría de Educación Departamental</t>
  </si>
  <si>
    <t>Secretaría de Salud Departamental</t>
  </si>
  <si>
    <t>Acompañar  la construcción de las Cátedras de Paz de las instituciones educativas del departamento incorporando el enfoque diferencial y de género.</t>
  </si>
  <si>
    <t>Secretaría de Cultura</t>
  </si>
  <si>
    <t>LOGROS ALCANZADOS 2022
PRIMER TRIMESTRE</t>
  </si>
  <si>
    <t>LOGROS ALCANZADOS 2022
SEGUNDO TRIMESTRE</t>
  </si>
  <si>
    <t>LOGROS ALCANZADOS 2022
TERCER TRIMESTRE</t>
  </si>
  <si>
    <t>LOGROS ALCANZADOS 2022
CUARTO TRIMESTRE</t>
  </si>
  <si>
    <t>METAS 2022</t>
  </si>
  <si>
    <t>RECURSOS 2022</t>
  </si>
  <si>
    <t>Aumento de un 80% de la línea de base de mujeres beneficiarias cofinaciamiento máximo del proyectos.</t>
  </si>
  <si>
    <t>Incorporaciòn del enfoque diferencial y de género en las acciones de vigilancia de las ITS</t>
  </si>
  <si>
    <t>Diseño e implementaciòn de Programa de televisión</t>
  </si>
  <si>
    <t xml:space="preserve">Conformación de un  subcomite en los 12 municipios del departamento del Quindío </t>
  </si>
  <si>
    <t xml:space="preserve">90%
</t>
  </si>
  <si>
    <t>Establecimiento de   Número de estrategias de coordinación intertinstitucional implementadas</t>
  </si>
  <si>
    <t xml:space="preserve">Secretaría de Educación Departamental </t>
  </si>
  <si>
    <t>Internos:
Indeportes: 
Durante enero, febrero y marzo de 2022, se realizaron diferentes actividades que promovian espacios recriativos, deportivos y de actividad física en mujeres de diferentes edades, como Programa Hábitos y Estilos de Vida  Saludable en Quimbaya, Montenegro, Circasia, Buenavista y Tebaida,  y atención de grupos regulares y no regulares con actividad fisica dirigida, así como tambien ciclovía en Tebaida. Adicionalmente se atendieron en los 12 municipios del Departamento grupos de persona mayor conformados significativamente por mujeres, en donde se interviene con actividad fisica adaptada, recreación y gimnasia de mantenimiento. Las mujeres tambien son apoyadas con Programa 02 "Formación y preparación de deportistas. "Tú y yo campeones"", con apoyo económico y con asistencia técnica (Valor corresponde a 70% del total del programa 01 y el 50% del programa 02)</t>
  </si>
  <si>
    <t>$ 2.800.000</t>
  </si>
  <si>
    <t>$ 10.000.000</t>
  </si>
  <si>
    <t xml:space="preserve">Internos
Secretaría de Cultura
El 70 % de su presupuesto proviene del recaudo de la estampilla Pro- Cultura, el cual tiene una destinación muy específica con toda la población artística y gestores culturales  del departamento;  la secretaria de Turismo, cámara y comercio es la encargada del fomento y servicios turístico que se puedan desarrollar para la iniciativas sustentables para la mujeres  campesinas, cafeteras e indigenas del territorio. </t>
  </si>
  <si>
    <t>$520.915.000</t>
  </si>
  <si>
    <t>$ 78.715.000</t>
  </si>
  <si>
    <t>Secretaría de Agricultura
Secretaría de Familia</t>
  </si>
  <si>
    <t>Secretaría de las TICs
Secretaría de Familia</t>
  </si>
  <si>
    <t>Secretaría de Educación Departamental
Secretaríade Familia</t>
  </si>
  <si>
    <t>Internos:
Secretaría de Familia: para este trimestre no se realizaron acciones</t>
  </si>
  <si>
    <t>Secretaría del Interior
Secretaría de Familia</t>
  </si>
  <si>
    <t>Internos:  
Secretaría de Familia: La acción excede la capacidad de respuesta</t>
  </si>
  <si>
    <t>Internos:
Secretaría  de Familia: durante este trimestre no se realizaron a cciones</t>
  </si>
  <si>
    <t>Internos:
Secretaría  de Familia: La Jefatura de la Mujer y Equidad de la Secretaría de Familia realizó fortalecimiento a los procesos organizativos en el Municipio de Pijao, Circasia</t>
  </si>
  <si>
    <t>Internos:
Secretaría de Familia: En los 12 Municipios del Departamento y el Consejo Departamental cuentan con la incorporación de todos los sectores</t>
  </si>
  <si>
    <t>Secretaría  de Familia</t>
  </si>
  <si>
    <t>Internos:
Secretaría del Interior
Se desarrollaron capacitaciones en Ley de Victimas, las cuales incluyen enfoque diferencial mujer, con el fin de empoderar a los lideres y lideresas en la Garantia de los Derechos de la Población ( Circasia, Salento, Filandia, Pijao, Cordoba, Buenavista, Quimbaya)
Secretaría de Familia: para este trimestre no se realizaron  acciones</t>
  </si>
  <si>
    <t>Internos
Secretaría de Familia: para este trimestre no se realizaron acciones</t>
  </si>
  <si>
    <t>Internos
Secretaría de Familia: Esta acción se da cumplimiento mediante la ordenanza 015 de 2014
Consejo Departamental de Mujeres (se convocada para el 23 de Febrero de 2022</t>
  </si>
  <si>
    <t>Internos
Secretaría de Familia: Excede la capacidad de respuesta de la Secretaría de Familia</t>
  </si>
  <si>
    <t>Internos:
Secretaría de Familia: Se inició con la construcción del plan estratégico para la prevención del acoso sexual y laboral en el marco del lugar de trabajo, en virtud del tema de género.</t>
  </si>
  <si>
    <t>Internos
Secretaría  de Familia: durante este trimestre no se realizaron acciones</t>
  </si>
  <si>
    <t>Internos:
Secretaría de Familia:  Durante este trimestre no se realizaron acciones</t>
  </si>
  <si>
    <t xml:space="preserve">Internos:
Secretaría de Familia: Durante este trimestre no se realizaron acciones </t>
  </si>
  <si>
    <t xml:space="preserve">Internos:
Secretaría de Familia: Se realizo propuesta de campaña de reconocimiento y autocrítica frente a los imaginarios sexistas, patriarcales y androcéntricos en los servidores y funcionarios públicos.  </t>
  </si>
  <si>
    <t>Internos
Secretaría de Familia: Durante este trimestre no se realizaron acciones</t>
  </si>
  <si>
    <t>Internos:
Secretaría de Familia: En la Secretaría de Familia se realiza en las 7 PP</t>
  </si>
  <si>
    <t>Internos:
Secretaría de Familia: Durante este trimestre no se realizaron acciones</t>
  </si>
  <si>
    <t>Internos:
Secretaría de Familia: Se realizó fortalecimiento del tema de equidad de género al interior de las Fuerzas Militares el día 26 de Marzo (Octava Brigada)</t>
  </si>
  <si>
    <t>Secretaría de Familia
Personería de Calarcá</t>
  </si>
  <si>
    <t>Internos: 
Secretaría de Familia: durante este trimestre no se realizaron acciones
Externos:
Personería de Calarcá: refiere que no tiene competencia y que desconoce la acción</t>
  </si>
  <si>
    <t>Secretaria de Familia
Personería de Calarcá</t>
  </si>
  <si>
    <t>Secretaría del Interior
Personería de Calarcá</t>
  </si>
  <si>
    <t>Personería de Calarcá</t>
  </si>
  <si>
    <t xml:space="preserve">Externos:
Personería de Calarcá: Se realizara la articulación en caso de que sea solicitiada o requerida por la agencia o por dicha población. </t>
  </si>
  <si>
    <t>Internos:
Secretaría de Familia: Esta acción excede la capacidad de respuesta
Externos:
Personería de Calarcá: Refiere que no es de su competencia</t>
  </si>
  <si>
    <t xml:space="preserve">Internos:
Secretaría de Familia: para este trimestre no se realizaron acciones
</t>
  </si>
  <si>
    <t xml:space="preserve">Secretaría de Familia
</t>
  </si>
  <si>
    <t>Secretaría de Educación Departamental
Secretaría de Familia
Personería de Calarcá</t>
  </si>
  <si>
    <t>Externos:
Personería de Calarcá: Refiere que no es de su competencia</t>
  </si>
  <si>
    <t>Internos:
Secretaría de Familia  La Jefatura de la Mujer y Equidad de la Secretaría de Familia realizó asesorías para el fortalecimiento a las unidades de protección CAIVAS y CAVIF en el Municipio de Calarcá 
Externos:
Personería de Calarcá: Refiere que no es de su competencia</t>
  </si>
  <si>
    <t>Internos
Secretaría  de Familia: La acción excede la capacidad de respuesta
Externos:
Personería de Calarcá: Se realiza la respectiva atención y activación de ruta con las autoridades competentes de conformidad con los lineamientos de la 1257 de 2008</t>
  </si>
  <si>
    <t>Externos:
Personería de Calarcá: Se realiza la respectiva atención y activación de ruta con las autoridades competentes de conformidad con los lineamientos de la 1257 de 2008</t>
  </si>
  <si>
    <t>Internos
Secretaría de Familia: para este trimestre no se realizaron acciones
Externos
Personería de Calarcá: Se realizan las piezas publicitarias a que haya lugar, referente a la prevención y protección de la población y diferentes acciones relacionadas con las estrategias de la politica pública. 
Personería de Génova: Charla radial a traves de la emisora comunitaria Manantial Estero 93.1 fm, sobre Prevención en la violencia de la Mujer y sensibilizacion de las rutas de atención integral el dia 8 de febrero de 2022 a las 3.00 pm.</t>
  </si>
  <si>
    <t>Secretaría de Familia
Personería de Calarcá
Personería de Génova</t>
  </si>
  <si>
    <t>P.C. 1
P.G.1</t>
  </si>
  <si>
    <t>Internos:
Secretaría de Familia: Se realizó fortalecimiento en la participación de las Mujeres en las movilizaciones sociales frente a las violencias ejercidas contra ellas desde el enfoque diferencial y de derechos humanos en el Municipio de Buenavista y Circasia 
Externos
Personería de Calarcá: Refiere que no es competencia 
Personería de Génova: El dia 25 de marzo de 2022, se lideró la marcha denominada "Nos queremos vivas", para protestar contra todo tipo de violencia contra la mujer, a la cual fueron convocadas todas las organizaciones civiles, sociales, entidaades publicas y privadas, colegios, fuerza publica y comunidad en general. Realizando un recorrido por todo el municipio y culminando con actos simbolicos de solidaridad y respeto por los derechos de las mujeres</t>
  </si>
  <si>
    <t>S.F. 2
P.G 1</t>
  </si>
  <si>
    <t>S. F. 722000</t>
  </si>
  <si>
    <t>Internos:
Secretaría de Salud
Primer trimestre del año 2022 Se realizaron talleres pedagogicos en 2  instituciones educativas del municipio de Calarca y Circasia. Se realizaron acciones de formación en derechos sexuales y reproductivos en el casco urbano con la población general del municipio de Calarcá. Se realizaron 16 acciones de seguimiento  a las EAPBe IPS que atienden pacientes con VIH/SIDA Hepatitis B/C, se han realizado 2 mesas de trabajo con la red departamental de VIH SIDA alerta temprana.
Externos:
Personería de Calarcá: Refiere que no es de su competencia
Personería de Génova: A traves de la emisora comunitaria Manantial Estero 93.1, se llevó a cabo la segunda charla radial sobre Métodos Anticonceptivos el dia 1 de marzo de 2022 a las 11: am.</t>
  </si>
  <si>
    <t>Secretaría de Salud Departamental
Personería de Calarcá
Personería de Génova</t>
  </si>
  <si>
    <t>S.D. 2
P.G 1</t>
  </si>
  <si>
    <t>Personería de Calarcá
Personería de Génova</t>
  </si>
  <si>
    <t>Secretaría de Turismo
Secretaría de Familia 
Personería de Calarcá
Ministerio del Trabajo</t>
  </si>
  <si>
    <t>S. F. 1
C  C. 1
C. S.1
C. F. 4
C.T. 5
C.G. 5</t>
  </si>
  <si>
    <t>$20,364,000</t>
  </si>
  <si>
    <t>A.T. 800.000</t>
  </si>
  <si>
    <t>Personería de Calarcá
Personería de Tebaida
Alcaldía de Calarcá
Alcaldía de Buenavista
Alcaldía de Génova
Alcaldía de Pijao
Alcaldía de Tebaida
Alcaldía de Salento</t>
  </si>
  <si>
    <t>A. B. 2
A. G. 1
A. P. 1
A.S. 1</t>
  </si>
  <si>
    <t>A. S. 500.000</t>
  </si>
  <si>
    <t>A.S. 500.000</t>
  </si>
  <si>
    <t>A.T. 800.000
A.S. 600.000</t>
  </si>
  <si>
    <t>Secretaría de Familia
Personería de Calarcá
Personería de Tebiada
Alcaldía de Calarcá
Alcaldía de Buenavista
Alcaldía de Génova
Alcaldia de Pijao
Alcaldía de Tebaida
Alcaldía de Salento</t>
  </si>
  <si>
    <t>A.T. 800.000
A.S. 2.000.000</t>
  </si>
  <si>
    <t>A. C. 2
A. B. 1
A. G. 1
A. P. 2
A.T. 1
A.S. 1</t>
  </si>
  <si>
    <t>Secretaría de Familia
Personería de Calarcá
Personería de Tebaida
Alcaldía de Calarcá
Alcaldía de Buenavista
Alcaldía de Génova
Alcaldía de Tebaida
Alcaldía de Salento</t>
  </si>
  <si>
    <t>S. F. 1
A. B. 1
A.T. 1</t>
  </si>
  <si>
    <t>A.T 800.000</t>
  </si>
  <si>
    <t>S.F. 1
A.T. 1</t>
  </si>
  <si>
    <t>Secretaría de Familia
Comisaría de Calarcá 
Comisaría de Salento
Comisaría de Filandia
Comisaría de Tebaida
Comisaría de Génova
Comisaría de Montenegro</t>
  </si>
  <si>
    <t>C. G. $4,695,000
C.M. 7.200.000</t>
  </si>
  <si>
    <t>Durante este período no se realizaron acciones</t>
  </si>
  <si>
    <t>1 Secretaría de Familia
1 Secretaría de Turismo</t>
  </si>
  <si>
    <t xml:space="preserve">0 Secretaría de Familia
1000000 Secretaría Turismo </t>
  </si>
  <si>
    <t>1 Secretaría de Familia</t>
  </si>
  <si>
    <t>6
Secretaría de Turismo
6 
Secretaría de Familia</t>
  </si>
  <si>
    <t>680.000
Secretaría de Familia
3500000
Secretaría de Turismo</t>
  </si>
  <si>
    <t>Secretaría de Familia
1.026.111
Secretaría de Turismo
10000000</t>
  </si>
  <si>
    <t>Secretaría de Familia
680.000
Secretaría de Turismo
3500000</t>
  </si>
  <si>
    <t>Internos
Secretaría de Turismo, Insdustria y Comercio: Informa que este indicador no es competencia de nuestras dependencias
Secreatría: Para este trimestre no se realizaron acciones; toda vez que ya no existe el programa RED UNIDOS.</t>
  </si>
  <si>
    <t>Internos
La Secretaria de Turismo, Industria y Comercio: informa que este indicador no es competencia de nuestras dependencias
Secretaría de Familia: Esta acción excede la capacidad de respuesta</t>
  </si>
  <si>
    <t xml:space="preserve">Internos
La Secretaria de Turismo, Industria y Comercio: Informa que este indicador no es competencia de nuestras dependencias
Externos:
Ministerio del Trabajo: Realizadas las consultas respectivas no es posible que desde este ente Ministerial se haga monitoreo en la implementacion del Decreto 2733, toda vez que su implementacion es competecia de la DIAN en la cual el MINTRABAJO no realiza ningun tipo de verificacion para acceder a este beneficio. De esta manera el actuar de este ente Ministerial redunda en las actividades de sensibilizacion que puedan desarrollarse. </t>
  </si>
  <si>
    <t>Internos:
Secretaría de Educación Departamental: No Reporta acciones</t>
  </si>
  <si>
    <t>Internos
Secretaría de Familia: Durante este período no se realizaron acciones</t>
  </si>
  <si>
    <t xml:space="preserve">Internos:
Secretaría de Educación Departamental: Las estretegias desarrolladas  para el acceso y la permanencia de estudiantes son: 
* Programa de alimentación escolar PAE,  beneficiando a 14.511 niñas matrículadas en las 54 Instituciones Educativas Oficiales del Departamento.  
* Transporte Escolar, beneficiando a 1.222 niñas matrículadas en 45 Instituciones Educativas Oficiales del Departamento.
Secretaría de Familia: Excede la competencia de la misionalidad de la secretaría
</t>
  </si>
  <si>
    <t>Internos:
Secretaría de Educación Departamental: Al trimestre primer trimestre del año 2022, se tiene una matrícula total de 6.289 mujeres matrículadas en los diferentes gardos que componen la básica secunda. Para los niveles técnicos, tecnologícos y de educación superior, la secretaría de educación departamental no cuenta con dicha información. 
Secretaría de Familia: para este trimestre no se realizaron acciones</t>
  </si>
  <si>
    <t>Internos
Secretaría de Salud Departamental: No realizó reporte de la acción</t>
  </si>
  <si>
    <t>Internos:
Secretaría de Salud Departamental: No reporto acciones durante este período</t>
  </si>
  <si>
    <t>Internos:
Secretaría de Salud Departamental: No reporto acciones durante este período
Secretaría de Familia: No realizó acciones durante este trimestre</t>
  </si>
  <si>
    <t xml:space="preserve">Internos:
Secretaría del Interior 
*Se inició la estructuración del plan de formación política y ciudadana para mujeres.
*Se iniciaron diálogos con Mininterior para desarrollar la oferta de capacitación para mujeres a partir del II Trimestre.
Secretaría de Familia: para este trimestre no se realizaron acciones
</t>
  </si>
  <si>
    <t>Internos:
Secretaría del Interior: No es compentencia del ente departamental.
Secretaría de Familia: La acción excede la capacidad de respuesta</t>
  </si>
  <si>
    <t>Internos
 Secretaría del Interior: Está fuera del alcance de la Misma.
Secretaría de Familia: durante este trimestre  no se realizaron acciones</t>
  </si>
  <si>
    <t>Internos:
Secretaría de Educación Departamental:Para el primer trimestre del año 2022, se tiene que: la dirección de cobertura educativa en conjunto con la dirección de calidad educativa viene desarrolando el fortalecimiento del proyecto escuela de padres en las 54 Instituciones Educativas Oficiales del Departamento, sumado a la convivencia escolar; partiendo de una lectura de contexto que permita identificar las necesidades de cada una de ellas, para la priorización de temáticas que serán abordadas en la implementación del mencionado proyecto. 
Durante el I trimestre del año 2022, se viene socializando la ley 2025 de 2020, por medio de la cual se dan lineamientos para el proyecto de escuelas de padres en las Instituciones Educativas Oficiales de los municipios de:
• Circasia: Inst. Educativa Luis Eduardo Calvo Cano
• Filandia: Inst. Educativa Francisco Miranda – Inst. Educativa Liceo Andino – Inst. Educativa San José – Inst. Educativa Sagrado Corazón de Jesús.
• Génova: Inst. Educativa Instituto Génova – Inst. Educativa San Vicente de Paul
• La Tebaida: Inst. Educativa Gabriela Mistral – Inst. Educativa Antonio Nariño
•  Montenegro: Inst. Educativa Santa María Goretti – Inst. Educativa Inst. Montenegro – Inst. Educativa Jesús Maestro.
• Calarcá: Inst. Educativa Román María Valencia – Inst. Educativa San Rafael.</t>
  </si>
  <si>
    <t>Internos:
Secretaría de Familia: para este trimestre no se realizaron acciones
Los demás actores no reportaron acciones</t>
  </si>
  <si>
    <t xml:space="preserve">Internos
Secretaría de Familia: para este trimestre no se realizaron acciones
Externos
Alcaldía Calarcá: No se tiene programada esa actividad en este semestre.
Alcaldía de Génova: En el Municipio de Genova esta accion no se ha realizado en el primer trimestre.
Alcaldía de Pijao:  No se ha llevado acabo una socializacion general, solo focalizada en las instancias de participacion
Alcaldía de Tebaida: El dia jueves 17 de febrero a las 3:00 pm, se realizó la primera sesión del consejo consultivo de mujer y género, contando con la participación de 17 integrantes al consejo, con el siguiente orden del dia:   Saludo de bienvenida.  Socailización de la metodología de evaluación de la Política Pública. Presentación de la matriz de Seguimiento de la politica publica Proposiciones y varios.  Cierre.                
     </t>
  </si>
  <si>
    <t>Alcaldía Tebaida 800.000</t>
  </si>
  <si>
    <t xml:space="preserve">1
Alcaldía Tebaida </t>
  </si>
  <si>
    <t xml:space="preserve">Internos:
Secretaría de Educación Departamental: A la fecha no se han generado las actividades para el cumplimiento del indicador
</t>
  </si>
  <si>
    <t xml:space="preserve">Secretaría de Educación
</t>
  </si>
  <si>
    <t xml:space="preserve">Internos
Secretaría de Familia: Desde la Jefatura de la Mujer y la Equidad de la Secretaría de Familia, se encuentra en la construcción de la caracterización para la identificar los tipos de conflictos que afectan la convivencia y el bienestar general de las Mujeres,
Además se realizaron acciones de base social y comunitaria en la Instituto Calarcá </t>
  </si>
  <si>
    <t>Internos
Secretaría de Familia: para este trimestre no se realizaron acciones
Externos
Personería de Calarcá:No se tiena campaña se realiza el respectivo asesoramiento y atención a victimas del conflicto armado mediante declaraciones a victimas y demas inherentes a la protección y prevencion de los derechos de las mujeres que acuden a la Personería Municipal</t>
  </si>
  <si>
    <t>Internos
Secretaría del Interior: 
Se brindó asistencia técnica a los 12 municipios del Departamento en la conformación e instalación de los Consejos Municipales de Paz, en la cual se hizo enfasis en la participación que debe tener una representante de las mujeres en este importante espacio de participación 
Externos:
Personería de Calarcá: Se realiza el respectivo acompañamiento al comité de paz - en caso de ser solicitado o requerido</t>
  </si>
  <si>
    <t>Externos:
Personería de Calarcá: Se cumplen las funciones de la personería frente a asesoramiento sobre los derechos que le asisten a dicha población.
Personería de Tebaida: La Personeria siempre estará dispuesta a la divulgacion,experiencias, e iniciativas para la construción de Paz, participación
Alcaldía de Calarcá: No se tiene programada esa actividad en este semestre.
Alcaldía de Buenavista: Acompañamiento permanente por medio del enlace de las juntas de acción comunal, 11 presidentas de las juntas de acción comunal son mujeres del municipio.
 Capacitar a las mujeres víctimas en actividades que sean sostenibles en el tiempo y que les permita mejorar sus ingresos y su calidad de vida. (4 actividades trimestral dirigidas a las mujeres que hacen parte de la población víctima).
 Participación de las mujeres víctimas en las instancias de planificación, implementación y seguimiento de los Planes Integrales y toma de decisiones (Mesa de Participación de población Víctima).
Alcaldía de Génova: Esta Actividad se realizo el 25 de marzo una marcha pacífica con todas las instituciones del municipio donde se dignifico la mujer como actor importante de la sociedad y donde se rechazo cualquier tipo de violencia donde se Documento y divulgo las experiencias e iniciativas de construccion de paz
Alcaldía de Pijao 1. Participacion ante el consejo de paz del municipio, por la representante de mujeres.
2. Proyecto de acuerdo del Consejo Municipal de Mujeres.
3. Socializacion de normativa  de 1257 de 2008 y medidas de protección. 
4. Socialización casa de mujeres empoderadas.
Alcaldía de Tebaida: en este trimestre no se trabajo esta actividad
Alcaldía de Salento: Capacitación a la asociación de víctimas donde la mayoría son mujeres en temas de participación en el consejo de paz del municipio.
5. Emprendimiento y liderazgo con las asociaciones</t>
  </si>
  <si>
    <t>Internos:
Secretaría del Interior: Se desarrollo Consejo de Seguridad, enmarcado en la garantía de los derechos de las mujeres (vida) y el aporte de recompensas desde el Gobierno Departamental con el fin de esclarecer hechos de violencia en contra de la mujer 
Externos: 
Personería de Calarcá: En el momento pertinente se realizaran las recomendaciones de acuerdo al comité de paz municipal de calarcá, en razón a que se esta conformando.</t>
  </si>
  <si>
    <t>Internos:
Secretaría de Educación Departamental: La cátedra de paz la tienen incorporada las instituciones educativas en sus planes de estudio como proyecto pedagógico transversal y en algunos casos como asignatura del área de ciencias sociales
Externos:
Personería de Calarcá: En el momento pertinente se realizaran las recomendaciones de acuerdo al comité de paz municipal de calarcá, en razón a que se esta conformando.</t>
  </si>
  <si>
    <t>Secretaría de Educación Departamental
Personería de Calarcá</t>
  </si>
  <si>
    <t>Internos:
Secretaría del Interior: Se desarrollo Mesa de Trabajo con delegados de la Policia Nacional, con el fin de realizar la revisión y actualización anual al PISC, para garantizar la inclusión de la garantia de los derechos de las mujeres 
Externos:
Personería de Calarcá: Refiere que no es de su competencia</t>
  </si>
  <si>
    <t>Internos:
Secretaría del Interior: Se desarrollo Mesa de Trabajo con delegados de la Policia Nacional, con el fin de realizar la revisión y actualización anual al PISC, para garantizar la inclusión de la garantía de los derechos de las mujeres 
Externos:
Personería de Calarcá: Refiere que no es de su competencia</t>
  </si>
  <si>
    <t xml:space="preserve">Internos
secretaría de Familia: para este trimestre no se realizaron acciones
Externos
Personería de Calarcá: Dentro de las funciones de la personerÍa municipal se da estricto cumplimiento a la salvaguarda de cada uno de los derechos de los ciudadanos es decir todas las poblaciones o a la comunidad en general en todos sus ciclos de vida
Personería de Génova: En diversos comités se viene socializando la ruta de atención integral contra la violencia de la mujer, en la cual se socializa los puntos de atención y autoriades competentes.  </t>
  </si>
  <si>
    <t>Interno:
Secretaría de Educación Departamental: En el trimestre enero a marzo no se realizaron acciones para el cumplimiento de esta estrategia
Secretaría de Familia: Durante este trimestre no se realizaron  acciones
Externos
Personería de Calarcá: En caso de requerirse se presta la asistencia frente a capacitación de docentes y demas funcionarios del sector educativo.</t>
  </si>
  <si>
    <t>Internos
Secretaría de Educación Departamental:  En el trimestre enero a marzo no se realizaron acciones para el cumplimiento de esta estrategia, aunque las instituciones educativas en sus proyectos pedagógicos transversales tienen incorporadas temáticas establecidas en el decreto 4798 de 2011
Secretaría de Familia: Durante este trimestre no se realizaron acciones
Externos:
Personería de Calarcá: Se implementa a traves de rutas de atención y prevención con las entidades y/o autoridades competentes como es el caso de Policia nacional, Comisaria de Familia y Fiscalia General de la Nación.</t>
  </si>
  <si>
    <t xml:space="preserve">Externos
Perosnería de Calarcá: Activación de rutas de atención.
Personería de Génova: Se hace constante acompañamiento a la Comisaria de Familia en el seguimiento a los proceso de restablecimiento de derechos, aperturados de acuerdo a las situaciónes que son conocidas por esta autoridad </t>
  </si>
  <si>
    <t xml:space="preserve">Durante este período las entidades no reportaton acciones </t>
  </si>
  <si>
    <t xml:space="preserve">Internos
Secretaría de Salud Departamental: El programa Convivencia Social y Salud Mental dentro de su que hacer busca que se promuevan acciones conjuntas tendientes a fortalecer capacidades familiares en prevención del riesgo psicosocial para lo cual se realizan asistencias técnicas en todo el tema referente a la promoción y prevención en salud mental, factores protectores, entre otros. Además desde el programa se realiza seguimiento a la gestión del riesgo en los eventos 875 de violencia intrafamiliar y 356 de ideación suicida con el fin de dar celeridad a los procesos de los casos  y de esta forma tener conocimiento si se han activado las rutas de atención a cada uno de los casos reportados en la plataforma de SIVIGILA. Por otro lado, se ha apoyado en los comités de violencia de genero para la creación de una ruta de atención general para las diferentes violencias donde se realizará un instrumento para las instituciones de competencia de las violencias y así mismo se hará un proceso de capacitación para el diligenciamiento del instrumento que permitirá tener unas rutas claras y específicas para hacer la activación de ruta de atención a los casos que se presenten con base a violencia.
</t>
  </si>
  <si>
    <t>Internos
Secretaría de Familia: La acción  excede la capaidad de respuesta</t>
  </si>
  <si>
    <t>Internos:
Secretaría de Familia: Esta acción se da cumplimiento a través del Comité intersectorial Departamental para la prevención de la violencia por razones de sexo y género, la atención, protección y acceso a justicia de NNA y mujeres víctimas de estas violencias (Decreto 213/2022) 
Se realizaron 2 encuentros de coordinación interinstitucional de estrategias
Externos:
Comisaría de Calarcá: se brinda a la mujer que se evidencie afectacion o posible daño como medida preventiva la protección especial e informe de riesgo en conjunto  con la policia nacional; remisiones a eps en caso de necesitar atencion en valoracion por psicología o psiquiatria si es necesario; se realiza requerimiento al agresor para que deje por escrito con el abogado; También, dentro de las acciones realizadas se registro atención en Trabajo Social, con asistencia profesional a la mujer, atención personalizada Psicosocial en Prevención de la Violencia Intrafamiliar; en cuanto al área de Psicología se realizó asistencia profesional personalizada Psicologica en la Prevención de la Violencia Intrafamiliar; a su vez, se realizó asistencia en Gerontologia con asistencia profesional personalizada en Prevención a la Violencia Intrafamiliar.
Comisaría de Salento: por parte de la comisaria de familia se realiza campañas y socializacion a la comunidad sobre las rutas de atención a violencia intrafamiliar e igualmente por parte del equipo psicosocial se le brinda a la victima asesoramiento acerca de la ruta de atención.
Comisaría de Filandia: Para la vigencia 2022, la comisaria de familia ha adelantado 4 jornadas de socializacion de rutas de atencion en violencia de genero, sexual, intrafamiliar, entre otras, que se realizaron en espacios como instituciones educativas y grupos de madres de estudiantes, ademas de esto se oferto los servicios que ofrece la comisaria de familia y se incentivo a la denuncia.
Comisaría de Tebaida: Durante el primer trimestre del año 2022 en relacion a las acciones ejecutadas teniendo en cuenta la politica publica departamental de equidad y genero se llevo a cabo:       RECEPCION DE DENUNCIA POR VIOLENCIA INTRAFAMILIAR: 15          RECEPCION DE DENUNCIA POR VIOLENCIA CONTRA LA MUJER: 4   REMISION A EPS POR DIFERENTES TIPOS DE VIOLENCIA: 15     REMISION A MEDICINA LEGAL POR VIOLENCIA INTRAFAMILIAR: 7      MEDIDAS DE PROTECCION: 36      Así mismo se ejecutaron 5 campañas de prevencion y oferta de servicios en las siguientes fechas:   14 de febrero del 2022 publicacion de poster ROMPE EL CICLO DE LA VIOLENCIA.    26 de febrero del 2022 campaña sobre oferta de servicios, entrega de volantes.     08 de marzo del 2022 campaña conmemoracion dia internacional de la mujer, socializacion ruta de atencion violencia de genero y violencia contra la mujer.    08 de marzo del 2022   publiacion en facepage sobre eventos historicos para la mujer, entrega de volantes.    25 marzo del 2022 campaña sobre prevencion de la violencia  SOMOS LIBRES, NO ESTAS SOLA.        
Comisaría de Génova: *Acompañamiento psicologico.    *Campañas y charlas sobre violencia contra la mujer. *Procesos Administrativos de Restablecimientos de Derechos  *Recepción de denuncias. *Visitas. 
Comisaría de Montenegro:  Ruta Integral de Atencion (RIA),Primea Infancia e Infancia y Adolescencia. (desarrollo social y educativo). Restablecimineto de Derecho, Remision a Medicina Legal,recepcion denuncias penales.(comisaria).</t>
  </si>
  <si>
    <t xml:space="preserve">Secretaría de Familia
Personería de Calarcá
Comisría de Salento
Comisaría de Filandia
Comisaría de Tebaida
Comisaría de Génova
</t>
  </si>
  <si>
    <t xml:space="preserve">Internos:
Secretaría de Familia: Durante este trimestre no se realizaron acciones 
Externos:
Personería de Calarcá: No existe comité de seguimiento a la ley 1257 de 2008
Comisaría de Salento: La comisaría de familia no realiza este comité
Comisaría de Filandia: Actualmente el municipio de filandia no cuenta con un comité que realice seguimiento a la implementacion de la ley 1257 de 2008. 
Comisaría de Tebaida: En el comité presentado en el primer trimestre del año 2022 sobre la ley 1257 del 2008 no se llevaron a cabo asesorias relacionadas con dicha ley por parte de este despacho.
Comisaría de Génova:  *Acompañamiento y Seguimiento por parte de la Comisaría de Familia a Casos de Violencia contra la Mujer.
</t>
  </si>
  <si>
    <t>Externos
Alcaldía de Calarcá: Se programaron 2 Socialización Ruta de atención diseñada para casos de violencia de enero a marzo del año 2022. 
Alcaldía de Buenavista: Se han realizado campañas de sensibilización de prevención de violencia a la mujer y de género en las instituciones educativas con el apoyo de Comisaría de Familia, Personería municipal y secretaría de familia departamental. 
Alcaldía de Génova: durante el mes de enero se realizo campaña de sensibilización con los funcionarios de la alcaldía de Génova frente a la violencia intrafamiliar y las forma como se manifiesta.
Alcaldía de Tebaida: El dia martes 08 de marzo, se realizó una actividad al frente en la casa de la cultura, sobre la prevención y detección de las violencias contra las mujeres, asi mismo sobre los derechos de la mujeres, a las 6:oo pm en compañía del grupo femenino del municipio de La Tebaida. Se finalizo con una actividad de encender una vela blanca en homenaje a las mujeres que han sido visctimas de algún tipo de violencia. 
Alcaldía de Salento: Capacitacion sobre las diferentes formas de violencia contra las mujeres.</t>
  </si>
  <si>
    <t>Alcaldía de Calarcá
Alcaldía de Buenavista
Alcaldía de Génova
Alcaldía de Tebaida
Alcaldía de Salento</t>
  </si>
  <si>
    <t>A. C. 2
A. B. 1
A. G. 1
A..T. 1
A. S. 1</t>
  </si>
  <si>
    <t>Internos
Secretaría de Familia: Durante este trimestre no se realizaron acciones
Externos:
Personería de Calarcá: Se socializa y se activan las rutas de protección para mujeres victimas de los diferentes tipos de violencia.
Personería de Tebiada: la Personería Municipal de la Tebaida,Quindio, aún no ha realizado la campaña de sensibilización de la ruta de atencion a mujeres víctimas de las distintas violencias.
Alcaldía de Calarcá: Se programaron 2 Socializaciones de las rutas de atención a mujeres víctimas de las distintas violencias con los funcionarios públicos del municipio  de enero a marzo del año 2022. 
Alcaldía de Buenavista: Creada red de instituciones con competencia en el tema para prevención, atención y protección oportuna
Alcaldía de Génova: Durante el mes de marzo se realizo campaña de las rutas de atencion por medio de actividad que prevenga la violencia contra la mujer y la denuncia oportuna en caso de ser víctima.
Alcaldía de Pijao: 1. Taller Desmitificacion de la violencia
2. Taller sensibilizacion y socialización ruta antidiscriminación
Alcaldía de Tebaida: El día 08 de marzo a las 9:00 am al frente de la casa de la cultura, se realizó una campaña de sensibilización y socialización de las rutas de atención a mujeres victimas de distintas violencias, lo cual fue publicado en la página principal de la alcaldía. La actividad, se realizó en compañia de Policia Naciona, grupo de jóvenes Civicos, Comisaría de Familia,  Dirección Administrativa de Salud y Dirección Administrativa de Servicios Sociales.
Alcaldía de Salento:  autoevaluación sobre frases como :"los hombres son jefe son cabeza del hogar" "los hombre de verdad son capaces de controlar a sus mujeres "una buena esposa obedese a su esposo, aunque no este de acuerdo con él"los hombres que golpean a las mujeres por su forma de vestir"</t>
  </si>
  <si>
    <t>Internos:
Secretaría de Familia: La Jefatura de la Mujer y la Equidad da cumplimiento a través del Consejo Departamental de Mujeres Decreto 015/2014 frente al monitoreo y evaluación de la política pública de Equidad de Género.
Externos:
Personería de Calarcá: No se implementa en el municipio política pública de equidad de género.
Personería  de Tebaida: la Personería Municipal esta presta a  asisitir a los comites que requieran de nuestra colaboración 
Alcaldía de Calarcá: No se tiene programada esa actividad en este semestre. 
Alcaldía de Buenavista: Se tuvo el primer COMPOS el día 30 de marzo de 2022. Donde se socializó el seguimiento al segundo semestre 2021.
Alcaldía de Génova: Se revisara la política pública de Equidad de Género depertamental para llevar a cabo la implementación, monitoreo y evaluación de la misma esta actividad se realizara para el próximo trimestre.
Alcaldía Tebaida:  El Municipio cuenta con un Consejo Consultivo de Mujer y Género,el cual se capacita y realiza seguimiento a la  Política Pública municipal 
Alcaldía de Salento: 1° convocatoria del consejo consultivo de mujeres de salento Quindío.</t>
  </si>
  <si>
    <t xml:space="preserve">Internos
Secretaría de Familia: La Jefatura de la Mujer y la Equidad a través de la Secretaría de Familia da cumplimiento a través del Consejo Departamental de Mujeres Decreto 015/2014
Alcaldía de Calarcá: No se tiene programada esa actividad en este semestre. 
Alcaldía de Génova: Durante estre primer trimestre esta acción no se ha realizado en el municipio de Génova.
Alcaldía de Tebaida: El Municipio cuenta con un Consejo Consultivo de Mujer y Género, el cual se capacita y realiza seguimiento a la  Politica Pública, actualmente la Política Publica de La Tebaida´, se encuentra en etapa de evaluacion.
</t>
  </si>
  <si>
    <t>Secretaría de Familia
Alcaldía de Calarcá
Alcaldía Génova
Alcaldía La Tebaida</t>
  </si>
  <si>
    <t>Internas
Secretaría de Familia: para el primer trimestre no se realizaron acciones</t>
  </si>
  <si>
    <t>Internos
Secretaría de Agricultura: Se realizo convenio con la ADR, alcaldia de Génova, cocora coffe y gobernacion del Quindío donde de manera directa se benefician 154 mujeres cafeteras del municipio de Génova donde como resultado de la produccion de café se empezara a exportar a China, Japon y Corea del Sur. Ademas de la entrega de equipos para la tecnificacion de la produccion.
Secretaría de Familia: Para el primer trimestre no se realizaron acciones</t>
  </si>
  <si>
    <t xml:space="preserve">Internos
Secretaría de Turismo, industria y comercio: El 5,12 y 19 de marzo de 2022, Se realizó vitrina comercial en el Centro Comercial Unicentro donde participaron 18 emprendedores. De los cuales tres fueron mujeres. 
El 16 y 17 de marzo de 2022, Se realizó muestra empresarial en el Centro de Convenciones con la participación de 10 emprendedores y artesanos del departamento, donde participó una empresaria
Secretaría de Familia: Para este trimestre no se realizaron acciones.
</t>
  </si>
  <si>
    <t>Secretaría de Turismo, industría y comercio
Secretaría de Familia</t>
  </si>
  <si>
    <t>Secretaría de Turismo, industria y comercio</t>
  </si>
  <si>
    <t>Internos
Secretaría de Turismo, insdutria y comercio: Entre el primero y tres de febrero, se envió la invitación y el link de inscripción con plazo al 07 de febrero de 2022, para participar del taller de ventas para emprendedores y artesanos del departamento del Quindío, donde participaron siete (7) empresarias</t>
  </si>
  <si>
    <t>Internos
Secretaría de Turismo, insdutria y comercio: El 5,12 y 19 de marzo de 2022, Se realizó vitrina comercial en el Centro Comercial Unicentro donde participaron 18 emprendedores. De los cuales tres fueron mujeres 
Secretaría de Familia: El 17 y 18 de Marzo se realizó un encuentro de departamental de emprendimientos los cuales realizarón una feria de ventas y exposición de estos mismo.</t>
  </si>
  <si>
    <t>Secretaría de Turismo, Industria y Comercio
Secretaría de Familia</t>
  </si>
  <si>
    <t xml:space="preserve">Internos
Secretaría de Turismo, industria y comercio: La Secretaria de Turismo, Industria y Comercio informa que este indicador no es competencia de nuestras dependencias
Secretaría de Familia: Realizó articulación con bancos socializar la oferta para las micro empresasen el encuentro departamental de emprendimiento que se realizó el día 17 y 18 de Marzo.
</t>
  </si>
  <si>
    <t>Secretaría de Turismo, Insdutris y Comercio
Secretaría de Familia</t>
  </si>
  <si>
    <t>Internos
TICs: Para el primer trimestre de la vigencia 2022 se han capacitado 85 mujeres
dentro de los programas de educación informal del modelo integrador de la Secretaria Tic del Departamento del Quindío, cumpliendo con el Indicador de la Meta del Plan de Desarrollo Departamental 2020-2023 "TU y YO " Somos Quindío.
Grupos Generacionales Modelo Integrador:
1. Mujeres Tic: 85 Personas Capacitadas
Secretaría de Familia: Dicha acción no es misional de la Secretaría</t>
  </si>
  <si>
    <t>Secretaría de Turismo, industria y comercio
Secretaría de Familia</t>
  </si>
  <si>
    <t xml:space="preserve">Internos:
Secretaría de Turismo, industria y comercio: A través del proyecto "Fortalecimiento del ecosistema de emprendimiento mediante el acompañamiento técnico y servicio de apoyo financiero para emprendedores en el departamento del Quindío." CÓDIGO BPPIN: 2021003630014, financiado con recursos del SGR (Sistema General de Regalías), se viene realizando asistencia técnica en el Centro de Innovación y Emprendimiento CINNE con el fin de realizar el acompañamiento respectivo a las iniciativas. De acuerdo a la población objeto se tienen cuarenta (40) emprendimientos dentro de los cuales dieciséis (16) están en entrevista inicial:  HAPPY TOURS,,Mitos y Leyendas en VivoTRENNO SPORT,Sinestesia,Handmade Miniature,Harikoa,Iconica AXM agencia creativa,Ana Saludable,Konby productos capilares,Macetiando con Mamá,Cielitomioo,Vitale swimwear,DIVARTE,Harikoa,Innsight Group,Jeans e, Corazonhada, AJAPÜ - Knitting Together (STR
y veinticuatro (24) en ruta, lo emprendimientos son:    Leal proyectos y consultorías (Medio Ambiente), Elemento Tierra (Flores de Bach), Bolsos francos (Manufactura), Arte Samal hecho en guasca (Artesanías), Cronch y sabor Fusión (Otros servicios),Clothes saldos Americanos (Comercio),Óptica Deluxe Vision (Sector salud),Artesa SAS (productos agroindustriales) ,Cluprint (Comercio),Las delicias del chócolo (Gastronomía),Sanciara Nat (Cosméticos),Amarelo (Manufactura) ,Guerreritosdetalles (Manufactura),Raigambredeliciasdeantano (Comercio),federacuion nacional de fungicu (Agricultura),Shekinah cuero hecho a mano (Comercio),ESCUELA DE NEGOCIO (Servicios financieros),Ghost Burger (Comercio),Amasarte Repostería (Manufactura),Luisa Rivera marroquine (Manufactura),Magu Mari pa el quindio (Turismo),Lummy healthy food (Sector restaurantes),Choco café (productos naturales)
Secretaría de Familia: Para este trimestre no se realizaron acciones
</t>
  </si>
  <si>
    <t>Internos
Secretaría de Agricultura: Se realizaron 17 convenios para la cofinanciacion de 16 proyectos de alianzas productivas y un proyecto de ADR en diversos reglones productivos como apoyo al  fomento organizativo de la Agricultura Campesina, Familiar y Comunitaria, proyectos que benefician 471 mujeres rurales.</t>
  </si>
  <si>
    <t xml:space="preserve">Internos
Secretaría de Familia: No se adelanton acciones en este período
</t>
  </si>
  <si>
    <t>Internos
Secretaría de Agricultura: En primer trimestre del año 2022, se logró realizar un acompañamiento a (2) nuevos emprendimientos que demandaron apoyo en el tema sanitario y principalmente orientación en el proceso para cumplimiento sanitario ante el INVIMA y el trámite gratuito de los registros sanitarios exentos por la ley de emprendimiento 2069 firmada en el año 2020; De igual manera, se realizó un acompañamiento para ubicar plantas de transformación que permitan el desarrollo de procesos de maquila de productos para los que no disponen de infraestructura productiva.  Los emprendimientos beneficiados con asesoría y asistencia técnica fueron: Emprendimiento La Perla de Armenia; Emprendimiento Salsas y Aderezos De La Sierra de Armenia.</t>
  </si>
  <si>
    <t xml:space="preserve">Internos
Secretaría de Agricultura: Se apoyo en la estructuracion y acompañamiento de 7 perfiles de proyectos de alianzas productivas con enfoque de mujer rural promovidos por el MADR y apoyados por la Secretaria de Agricultura desarrollo rural y medio ambiente y Se beneficiaron 16 unidades productivas. en las asociaciones: ASOCIACION LA MARIELA Y ASOVIP en el municipio de PIJAO, donde se desarrollaron actividades para el Fomento de la agricultura campesina familiar y comunitaria, en busca de la seguridad y soberanía alimentaria y nutricion
</t>
  </si>
  <si>
    <t>Internos
Secretaría de Turismo, insdutria y comercio: Se realizaron seis (6) Talleres de oferta institucional a través de la Secretaría de Turismo, industria y comercio; con el apoyo de Colpensiones, SENA y Comfenalco se llevó a cabo la siguiente manera: 
1. Taller Institucional Colpensiones Casa de la cultura Barcelona, participaron 8 mujeres. Realizada el 28/01/2022
2. Taller Institucional Colpensiones Biblioteca Montenegro, participaron 13 mujeres. Realizada el 04/02/2022
3. Taller Institucional Colpensiones Emprendedores Armenia, participaron 4 mujeres. Realizada el 17/02/2022
4. Taller Institucional Colpensiones Emprendedores Armenia. Participó una mujer.
Realizada el 22/02/2022.
5. Taller Institucional Colpensiones Emprendedores Armenia. Participaron 5 mujeres
Realizada el 24/02/2022.
Secretaría de Familia: Se realizó dentro del plan de capacitaciones los siguientes cursos para mujeres en condición de riesgo y vulnerabilidad en articulación interistitucional y con actores externos los cuales iniciaron en este primer trimeste:  
1. Curso de Limpieza de Areás y Superficies 15/02/2022
2. Curso de Macrame 31/01/2022
3. Curso de Bordados 03/2022
4. Curso de Comportamiento Empendedor inicio el 23/03/2022
5. Curso de diseño de bolsos de Jean 04/02/2022
6. Curso de Lencería de Cocina 22/02/2022</t>
  </si>
  <si>
    <t>Internos
Secretaría de Turismo: Informa que este indicador no es competencia de nuestras dependencias
Secretaría de Familia: Para este trimestre no se realizaron acciones
Externos
Personería de Calarcá:   Refiere que no es su competencia
Ministerio del Trabajo: Politica Salarial y Laboral (SDCPSL) y el Subcomite de Gestion y Desempeño del Sector Trabajo (SGDST) en asocio con el Grupo de Asistencia Tecnica Territorial y en la que se evidencia la integracion institucional, fueron realizadas las siguientes actividades en el I TRIMESTRE del 2022:
1. 03/02/2022: Socializacion de los incentivos economicos y beneficios tributarios expedidos por el Gobierno Nacional al equipo tecnico de la Alcaldia de Armenia y en el que se incluye los temas relacionados con las mujeres victima de la violencia.
2. 07/03/2022:Incentivos para la generación de empleo -tributario y económicos para jóvenes, mujeres, personas mayores, mujeres victima violencia, PCD y personas en edad de pensión para Inspectores de Trabajo y SS.
3. 17/03/2022: Se llevo a cabo en asocio con las entidades del Sector Trabajo una Feria de servicios dirigida a toda la poblacion quindiana y en la que se socilizo la oferta institucional de cada una de ellas y dentro de las que se involucro la oferta laboral. 
4.30/03/2022: Se llevo una charla en cuanto a la promocion de la vinculacion laboral de las personas en condicion de discapacidad y en la cual se incluyeron las tematicas de beneficios economicos e incentivos tributarios, temas que ademas involucran las estrategias para las mujeres que han sido victimas de la violencia.</t>
  </si>
  <si>
    <t>Internos
Secretaría de Turismo, industria y comercio: Informa que este indicador no es competencia de nuestras dependencias
Secretaría de Familia: para este trimestre no se realizaron acciones</t>
  </si>
  <si>
    <t xml:space="preserve">Secretaría de Turismo, industria y comercio
Secretaría de Familia </t>
  </si>
  <si>
    <t>Secretaría de Turismo, industria y comercio
Ministerio del Trabajo</t>
  </si>
  <si>
    <t>Secretaría de Familia
Secretaría de Educación Departamental</t>
  </si>
  <si>
    <t>Internos
Secretaría de Familia: Durante este período no se realizaron acciones
Secretaría de Educación  Departamental: No reporta acciones en este trimestre</t>
  </si>
  <si>
    <t>Internos:
Secretaría de Familia: Para este trimestre no se realizaron acciones.
Secretaría de Educación Departamental: No reporto acciones al respecto.</t>
  </si>
  <si>
    <t>Durante este período la secretaría de Salud Departamental no reportó acciones</t>
  </si>
  <si>
    <t>Durante este período las entidades  no reportaron acciones</t>
  </si>
  <si>
    <t>Internos:
Secretaría de Salud Departamental: Se realizaron talleres pedagogicos en 2  instituciones educativas del municipio de Calarca y Circasia. Se realizaron acciones de formación en derechos sexuales y reproductivos en el casco urbano con la población general del municipio de Calarcá. Se realizaron 16 acciones de seguimiento  a las EAPBe IPS que atienden pacientes con VIH/SIDA Hepatitis B/C, se han realizado 2 mesas de trabajo con la red departamental de VIH SIDA alerta temprana.
Secretaría de Familia:
Leidy</t>
  </si>
  <si>
    <t xml:space="preserve">Internos:
Secretaría de Salud Departamental: Primer trimestre del año 2022 Se realizaron talleres pedagogicos en 2  instituciones educativas del municipio de Calarca y Circasia. Se realizaron acciones de formación en derechos sexuales y reproductivos en el casco urbano con la población general del municipio de Calarcá. </t>
  </si>
  <si>
    <t>Internos
Secretaría de Salud Departamental: El programa Convivencia Social y Salud Mental dentro de su quehacer busca que se promuevan acciones conjuntas tendientes a fortalecer capacidades familiares en prevención del riesgo psicosocial para lo cual se realizan asistencias técnicas en todo el tema referente a la promoción y prevención en salud mental, factores protectores, entre otros. Además desde el programa se realiza seguimiento a la gestión del riesgo en los eventos 875 de violencia intrafamiliar y 356 de ideación suicida con el fin de dar celeridad a los procesos de los casos  y de esta forma tener conocimiento si se han activado las rutas de atención a cada uno de los casos reportados en la plataforma de SIVIGILA. Por otro lado, se ha apoyado en los comités de violencia de genero para la creación de una ruta de atención general para las diferentes violencias donde se realizará un instrumento para las instituciones de competencia de las violencias y así mismo se hará un proceso de capacitación para el diligenciamiento del instrumento que permitirá tener unas rutas claras y específicas para hacer la activación de ruta de atención a los casos que se presenten con base a violencia. Se ha realizado mesas de trabajo con las EPS e instituciones que tienen a cargo la atención  de víctimas de violencia intrafamiliar, esto con el fin de conocer cómo se están llevando a cabo la activación de rutas y todos los procesos que garanticen los derechos de las víctimas, allí podemos evidenciar que las instituciones hacen el proceso correspondiente para verificar que sus derechos no están siendo vulnerados y a la vez que están recibiendo la atención requerida tanto en el sector salud como en el sector justicia. Desde el programa de salud mental y salud sexual y reproductiva  se ha realizado asistencias técnicas a las mencionadas anteriormente con el fin de crear una ruta de atención general en la cual no solo las entidades tendrán acceso sino también la comunidad para que así todas las personas víctimas y su comunidad puedan saber qué hacer en el momento de presenciar un caso de violencia intrafamiliar esto debido a que la comunidad en muchas ocasiones no conocen los pasos necesarios para que aquellas personas víctimas puedan hacer garantizar sus derechos. • Se logra brindar asistencia técnica a los municipios del Departamento del Quindío, para el fortalecimiento del proceso de adopción y adaptación de las respectivas Políticas Publicas de Salud Mental y de prevención y atención al consumo de sustancias psicoactivas de acuerdo a la realidad situacional, antecedentes, planes de desarrollo y organización propia de cada territorio;  así  mismo para dicho proceso se contó con acompañamiento del Ministerio de Salud y Protección Social.</t>
  </si>
  <si>
    <t>Internos
Secretaría de Salud Departamental: Primer trimestre del año 2022 Se realizaron 16 acciones de seguimiento  a las EAPBe IPS que atienden pacientes con VIH/SIDA Hepatitis B/C, se han realizado 2 mesas de trabajo con la red departamental de VIH SIDA alerta temprana.</t>
  </si>
  <si>
    <t xml:space="preserve">Internos
Secretaría de Turismo, insdutria y comercio
Se realizaron seis (6) Talleres de oferta institucional a través de la Secretaría de Turismo, industria y comercio; con el apoyo de Colpensiones, SENA y Comfenalco se llevó a cabo la siguiente manera: 
1. Taller Institucional Colpensiones Casa de la cultura Barcelona, participaron 8 mujeres. Realizada el 28/01/2022
2. Taller Institucional Colpensiones Biblioteca Montenegro, participaron 13 mujeres. Realizada el 04/02/2022
3. Taller Institucional Colpensiones Emprendedores Armenia, participaron 4 mujeres. Realizada el 17/02/2022
4. Taller Institucional Colpensiones Emprendedores Armenia. Participó una mujer.
Realizada el 22/02/2022.
5. Taller Institucional Colpensiones Emprendedores Armenia. Participaron 5 mujeres
Realizada el 24/02/2022.
Secretaría de Familia: para este trimestre no se realizaron acciones
</t>
  </si>
  <si>
    <t>S. I. 2</t>
  </si>
  <si>
    <t>S. I. 10000000</t>
  </si>
  <si>
    <t>S. I. 1</t>
  </si>
  <si>
    <t>S. I. 3000000</t>
  </si>
  <si>
    <t>META (FÍSICA) I TRIMESTRE 2022</t>
  </si>
  <si>
    <t>Secretaría de Educación Departamental
Secretaría de Familia</t>
  </si>
  <si>
    <t xml:space="preserve">Secretaría de Familia
Alcaldía de Calarcá
Alcaldía de Génova
Alcaldía de Pijao
Alcaldía de Tebaida
</t>
  </si>
  <si>
    <t xml:space="preserve">SEGUIMIENTO AL PLAN DE ACCIÓN POLÍTICA PÚBLICA DE EQUIDAD DE GÉNERO PARA LA MUJER 2015 -2025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</si>
</sst>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42" formatCode="_-&quot;$&quot;\ * #,##0_-;\-&quot;$&quot;\ * #,##0_-;_-&quot;$&quot;\ * &quot;-&quot;_-;_-@_-"/>
    <numFmt numFmtId="41" formatCode="_-* #,##0_-;\-* #,##0_-;_-* &quot;-&quot;_-;_-@_-"/>
    <numFmt numFmtId="44" formatCode="_-&quot;$&quot;\ * #,##0.00_-;\-&quot;$&quot;\ * #,##0.00_-;_-&quot;$&quot;\ * &quot;-&quot;??_-;_-@_-"/>
    <numFmt numFmtId="43" formatCode="_-* #,##0.00_-;\-* #,##0.00_-;_-* &quot;-&quot;??_-;_-@_-"/>
    <numFmt numFmtId="164" formatCode="_(&quot;$&quot;\ * #,##0.00_);_(&quot;$&quot;\ * \(#,##0.00\);_(&quot;$&quot;\ * &quot;-&quot;??_);_(@_)"/>
    <numFmt numFmtId="165" formatCode="&quot;$&quot;#,##0;[Red]\-&quot;$&quot;#,##0"/>
    <numFmt numFmtId="166" formatCode="_-&quot;$&quot;* #,##0_-;\-&quot;$&quot;* #,##0_-;_-&quot;$&quot;* &quot;-&quot;_-;_-@_-"/>
    <numFmt numFmtId="167" formatCode="_-&quot;$&quot;* #,##0.00_-;\-&quot;$&quot;* #,##0.00_-;_-&quot;$&quot;* &quot;-&quot;??_-;_-@_-"/>
    <numFmt numFmtId="168" formatCode="&quot;$&quot;\ #,##0"/>
    <numFmt numFmtId="169" formatCode="#,##0;[Red]#,##0"/>
    <numFmt numFmtId="170" formatCode="#,##0.00;[Red]#,##0.00"/>
    <numFmt numFmtId="171" formatCode="_-* #,##0.00_-;\-* #,##0.00_-;_-* &quot;-&quot;_-;_-@_-"/>
    <numFmt numFmtId="172" formatCode="_-[$$-240A]* #,##0_-;\-[$$-240A]* #,##0_-;_-[$$-240A]* &quot;-&quot;??_-;_-@_-"/>
    <numFmt numFmtId="173" formatCode="_-&quot;$&quot;* #,##0_-;\-&quot;$&quot;* #,##0_-;_-&quot;$&quot;* &quot;-&quot;??_-;_-@_-"/>
    <numFmt numFmtId="174" formatCode="_-* #,##0_-;\-* #,##0_-;_-* &quot;-&quot;??_-;_-@_-"/>
    <numFmt numFmtId="175" formatCode="_([$$-240A]\ * #,##0.00_);_([$$-240A]\ * \(#,##0.00\);_([$$-240A]\ * &quot;-&quot;??_);_(@_)"/>
    <numFmt numFmtId="176" formatCode="_(&quot;$&quot;\ * #,##0_);_(&quot;$&quot;\ * \(#,##0\);_(&quot;$&quot;\ * &quot;-&quot;??_);_(@_)"/>
    <numFmt numFmtId="177" formatCode="&quot;$&quot;#,##0"/>
    <numFmt numFmtId="178" formatCode="0.0%"/>
    <numFmt numFmtId="179" formatCode="_-[$$-240A]* #,##0.00_-;\-[$$-240A]* #,##0.00_-;_-[$$-240A]* &quot;-&quot;??_-;_-@_-"/>
  </numFmts>
  <fonts count="26" x14ac:knownFonts="1">
    <font>
      <sz val="11"/>
      <color theme="1"/>
      <name val="Calibri"/>
      <family val="2"/>
      <scheme val="minor"/>
    </font>
    <font>
      <sz val="11"/>
      <color theme="1"/>
      <name val="Calibri"/>
      <family val="2"/>
      <scheme val="minor"/>
    </font>
    <font>
      <b/>
      <sz val="11"/>
      <color theme="1"/>
      <name val="Calibri"/>
      <family val="2"/>
      <scheme val="minor"/>
    </font>
    <font>
      <b/>
      <sz val="10"/>
      <name val="Calibri"/>
      <family val="2"/>
      <scheme val="minor"/>
    </font>
    <font>
      <sz val="11"/>
      <name val="Calibri"/>
      <family val="2"/>
      <scheme val="minor"/>
    </font>
    <font>
      <sz val="10"/>
      <name val="Calibri"/>
      <family val="2"/>
      <scheme val="minor"/>
    </font>
    <font>
      <b/>
      <sz val="12"/>
      <name val="Calibri"/>
      <family val="2"/>
      <scheme val="minor"/>
    </font>
    <font>
      <sz val="12"/>
      <name val="Arial"/>
      <family val="2"/>
    </font>
    <font>
      <sz val="10"/>
      <name val="Arial"/>
      <family val="2"/>
    </font>
    <font>
      <sz val="10"/>
      <color theme="1"/>
      <name val="Calibri"/>
      <family val="2"/>
      <scheme val="minor"/>
    </font>
    <font>
      <sz val="9"/>
      <color rgb="FF444444"/>
      <name val="Arial"/>
      <family val="2"/>
    </font>
    <font>
      <sz val="11"/>
      <color rgb="FFFFC000"/>
      <name val="Calibri"/>
      <family val="2"/>
      <scheme val="minor"/>
    </font>
    <font>
      <sz val="11"/>
      <color theme="1"/>
      <name val="Tahoma"/>
      <family val="2"/>
    </font>
    <font>
      <sz val="11"/>
      <color rgb="FFFF0000"/>
      <name val="Tahoma"/>
      <family val="2"/>
    </font>
    <font>
      <sz val="11"/>
      <color theme="1"/>
      <name val="Arial"/>
      <family val="2"/>
    </font>
    <font>
      <sz val="11"/>
      <color rgb="FF000000"/>
      <name val="Tahoma"/>
      <family val="2"/>
    </font>
    <font>
      <sz val="11"/>
      <name val="Tahoma"/>
      <family val="2"/>
    </font>
    <font>
      <b/>
      <sz val="11"/>
      <name val="Calibri"/>
      <family val="2"/>
      <scheme val="minor"/>
    </font>
    <font>
      <sz val="12"/>
      <name val="Tahoma"/>
      <family val="2"/>
    </font>
    <font>
      <sz val="12"/>
      <name val="Calibri"/>
      <family val="2"/>
      <scheme val="minor"/>
    </font>
    <font>
      <b/>
      <sz val="11"/>
      <color rgb="FF6F6F6E"/>
      <name val="Calibri"/>
      <family val="2"/>
      <scheme val="minor"/>
    </font>
    <font>
      <sz val="12"/>
      <color theme="1"/>
      <name val="Arial"/>
      <family val="2"/>
    </font>
    <font>
      <sz val="12"/>
      <color theme="1"/>
      <name val="Tahoma"/>
      <family val="2"/>
    </font>
    <font>
      <sz val="11"/>
      <color rgb="FFFF0000"/>
      <name val="Calibri"/>
      <family val="2"/>
      <scheme val="minor"/>
    </font>
    <font>
      <sz val="9"/>
      <color indexed="81"/>
      <name val="Tahoma"/>
      <family val="2"/>
    </font>
    <font>
      <b/>
      <sz val="9"/>
      <color indexed="81"/>
      <name val="Tahoma"/>
      <family val="2"/>
    </font>
  </fonts>
  <fills count="20">
    <fill>
      <patternFill patternType="none"/>
    </fill>
    <fill>
      <patternFill patternType="gray125"/>
    </fill>
    <fill>
      <patternFill patternType="solid">
        <fgColor theme="0"/>
        <bgColor indexed="64"/>
      </patternFill>
    </fill>
    <fill>
      <patternFill patternType="solid">
        <fgColor rgb="FF00B050"/>
        <bgColor indexed="64"/>
      </patternFill>
    </fill>
    <fill>
      <patternFill patternType="solid">
        <fgColor rgb="FFFF0000"/>
        <bgColor indexed="64"/>
      </patternFill>
    </fill>
    <fill>
      <patternFill patternType="solid">
        <fgColor rgb="FFFFFF00"/>
        <bgColor indexed="64"/>
      </patternFill>
    </fill>
    <fill>
      <patternFill patternType="solid">
        <fgColor rgb="FFFFC000"/>
        <bgColor indexed="64"/>
      </patternFill>
    </fill>
    <fill>
      <patternFill patternType="solid">
        <fgColor rgb="FF92D050"/>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theme="9" tint="0.39997558519241921"/>
        <bgColor indexed="64"/>
      </patternFill>
    </fill>
    <fill>
      <patternFill patternType="solid">
        <fgColor theme="0"/>
        <bgColor rgb="FF000000"/>
      </patternFill>
    </fill>
    <fill>
      <patternFill patternType="solid">
        <fgColor theme="9" tint="0.79998168889431442"/>
        <bgColor indexed="64"/>
      </patternFill>
    </fill>
    <fill>
      <patternFill patternType="solid">
        <fgColor rgb="FFECECEC"/>
        <bgColor indexed="64"/>
      </patternFill>
    </fill>
    <fill>
      <patternFill patternType="solid">
        <fgColor theme="2" tint="-9.9978637043366805E-2"/>
        <bgColor indexed="64"/>
      </patternFill>
    </fill>
    <fill>
      <patternFill patternType="solid">
        <fgColor theme="3" tint="0.79998168889431442"/>
        <bgColor indexed="64"/>
      </patternFill>
    </fill>
    <fill>
      <patternFill patternType="solid">
        <fgColor rgb="FFFFFFFF"/>
        <bgColor rgb="FF000000"/>
      </patternFill>
    </fill>
    <fill>
      <patternFill patternType="solid">
        <fgColor theme="2"/>
        <bgColor indexed="64"/>
      </patternFill>
    </fill>
    <fill>
      <patternFill patternType="solid">
        <fgColor theme="8" tint="0.79998168889431442"/>
        <bgColor indexed="64"/>
      </patternFill>
    </fill>
  </fills>
  <borders count="2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indexed="64"/>
      </left>
      <right/>
      <top style="thin">
        <color indexed="64"/>
      </top>
      <bottom/>
      <diagonal/>
    </border>
    <border>
      <left style="thin">
        <color rgb="FF522B57"/>
      </left>
      <right style="thin">
        <color rgb="FF522B57"/>
      </right>
      <top style="thin">
        <color rgb="FF522B57"/>
      </top>
      <bottom style="thin">
        <color rgb="FF522B57"/>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style="thin">
        <color auto="1"/>
      </right>
      <top/>
      <bottom style="thin">
        <color auto="1"/>
      </bottom>
      <diagonal/>
    </border>
    <border>
      <left style="thin">
        <color auto="1"/>
      </left>
      <right/>
      <top/>
      <bottom style="thin">
        <color auto="1"/>
      </bottom>
      <diagonal/>
    </border>
    <border>
      <left style="medium">
        <color indexed="64"/>
      </left>
      <right style="thin">
        <color auto="1"/>
      </right>
      <top/>
      <bottom style="thin">
        <color auto="1"/>
      </bottom>
      <diagonal/>
    </border>
    <border>
      <left style="medium">
        <color indexed="64"/>
      </left>
      <right style="thin">
        <color auto="1"/>
      </right>
      <top style="thin">
        <color auto="1"/>
      </top>
      <bottom style="thin">
        <color auto="1"/>
      </bottom>
      <diagonal/>
    </border>
    <border>
      <left style="medium">
        <color indexed="64"/>
      </left>
      <right style="thin">
        <color auto="1"/>
      </right>
      <top style="thin">
        <color auto="1"/>
      </top>
      <bottom style="medium">
        <color indexed="64"/>
      </bottom>
      <diagonal/>
    </border>
    <border>
      <left/>
      <right/>
      <top/>
      <bottom style="thin">
        <color auto="1"/>
      </bottom>
      <diagonal/>
    </border>
  </borders>
  <cellStyleXfs count="8">
    <xf numFmtId="0" fontId="0" fillId="0" borderId="0"/>
    <xf numFmtId="43" fontId="1" fillId="0" borderId="0" applyFont="0" applyFill="0" applyBorder="0" applyAlignment="0" applyProtection="0"/>
    <xf numFmtId="41"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166" fontId="1" fillId="0" borderId="0" applyFont="0" applyFill="0" applyBorder="0" applyAlignment="0" applyProtection="0"/>
    <xf numFmtId="175" fontId="20" fillId="14" borderId="9">
      <alignment horizontal="center" vertical="center" wrapText="1"/>
    </xf>
    <xf numFmtId="0" fontId="1" fillId="0" borderId="0"/>
  </cellStyleXfs>
  <cellXfs count="300">
    <xf numFmtId="0" fontId="0" fillId="0" borderId="0" xfId="0"/>
    <xf numFmtId="0" fontId="4" fillId="0" borderId="1" xfId="0" applyFont="1" applyBorder="1" applyAlignment="1">
      <alignment horizontal="center" vertical="center" wrapText="1"/>
    </xf>
    <xf numFmtId="168" fontId="4" fillId="0" borderId="1" xfId="0" applyNumberFormat="1" applyFont="1" applyBorder="1" applyAlignment="1">
      <alignment horizontal="center" vertical="center" wrapText="1"/>
    </xf>
    <xf numFmtId="0" fontId="0" fillId="0" borderId="0" xfId="0" applyAlignment="1">
      <alignment horizontal="center" vertical="center"/>
    </xf>
    <xf numFmtId="0" fontId="7" fillId="0" borderId="1" xfId="0" applyFont="1" applyFill="1" applyBorder="1" applyAlignment="1">
      <alignment horizontal="center" vertical="center" wrapText="1"/>
    </xf>
    <xf numFmtId="9" fontId="5" fillId="0" borderId="1" xfId="4" applyFont="1" applyFill="1" applyBorder="1" applyAlignment="1">
      <alignment horizontal="center" vertical="center" wrapText="1"/>
    </xf>
    <xf numFmtId="9" fontId="5" fillId="0" borderId="1" xfId="4" applyNumberFormat="1" applyFont="1" applyFill="1" applyBorder="1" applyAlignment="1">
      <alignment horizontal="center" vertical="center" wrapText="1"/>
    </xf>
    <xf numFmtId="1" fontId="7" fillId="0" borderId="1" xfId="1" applyNumberFormat="1" applyFont="1" applyFill="1" applyBorder="1" applyAlignment="1" applyProtection="1">
      <alignment horizontal="center" vertical="center" wrapText="1"/>
      <protection locked="0"/>
    </xf>
    <xf numFmtId="43" fontId="7" fillId="2" borderId="1" xfId="1" applyNumberFormat="1" applyFont="1" applyFill="1" applyBorder="1" applyAlignment="1">
      <alignment horizontal="center" vertical="center"/>
    </xf>
    <xf numFmtId="43" fontId="7" fillId="2" borderId="1" xfId="1" applyNumberFormat="1" applyFont="1" applyFill="1" applyBorder="1" applyAlignment="1" applyProtection="1">
      <alignment horizontal="center" vertical="center" wrapText="1"/>
      <protection locked="0"/>
    </xf>
    <xf numFmtId="0" fontId="7" fillId="2" borderId="1" xfId="0" applyFont="1" applyFill="1" applyBorder="1" applyAlignment="1">
      <alignment horizontal="center" vertical="center" wrapText="1"/>
    </xf>
    <xf numFmtId="1" fontId="8" fillId="2" borderId="1" xfId="1" applyNumberFormat="1" applyFont="1" applyFill="1" applyBorder="1" applyAlignment="1" applyProtection="1">
      <alignment horizontal="center" vertical="center" wrapText="1"/>
      <protection locked="0"/>
    </xf>
    <xf numFmtId="43" fontId="7" fillId="2" borderId="1" xfId="1" applyNumberFormat="1" applyFont="1" applyFill="1" applyBorder="1" applyAlignment="1" applyProtection="1">
      <alignment horizontal="center" vertical="center"/>
      <protection locked="0"/>
    </xf>
    <xf numFmtId="43" fontId="7" fillId="2" borderId="1" xfId="1" applyNumberFormat="1" applyFont="1" applyFill="1" applyBorder="1" applyAlignment="1">
      <alignment horizontal="center" vertical="center" wrapText="1"/>
    </xf>
    <xf numFmtId="43" fontId="7" fillId="0" borderId="1" xfId="1" applyNumberFormat="1" applyFont="1" applyFill="1" applyBorder="1" applyAlignment="1">
      <alignment horizontal="center" vertical="center" wrapText="1"/>
    </xf>
    <xf numFmtId="1" fontId="7" fillId="2" borderId="1" xfId="0" applyNumberFormat="1" applyFont="1" applyFill="1" applyBorder="1" applyAlignment="1">
      <alignment horizontal="center" vertical="center" wrapText="1"/>
    </xf>
    <xf numFmtId="169" fontId="7" fillId="2" borderId="1" xfId="0" applyNumberFormat="1" applyFont="1" applyFill="1" applyBorder="1" applyAlignment="1" applyProtection="1">
      <alignment horizontal="center" vertical="center" wrapText="1"/>
      <protection locked="0"/>
    </xf>
    <xf numFmtId="168" fontId="4" fillId="2" borderId="1" xfId="0" applyNumberFormat="1" applyFont="1" applyFill="1" applyBorder="1" applyAlignment="1">
      <alignment vertical="center" wrapText="1"/>
    </xf>
    <xf numFmtId="0" fontId="7" fillId="0" borderId="1" xfId="0" applyFont="1" applyFill="1" applyBorder="1" applyAlignment="1">
      <alignment vertical="center" wrapText="1"/>
    </xf>
    <xf numFmtId="168" fontId="4" fillId="0" borderId="1" xfId="0" applyNumberFormat="1" applyFont="1" applyBorder="1" applyAlignment="1">
      <alignment vertical="center" wrapText="1"/>
    </xf>
    <xf numFmtId="170" fontId="7" fillId="2" borderId="1" xfId="0" applyNumberFormat="1" applyFont="1" applyFill="1" applyBorder="1" applyAlignment="1" applyProtection="1">
      <alignment horizontal="center" vertical="center" wrapText="1"/>
      <protection locked="0"/>
    </xf>
    <xf numFmtId="43" fontId="7" fillId="0" borderId="1" xfId="1" applyNumberFormat="1" applyFont="1" applyFill="1" applyBorder="1" applyAlignment="1" applyProtection="1">
      <alignment horizontal="center" vertical="center" wrapText="1"/>
      <protection locked="0"/>
    </xf>
    <xf numFmtId="0" fontId="7" fillId="0" borderId="2" xfId="0" applyFont="1" applyFill="1" applyBorder="1" applyAlignment="1">
      <alignment horizontal="center" vertical="center" wrapText="1"/>
    </xf>
    <xf numFmtId="43" fontId="7" fillId="0" borderId="2" xfId="1" applyNumberFormat="1" applyFont="1" applyFill="1" applyBorder="1" applyAlignment="1">
      <alignment horizontal="center" vertical="center" wrapText="1"/>
    </xf>
    <xf numFmtId="1" fontId="7" fillId="2" borderId="1" xfId="0" applyNumberFormat="1" applyFont="1" applyFill="1" applyBorder="1" applyAlignment="1" applyProtection="1">
      <alignment horizontal="center" vertical="center" wrapText="1"/>
      <protection locked="0"/>
    </xf>
    <xf numFmtId="9" fontId="5" fillId="2" borderId="2" xfId="4" applyFont="1" applyFill="1" applyBorder="1" applyAlignment="1">
      <alignment horizontal="center" vertical="center" wrapText="1"/>
    </xf>
    <xf numFmtId="43" fontId="7" fillId="2" borderId="2" xfId="1" applyNumberFormat="1" applyFont="1" applyFill="1" applyBorder="1" applyAlignment="1">
      <alignment horizontal="center" vertical="center" wrapText="1"/>
    </xf>
    <xf numFmtId="43" fontId="7" fillId="2" borderId="2" xfId="1" applyNumberFormat="1" applyFont="1" applyFill="1" applyBorder="1" applyAlignment="1" applyProtection="1">
      <alignment horizontal="center" vertical="center" wrapText="1"/>
      <protection locked="0"/>
    </xf>
    <xf numFmtId="9" fontId="5" fillId="2" borderId="6" xfId="4" applyFont="1" applyFill="1" applyBorder="1" applyAlignment="1">
      <alignment horizontal="center" vertical="center" wrapText="1"/>
    </xf>
    <xf numFmtId="0" fontId="9" fillId="0" borderId="0" xfId="0" applyFont="1" applyFill="1" applyBorder="1" applyAlignment="1">
      <alignment horizontal="center" vertical="center" wrapText="1"/>
    </xf>
    <xf numFmtId="0" fontId="0" fillId="0" borderId="0" xfId="0" applyBorder="1" applyAlignment="1">
      <alignment horizontal="center" vertical="center" wrapText="1"/>
    </xf>
    <xf numFmtId="0" fontId="0" fillId="0" borderId="0" xfId="0" applyAlignment="1">
      <alignment horizontal="center" vertical="center" wrapText="1"/>
    </xf>
    <xf numFmtId="168" fontId="0" fillId="0" borderId="0" xfId="0" applyNumberFormat="1" applyAlignment="1">
      <alignment horizontal="center" vertical="center" wrapText="1"/>
    </xf>
    <xf numFmtId="0" fontId="2" fillId="0" borderId="1" xfId="0" applyFont="1" applyBorder="1" applyAlignment="1">
      <alignment horizontal="center" vertical="center"/>
    </xf>
    <xf numFmtId="0" fontId="0" fillId="0" borderId="1" xfId="0" applyBorder="1" applyAlignment="1">
      <alignment horizontal="center" vertical="center"/>
    </xf>
    <xf numFmtId="9" fontId="0" fillId="0" borderId="0" xfId="0" applyNumberFormat="1"/>
    <xf numFmtId="10" fontId="0" fillId="0" borderId="0" xfId="0" applyNumberFormat="1"/>
    <xf numFmtId="0" fontId="9" fillId="0" borderId="1" xfId="0" applyFont="1" applyBorder="1" applyAlignment="1">
      <alignment horizontal="center" vertical="center" wrapText="1"/>
    </xf>
    <xf numFmtId="0" fontId="0" fillId="0" borderId="1" xfId="0" applyBorder="1"/>
    <xf numFmtId="0" fontId="5" fillId="8" borderId="1" xfId="0" applyFont="1" applyFill="1" applyBorder="1" applyAlignment="1">
      <alignment horizontal="center" vertical="center" wrapText="1"/>
    </xf>
    <xf numFmtId="9" fontId="5" fillId="3" borderId="1" xfId="4" applyFont="1" applyFill="1" applyBorder="1" applyAlignment="1">
      <alignment horizontal="center" vertical="center" wrapText="1"/>
    </xf>
    <xf numFmtId="0" fontId="0" fillId="0" borderId="1" xfId="0" applyFont="1" applyBorder="1" applyAlignment="1">
      <alignment horizontal="center" vertical="center"/>
    </xf>
    <xf numFmtId="0" fontId="0" fillId="4" borderId="1" xfId="0" applyFill="1" applyBorder="1" applyAlignment="1">
      <alignment horizontal="center" vertical="center"/>
    </xf>
    <xf numFmtId="0" fontId="0" fillId="5" borderId="1" xfId="0" applyFill="1" applyBorder="1" applyAlignment="1">
      <alignment horizontal="center" vertical="center"/>
    </xf>
    <xf numFmtId="0" fontId="0" fillId="7" borderId="1" xfId="0" applyFill="1" applyBorder="1" applyAlignment="1">
      <alignment horizontal="center" vertical="center"/>
    </xf>
    <xf numFmtId="0" fontId="0" fillId="3" borderId="1" xfId="0" applyFill="1" applyBorder="1" applyAlignment="1">
      <alignment horizontal="center" vertical="center"/>
    </xf>
    <xf numFmtId="0" fontId="0" fillId="0" borderId="1"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0" xfId="0" applyFill="1" applyBorder="1" applyAlignment="1">
      <alignment horizontal="center" vertical="center"/>
    </xf>
    <xf numFmtId="0" fontId="11" fillId="0" borderId="0" xfId="0" applyFont="1" applyFill="1" applyBorder="1" applyAlignment="1">
      <alignment horizontal="center" vertical="center"/>
    </xf>
    <xf numFmtId="171" fontId="0" fillId="0" borderId="0" xfId="2" applyNumberFormat="1" applyFont="1"/>
    <xf numFmtId="1" fontId="0" fillId="0" borderId="0" xfId="4" applyNumberFormat="1" applyFont="1"/>
    <xf numFmtId="1" fontId="0" fillId="0" borderId="0" xfId="0" applyNumberFormat="1"/>
    <xf numFmtId="10" fontId="0" fillId="0" borderId="0" xfId="0" applyNumberFormat="1" applyAlignment="1">
      <alignment horizontal="right"/>
    </xf>
    <xf numFmtId="3" fontId="0" fillId="0" borderId="1" xfId="0" applyNumberFormat="1" applyBorder="1" applyAlignment="1">
      <alignment horizontal="center" vertical="center"/>
    </xf>
    <xf numFmtId="172" fontId="0" fillId="0" borderId="1" xfId="0" applyNumberFormat="1" applyBorder="1" applyAlignment="1">
      <alignment horizontal="right" vertical="center"/>
    </xf>
    <xf numFmtId="172" fontId="0" fillId="0" borderId="1" xfId="0" applyNumberFormat="1" applyBorder="1" applyAlignment="1">
      <alignment horizontal="center" vertical="center" wrapText="1"/>
    </xf>
    <xf numFmtId="173" fontId="12" fillId="2" borderId="1" xfId="0" applyNumberFormat="1" applyFont="1" applyFill="1" applyBorder="1" applyAlignment="1">
      <alignment vertical="center" wrapText="1"/>
    </xf>
    <xf numFmtId="0" fontId="12" fillId="2" borderId="1" xfId="0" applyFont="1" applyFill="1" applyBorder="1" applyAlignment="1">
      <alignment horizontal="justify" vertical="center" wrapText="1"/>
    </xf>
    <xf numFmtId="3" fontId="12" fillId="2" borderId="1" xfId="0" applyNumberFormat="1" applyFont="1" applyFill="1" applyBorder="1" applyAlignment="1">
      <alignment horizontal="right" vertical="center" wrapText="1"/>
    </xf>
    <xf numFmtId="0" fontId="0" fillId="0" borderId="1" xfId="0" applyBorder="1" applyAlignment="1">
      <alignment horizontal="justify" vertical="center" wrapText="1"/>
    </xf>
    <xf numFmtId="0" fontId="5" fillId="5" borderId="1" xfId="0" applyFont="1" applyFill="1" applyBorder="1" applyAlignment="1">
      <alignment horizontal="center" vertical="center" wrapText="1"/>
    </xf>
    <xf numFmtId="0" fontId="9" fillId="5" borderId="0" xfId="0" applyFont="1" applyFill="1" applyBorder="1" applyAlignment="1">
      <alignment horizontal="center" vertical="center" wrapText="1"/>
    </xf>
    <xf numFmtId="0" fontId="5" fillId="5" borderId="7" xfId="0" applyFont="1" applyFill="1" applyBorder="1" applyAlignment="1">
      <alignment horizontal="center" vertical="center" wrapText="1"/>
    </xf>
    <xf numFmtId="9" fontId="5" fillId="2" borderId="1" xfId="4" applyFont="1" applyFill="1" applyBorder="1" applyAlignment="1">
      <alignment horizontal="center" vertical="center" wrapText="1"/>
    </xf>
    <xf numFmtId="0" fontId="4" fillId="2"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6" borderId="1" xfId="0" applyFont="1" applyFill="1" applyBorder="1" applyAlignment="1">
      <alignment horizontal="center" vertical="center" wrapText="1"/>
    </xf>
    <xf numFmtId="0" fontId="5" fillId="11" borderId="1"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10" borderId="1" xfId="0" applyFont="1" applyFill="1" applyBorder="1" applyAlignment="1">
      <alignment horizontal="center" vertical="center" wrapText="1"/>
    </xf>
    <xf numFmtId="167" fontId="4" fillId="2" borderId="1" xfId="3" applyNumberFormat="1" applyFont="1" applyFill="1" applyBorder="1" applyAlignment="1">
      <alignment horizontal="center" vertical="center" wrapText="1"/>
    </xf>
    <xf numFmtId="168" fontId="4" fillId="2" borderId="1" xfId="0" applyNumberFormat="1" applyFont="1" applyFill="1" applyBorder="1" applyAlignment="1">
      <alignment horizontal="center" vertical="center" wrapText="1"/>
    </xf>
    <xf numFmtId="3" fontId="0" fillId="0" borderId="1" xfId="0" applyNumberFormat="1" applyFill="1" applyBorder="1" applyAlignment="1">
      <alignment horizontal="center" vertical="center" wrapText="1"/>
    </xf>
    <xf numFmtId="0" fontId="5" fillId="9"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172" fontId="12" fillId="0" borderId="1" xfId="0" applyNumberFormat="1" applyFont="1" applyFill="1" applyBorder="1" applyAlignment="1">
      <alignment vertical="center" wrapText="1"/>
    </xf>
    <xf numFmtId="0" fontId="12" fillId="0" borderId="1" xfId="0" applyFont="1" applyBorder="1" applyAlignment="1">
      <alignment vertical="center" wrapText="1"/>
    </xf>
    <xf numFmtId="173" fontId="4" fillId="2" borderId="1" xfId="3" applyNumberFormat="1" applyFont="1" applyFill="1" applyBorder="1" applyAlignment="1">
      <alignment horizontal="center" vertical="center" wrapText="1"/>
    </xf>
    <xf numFmtId="174" fontId="7" fillId="2" borderId="1" xfId="1" applyNumberFormat="1" applyFont="1" applyFill="1" applyBorder="1" applyAlignment="1" applyProtection="1">
      <alignment horizontal="center" vertical="center" wrapText="1"/>
      <protection locked="0"/>
    </xf>
    <xf numFmtId="172" fontId="12" fillId="0" borderId="1" xfId="0" applyNumberFormat="1" applyFont="1" applyBorder="1" applyAlignment="1">
      <alignment vertical="center" wrapText="1"/>
    </xf>
    <xf numFmtId="0" fontId="4" fillId="2" borderId="1" xfId="0" applyFont="1" applyFill="1" applyBorder="1" applyAlignment="1">
      <alignment vertical="center" wrapText="1"/>
    </xf>
    <xf numFmtId="0" fontId="5" fillId="5" borderId="7" xfId="0" applyFont="1" applyFill="1" applyBorder="1" applyAlignment="1">
      <alignment vertical="center" wrapText="1"/>
    </xf>
    <xf numFmtId="0" fontId="5" fillId="0" borderId="2" xfId="0" applyFont="1" applyFill="1" applyBorder="1" applyAlignment="1">
      <alignment horizontal="center" vertical="center" wrapText="1"/>
    </xf>
    <xf numFmtId="0" fontId="5" fillId="2" borderId="1" xfId="0" applyFont="1" applyFill="1" applyBorder="1" applyAlignment="1">
      <alignment horizontal="center" vertical="center"/>
    </xf>
    <xf numFmtId="0" fontId="14" fillId="2" borderId="1" xfId="0" applyFont="1" applyFill="1" applyBorder="1" applyAlignment="1">
      <alignment vertical="center" wrapText="1"/>
    </xf>
    <xf numFmtId="0" fontId="12" fillId="2" borderId="3" xfId="0" applyFont="1" applyFill="1" applyBorder="1" applyAlignment="1">
      <alignment vertical="center"/>
    </xf>
    <xf numFmtId="0" fontId="12" fillId="2" borderId="3" xfId="0" applyFont="1" applyFill="1" applyBorder="1" applyAlignment="1">
      <alignment horizontal="center" vertical="center" wrapText="1"/>
    </xf>
    <xf numFmtId="0" fontId="12" fillId="2" borderId="3" xfId="0" applyFont="1" applyFill="1" applyBorder="1" applyAlignment="1">
      <alignment horizontal="center" vertical="center"/>
    </xf>
    <xf numFmtId="0" fontId="14" fillId="2" borderId="1" xfId="0" applyFont="1" applyFill="1" applyBorder="1" applyAlignment="1">
      <alignment horizontal="center" vertical="center" wrapText="1"/>
    </xf>
    <xf numFmtId="0" fontId="12" fillId="0" borderId="1" xfId="0" applyFont="1" applyBorder="1" applyAlignment="1">
      <alignment horizontal="center" vertical="center" wrapText="1"/>
    </xf>
    <xf numFmtId="0" fontId="15" fillId="12" borderId="8" xfId="0" applyFont="1" applyFill="1" applyBorder="1" applyAlignment="1">
      <alignment horizontal="center" vertical="center" wrapText="1"/>
    </xf>
    <xf numFmtId="0" fontId="7" fillId="2" borderId="1" xfId="0" applyFont="1" applyFill="1" applyBorder="1" applyAlignment="1">
      <alignment vertical="center" wrapText="1"/>
    </xf>
    <xf numFmtId="0" fontId="16" fillId="2" borderId="2" xfId="0" applyFont="1" applyFill="1" applyBorder="1" applyAlignment="1">
      <alignment horizontal="center" vertical="center" wrapText="1"/>
    </xf>
    <xf numFmtId="0" fontId="12" fillId="0" borderId="0" xfId="0" applyFont="1" applyAlignment="1">
      <alignment vertical="center" wrapText="1"/>
    </xf>
    <xf numFmtId="0" fontId="5" fillId="2" borderId="6" xfId="0" applyFont="1" applyFill="1" applyBorder="1" applyAlignment="1">
      <alignment vertical="center" wrapText="1"/>
    </xf>
    <xf numFmtId="9" fontId="7" fillId="2" borderId="1" xfId="0" applyNumberFormat="1" applyFont="1" applyFill="1" applyBorder="1" applyAlignment="1">
      <alignment horizontal="center" vertical="center" wrapText="1"/>
    </xf>
    <xf numFmtId="0" fontId="12" fillId="0" borderId="1" xfId="0" applyFont="1" applyBorder="1" applyAlignment="1">
      <alignment horizontal="justify" vertical="center" wrapText="1"/>
    </xf>
    <xf numFmtId="0" fontId="9" fillId="2" borderId="0" xfId="0" applyFont="1" applyFill="1" applyBorder="1" applyAlignment="1">
      <alignment horizontal="center" vertical="center" wrapText="1"/>
    </xf>
    <xf numFmtId="172" fontId="4" fillId="2" borderId="1" xfId="0" applyNumberFormat="1" applyFont="1" applyFill="1" applyBorder="1" applyAlignment="1">
      <alignment horizontal="center" vertical="center" wrapText="1"/>
    </xf>
    <xf numFmtId="172" fontId="7" fillId="2" borderId="1" xfId="1" applyNumberFormat="1" applyFont="1" applyFill="1" applyBorder="1" applyAlignment="1">
      <alignment horizontal="center" vertical="center" wrapText="1"/>
    </xf>
    <xf numFmtId="0" fontId="9"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1" fontId="7" fillId="2" borderId="1" xfId="1" applyNumberFormat="1" applyFont="1" applyFill="1" applyBorder="1" applyAlignment="1" applyProtection="1">
      <alignment horizontal="center" vertical="center" wrapText="1"/>
      <protection locked="0"/>
    </xf>
    <xf numFmtId="0" fontId="0" fillId="0" borderId="1" xfId="0" applyBorder="1" applyAlignment="1">
      <alignment horizontal="center" vertical="center" wrapText="1"/>
    </xf>
    <xf numFmtId="0" fontId="13" fillId="12" borderId="6" xfId="0" applyFont="1" applyFill="1" applyBorder="1" applyAlignment="1">
      <alignment horizontal="center" vertical="center" wrapText="1"/>
    </xf>
    <xf numFmtId="0" fontId="0" fillId="2" borderId="1" xfId="0" applyFill="1" applyBorder="1" applyAlignment="1">
      <alignment horizontal="center" vertical="center" wrapText="1"/>
    </xf>
    <xf numFmtId="0" fontId="0" fillId="0" borderId="1" xfId="0" applyFont="1" applyBorder="1" applyAlignment="1">
      <alignment horizontal="center" vertical="center" wrapText="1"/>
    </xf>
    <xf numFmtId="0" fontId="0" fillId="0" borderId="1" xfId="0" applyBorder="1" applyAlignment="1">
      <alignment vertical="center" wrapText="1"/>
    </xf>
    <xf numFmtId="0" fontId="5" fillId="13" borderId="1" xfId="0" applyFont="1" applyFill="1" applyBorder="1" applyAlignment="1">
      <alignment horizontal="center" vertical="center" wrapText="1"/>
    </xf>
    <xf numFmtId="0" fontId="0" fillId="13" borderId="1" xfId="0" applyFill="1" applyBorder="1" applyAlignment="1">
      <alignment horizontal="center" vertical="center" wrapText="1"/>
    </xf>
    <xf numFmtId="172" fontId="4" fillId="2" borderId="1" xfId="0" applyNumberFormat="1" applyFont="1" applyFill="1" applyBorder="1" applyAlignment="1">
      <alignment vertical="center" wrapText="1"/>
    </xf>
    <xf numFmtId="0" fontId="5" fillId="2" borderId="1" xfId="0" applyFont="1" applyFill="1" applyBorder="1" applyAlignment="1">
      <alignment vertical="center" wrapText="1"/>
    </xf>
    <xf numFmtId="0" fontId="5" fillId="2" borderId="7" xfId="0" applyFont="1" applyFill="1" applyBorder="1" applyAlignment="1">
      <alignment horizontal="center" vertical="center" wrapText="1"/>
    </xf>
    <xf numFmtId="0" fontId="18" fillId="2" borderId="1" xfId="0" applyFont="1" applyFill="1" applyBorder="1" applyAlignment="1">
      <alignment vertical="center" wrapText="1"/>
    </xf>
    <xf numFmtId="0" fontId="12" fillId="0" borderId="1" xfId="0" applyFont="1" applyFill="1" applyBorder="1" applyAlignment="1">
      <alignment vertical="center" wrapText="1"/>
    </xf>
    <xf numFmtId="0" fontId="12" fillId="2" borderId="1" xfId="0" applyFont="1" applyFill="1" applyBorder="1" applyAlignment="1">
      <alignment vertical="center" wrapText="1"/>
    </xf>
    <xf numFmtId="0" fontId="14" fillId="0" borderId="1" xfId="0" applyFont="1" applyFill="1" applyBorder="1" applyAlignment="1">
      <alignment vertical="center" wrapText="1"/>
    </xf>
    <xf numFmtId="0" fontId="5" fillId="2" borderId="7" xfId="0" applyFont="1" applyFill="1" applyBorder="1" applyAlignment="1">
      <alignment vertical="center" wrapText="1"/>
    </xf>
    <xf numFmtId="0" fontId="19" fillId="0" borderId="1" xfId="0" applyFont="1" applyBorder="1" applyAlignment="1">
      <alignment horizontal="center" vertical="center" wrapText="1"/>
    </xf>
    <xf numFmtId="165" fontId="4" fillId="0" borderId="1" xfId="0" applyNumberFormat="1" applyFont="1" applyBorder="1" applyAlignment="1">
      <alignment horizontal="center" vertical="center" wrapText="1"/>
    </xf>
    <xf numFmtId="0" fontId="5" fillId="13" borderId="2" xfId="0" applyFont="1" applyFill="1" applyBorder="1" applyAlignment="1">
      <alignment horizontal="center" vertical="center" wrapText="1"/>
    </xf>
    <xf numFmtId="0" fontId="7" fillId="0" borderId="10" xfId="6" applyNumberFormat="1" applyFont="1" applyFill="1" applyBorder="1" applyAlignment="1">
      <alignment horizontal="center" vertical="center" wrapText="1"/>
    </xf>
    <xf numFmtId="0" fontId="7" fillId="0" borderId="11" xfId="0" applyNumberFormat="1" applyFont="1" applyBorder="1" applyAlignment="1">
      <alignment horizontal="justify" vertical="center" wrapText="1"/>
    </xf>
    <xf numFmtId="0" fontId="7" fillId="0" borderId="11" xfId="6" applyNumberFormat="1" applyFont="1" applyFill="1" applyBorder="1" applyAlignment="1">
      <alignment horizontal="center" vertical="center" wrapText="1"/>
    </xf>
    <xf numFmtId="0" fontId="7" fillId="0" borderId="11" xfId="0" applyFont="1" applyBorder="1" applyAlignment="1">
      <alignment horizontal="justify" vertical="center" wrapText="1"/>
    </xf>
    <xf numFmtId="0" fontId="21" fillId="2" borderId="12" xfId="7" applyFont="1" applyFill="1" applyBorder="1" applyAlignment="1">
      <alignment horizontal="center" vertical="center" wrapText="1"/>
    </xf>
    <xf numFmtId="172" fontId="12" fillId="0" borderId="1" xfId="0" applyNumberFormat="1" applyFont="1" applyFill="1" applyBorder="1" applyAlignment="1">
      <alignment horizontal="center" vertical="center" wrapText="1"/>
    </xf>
    <xf numFmtId="0" fontId="12" fillId="2" borderId="1" xfId="0" applyFont="1" applyFill="1" applyBorder="1" applyAlignment="1">
      <alignment horizontal="center" vertical="center" wrapText="1"/>
    </xf>
    <xf numFmtId="3" fontId="12" fillId="2" borderId="1" xfId="0" applyNumberFormat="1" applyFont="1" applyFill="1" applyBorder="1" applyAlignment="1">
      <alignment horizontal="center" vertical="center" wrapText="1"/>
    </xf>
    <xf numFmtId="0" fontId="7" fillId="0" borderId="11" xfId="0" applyNumberFormat="1" applyFont="1" applyBorder="1" applyAlignment="1">
      <alignment horizontal="center" vertical="center"/>
    </xf>
    <xf numFmtId="0" fontId="7" fillId="0" borderId="11" xfId="7" applyNumberFormat="1" applyFont="1" applyBorder="1" applyAlignment="1">
      <alignment horizontal="center" vertical="center" wrapText="1"/>
    </xf>
    <xf numFmtId="0" fontId="12" fillId="0" borderId="3" xfId="0" applyFont="1" applyBorder="1" applyAlignment="1">
      <alignment horizontal="center" vertical="center" wrapText="1"/>
    </xf>
    <xf numFmtId="0" fontId="16" fillId="2" borderId="4"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7" fillId="0" borderId="11" xfId="0" applyNumberFormat="1" applyFont="1" applyBorder="1" applyAlignment="1">
      <alignment horizontal="center" vertical="center" wrapText="1"/>
    </xf>
    <xf numFmtId="0" fontId="7" fillId="0" borderId="11" xfId="7" applyFont="1" applyBorder="1" applyAlignment="1">
      <alignment horizontal="center" vertical="center" wrapText="1"/>
    </xf>
    <xf numFmtId="0" fontId="7" fillId="2" borderId="12" xfId="0" applyFont="1" applyFill="1" applyBorder="1" applyAlignment="1">
      <alignment horizontal="center" vertical="center" wrapText="1"/>
    </xf>
    <xf numFmtId="0" fontId="7" fillId="2" borderId="1" xfId="0" applyNumberFormat="1" applyFont="1" applyFill="1" applyBorder="1" applyAlignment="1">
      <alignment horizontal="center" vertical="center" wrapText="1"/>
    </xf>
    <xf numFmtId="0" fontId="7" fillId="0" borderId="1" xfId="0" applyNumberFormat="1" applyFont="1" applyBorder="1" applyAlignment="1">
      <alignment horizontal="justify" vertical="center" wrapText="1"/>
    </xf>
    <xf numFmtId="0" fontId="7" fillId="0" borderId="1" xfId="7" applyNumberFormat="1" applyFont="1" applyBorder="1" applyAlignment="1">
      <alignment horizontal="center" vertical="center" wrapText="1"/>
    </xf>
    <xf numFmtId="0" fontId="7" fillId="0" borderId="1" xfId="0" applyFont="1" applyBorder="1" applyAlignment="1">
      <alignment horizontal="justify" vertical="center" wrapText="1"/>
    </xf>
    <xf numFmtId="0" fontId="7" fillId="0" borderId="13" xfId="0" applyNumberFormat="1" applyFont="1" applyFill="1" applyBorder="1" applyAlignment="1">
      <alignment horizontal="center" vertical="center" wrapText="1"/>
    </xf>
    <xf numFmtId="0" fontId="7" fillId="2" borderId="13" xfId="0" applyNumberFormat="1" applyFont="1" applyFill="1" applyBorder="1" applyAlignment="1">
      <alignment horizontal="justify" vertical="center" wrapText="1"/>
    </xf>
    <xf numFmtId="0" fontId="7" fillId="0" borderId="13" xfId="0" applyFont="1" applyFill="1" applyBorder="1" applyAlignment="1">
      <alignment horizontal="justify" vertical="center" wrapText="1"/>
    </xf>
    <xf numFmtId="0" fontId="21" fillId="0" borderId="12" xfId="7" applyFont="1" applyFill="1" applyBorder="1" applyAlignment="1">
      <alignment horizontal="center" vertical="center" wrapText="1"/>
    </xf>
    <xf numFmtId="0" fontId="19" fillId="0" borderId="1" xfId="0" applyFont="1" applyFill="1" applyBorder="1" applyAlignment="1">
      <alignment horizontal="center" vertical="center" wrapText="1"/>
    </xf>
    <xf numFmtId="0" fontId="5" fillId="15" borderId="1" xfId="0" applyFont="1" applyFill="1" applyBorder="1" applyAlignment="1">
      <alignment vertical="center" wrapText="1"/>
    </xf>
    <xf numFmtId="0" fontId="5" fillId="15" borderId="1" xfId="0" applyFont="1" applyFill="1" applyBorder="1" applyAlignment="1">
      <alignment horizontal="center" vertical="center" wrapText="1"/>
    </xf>
    <xf numFmtId="0" fontId="12" fillId="0" borderId="5" xfId="0" applyFont="1" applyBorder="1" applyAlignment="1">
      <alignment horizontal="justify" vertical="center" wrapText="1"/>
    </xf>
    <xf numFmtId="0" fontId="12" fillId="0" borderId="3" xfId="0" applyFont="1" applyBorder="1" applyAlignment="1">
      <alignment vertical="center" wrapText="1"/>
    </xf>
    <xf numFmtId="0" fontId="16" fillId="2" borderId="12" xfId="7" applyFont="1" applyFill="1" applyBorder="1" applyAlignment="1">
      <alignment horizontal="center" vertical="center" wrapText="1"/>
    </xf>
    <xf numFmtId="0" fontId="15" fillId="17" borderId="1" xfId="0" applyFont="1" applyFill="1" applyBorder="1" applyAlignment="1">
      <alignment horizontal="center" vertical="center" wrapText="1"/>
    </xf>
    <xf numFmtId="9" fontId="12" fillId="0" borderId="3" xfId="0" applyNumberFormat="1" applyFont="1" applyBorder="1" applyAlignment="1">
      <alignment horizontal="center" vertical="center" wrapText="1"/>
    </xf>
    <xf numFmtId="3" fontId="12" fillId="0" borderId="1" xfId="0" applyNumberFormat="1" applyFont="1" applyBorder="1" applyAlignment="1">
      <alignment vertical="center" wrapText="1"/>
    </xf>
    <xf numFmtId="0" fontId="5" fillId="15" borderId="6" xfId="0" applyFont="1" applyFill="1" applyBorder="1" applyAlignment="1">
      <alignment vertical="center" wrapText="1"/>
    </xf>
    <xf numFmtId="0" fontId="5" fillId="15" borderId="6" xfId="0" applyFont="1" applyFill="1" applyBorder="1" applyAlignment="1">
      <alignment horizontal="center" vertical="center" wrapText="1"/>
    </xf>
    <xf numFmtId="0" fontId="5" fillId="15" borderId="6" xfId="0" applyFont="1" applyFill="1" applyBorder="1" applyAlignment="1">
      <alignment horizontal="center" vertical="center"/>
    </xf>
    <xf numFmtId="0" fontId="5" fillId="16" borderId="6" xfId="0" applyFont="1" applyFill="1" applyBorder="1" applyAlignment="1">
      <alignment vertical="center" wrapText="1"/>
    </xf>
    <xf numFmtId="0" fontId="5" fillId="16" borderId="6" xfId="0" applyFont="1" applyFill="1" applyBorder="1" applyAlignment="1">
      <alignment horizontal="center" vertical="center" wrapText="1"/>
    </xf>
    <xf numFmtId="0" fontId="5" fillId="16" borderId="6" xfId="0" applyFont="1" applyFill="1" applyBorder="1" applyAlignment="1">
      <alignment horizontal="center" vertical="center"/>
    </xf>
    <xf numFmtId="0" fontId="5" fillId="16" borderId="1" xfId="0" applyFont="1" applyFill="1" applyBorder="1" applyAlignment="1">
      <alignment horizontal="center" vertical="center" wrapText="1"/>
    </xf>
    <xf numFmtId="0" fontId="0" fillId="0" borderId="1" xfId="0" applyBorder="1" applyAlignment="1">
      <alignment horizontal="left" vertical="center" wrapText="1"/>
    </xf>
    <xf numFmtId="3" fontId="4" fillId="0" borderId="1" xfId="0" applyNumberFormat="1" applyFont="1" applyBorder="1" applyAlignment="1">
      <alignment horizontal="center" vertical="center" wrapText="1"/>
    </xf>
    <xf numFmtId="42" fontId="0" fillId="2" borderId="1" xfId="0" applyNumberFormat="1" applyFill="1" applyBorder="1" applyAlignment="1">
      <alignment vertical="center" wrapText="1"/>
    </xf>
    <xf numFmtId="0" fontId="5" fillId="16" borderId="7" xfId="0" applyFont="1" applyFill="1" applyBorder="1" applyAlignment="1">
      <alignment vertical="center" wrapText="1"/>
    </xf>
    <xf numFmtId="0" fontId="5" fillId="16" borderId="7" xfId="0" applyFont="1" applyFill="1" applyBorder="1" applyAlignment="1">
      <alignment horizontal="center" vertical="center" wrapText="1"/>
    </xf>
    <xf numFmtId="0" fontId="14" fillId="16" borderId="1" xfId="0" applyFont="1" applyFill="1" applyBorder="1" applyAlignment="1">
      <alignment horizontal="center" vertical="center" wrapText="1"/>
    </xf>
    <xf numFmtId="0" fontId="5" fillId="16" borderId="1" xfId="0" applyFont="1" applyFill="1" applyBorder="1" applyAlignment="1">
      <alignment vertical="center" wrapText="1"/>
    </xf>
    <xf numFmtId="0" fontId="5" fillId="16" borderId="1" xfId="0" applyFont="1" applyFill="1" applyBorder="1" applyAlignment="1">
      <alignment horizontal="center" vertical="center"/>
    </xf>
    <xf numFmtId="176" fontId="12" fillId="0" borderId="1" xfId="3" applyNumberFormat="1" applyFont="1" applyBorder="1" applyAlignment="1">
      <alignment vertical="center" wrapText="1"/>
    </xf>
    <xf numFmtId="0" fontId="5" fillId="2" borderId="2" xfId="0" applyFont="1" applyFill="1" applyBorder="1" applyAlignment="1">
      <alignment vertical="center" wrapText="1"/>
    </xf>
    <xf numFmtId="0" fontId="22" fillId="2" borderId="1" xfId="0" applyFont="1" applyFill="1" applyBorder="1" applyAlignment="1">
      <alignment horizontal="center" vertical="center" wrapText="1"/>
    </xf>
    <xf numFmtId="0" fontId="12" fillId="2" borderId="5" xfId="0" applyFont="1" applyFill="1" applyBorder="1" applyAlignment="1">
      <alignment horizontal="center" vertical="center" wrapText="1"/>
    </xf>
    <xf numFmtId="0" fontId="12" fillId="2" borderId="6" xfId="0" applyFont="1" applyFill="1" applyBorder="1" applyAlignment="1">
      <alignment horizontal="center" vertical="center" wrapText="1"/>
    </xf>
    <xf numFmtId="177" fontId="12" fillId="2" borderId="1" xfId="0" applyNumberFormat="1" applyFont="1" applyFill="1" applyBorder="1" applyAlignment="1">
      <alignment vertical="center" wrapText="1"/>
    </xf>
    <xf numFmtId="177" fontId="12" fillId="2" borderId="1" xfId="0" applyNumberFormat="1" applyFont="1" applyFill="1" applyBorder="1" applyAlignment="1">
      <alignment horizontal="center" vertical="center" wrapText="1"/>
    </xf>
    <xf numFmtId="0" fontId="5" fillId="18" borderId="1" xfId="0" applyFont="1" applyFill="1" applyBorder="1" applyAlignment="1">
      <alignment horizontal="center" vertical="center" wrapText="1"/>
    </xf>
    <xf numFmtId="0" fontId="5" fillId="18" borderId="1" xfId="0" applyFont="1" applyFill="1" applyBorder="1" applyAlignment="1">
      <alignment horizontal="center" vertical="center"/>
    </xf>
    <xf numFmtId="0" fontId="5" fillId="18" borderId="6" xfId="0" applyFont="1" applyFill="1" applyBorder="1" applyAlignment="1">
      <alignment vertical="center" wrapText="1"/>
    </xf>
    <xf numFmtId="0" fontId="5" fillId="18" borderId="6"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14" fillId="2" borderId="6" xfId="0" applyFont="1" applyFill="1" applyBorder="1" applyAlignment="1">
      <alignment horizontal="center" vertical="center" wrapText="1"/>
    </xf>
    <xf numFmtId="0" fontId="14" fillId="2" borderId="6" xfId="0" applyFont="1" applyFill="1" applyBorder="1" applyAlignment="1">
      <alignment horizontal="justify" vertical="center" wrapText="1"/>
    </xf>
    <xf numFmtId="0" fontId="5" fillId="18" borderId="1" xfId="0" applyFont="1" applyFill="1" applyBorder="1" applyAlignment="1">
      <alignment vertical="center" wrapText="1"/>
    </xf>
    <xf numFmtId="0" fontId="5" fillId="15" borderId="1" xfId="0" applyFont="1" applyFill="1" applyBorder="1" applyAlignment="1">
      <alignment horizontal="center" vertical="center"/>
    </xf>
    <xf numFmtId="0" fontId="12" fillId="0" borderId="6" xfId="0" applyFont="1" applyBorder="1" applyAlignment="1">
      <alignment horizontal="justify" vertical="center" wrapText="1"/>
    </xf>
    <xf numFmtId="0" fontId="7" fillId="0" borderId="14" xfId="0" applyNumberFormat="1" applyFont="1" applyBorder="1" applyAlignment="1" applyProtection="1">
      <alignment horizontal="center" vertical="center" wrapText="1"/>
      <protection locked="0"/>
    </xf>
    <xf numFmtId="0" fontId="7" fillId="0" borderId="14" xfId="7" applyNumberFormat="1" applyFont="1" applyBorder="1" applyAlignment="1">
      <alignment horizontal="center" vertical="center" wrapText="1"/>
    </xf>
    <xf numFmtId="0" fontId="12" fillId="0" borderId="15" xfId="0" applyFont="1" applyBorder="1" applyAlignment="1">
      <alignment horizontal="justify" vertical="center" wrapText="1"/>
    </xf>
    <xf numFmtId="0" fontId="12" fillId="0" borderId="16" xfId="0" applyFont="1" applyBorder="1" applyAlignment="1">
      <alignment horizontal="center" vertical="center" wrapText="1"/>
    </xf>
    <xf numFmtId="0" fontId="7" fillId="15" borderId="1" xfId="0" applyFont="1" applyFill="1" applyBorder="1" applyAlignment="1">
      <alignment horizontal="center" vertical="center" wrapText="1"/>
    </xf>
    <xf numFmtId="0" fontId="4" fillId="6" borderId="1" xfId="0" applyFont="1" applyFill="1" applyBorder="1" applyAlignment="1">
      <alignment horizontal="center" vertical="center"/>
    </xf>
    <xf numFmtId="0" fontId="4" fillId="2" borderId="1" xfId="0" applyFont="1" applyFill="1" applyBorder="1" applyAlignment="1">
      <alignment horizontal="center" vertical="center"/>
    </xf>
    <xf numFmtId="0" fontId="0" fillId="0" borderId="1" xfId="0" applyBorder="1" applyAlignment="1">
      <alignment horizontal="center"/>
    </xf>
    <xf numFmtId="0" fontId="0" fillId="18" borderId="1" xfId="0" applyFill="1" applyBorder="1" applyAlignment="1">
      <alignment horizontal="center" vertical="center"/>
    </xf>
    <xf numFmtId="0" fontId="0" fillId="18" borderId="1" xfId="0" applyFill="1" applyBorder="1"/>
    <xf numFmtId="178" fontId="0" fillId="0" borderId="0" xfId="0" applyNumberFormat="1"/>
    <xf numFmtId="178" fontId="0" fillId="0" borderId="0" xfId="4" applyNumberFormat="1" applyFont="1"/>
    <xf numFmtId="0" fontId="0" fillId="16" borderId="1" xfId="0" applyFill="1" applyBorder="1" applyAlignment="1">
      <alignment horizontal="center" vertical="center" wrapText="1"/>
    </xf>
    <xf numFmtId="0" fontId="19" fillId="16" borderId="1" xfId="0" applyFont="1" applyFill="1" applyBorder="1" applyAlignment="1">
      <alignment horizontal="center" vertical="center" wrapText="1"/>
    </xf>
    <xf numFmtId="9" fontId="0" fillId="0" borderId="0" xfId="0" applyNumberFormat="1" applyAlignment="1">
      <alignment horizontal="right"/>
    </xf>
    <xf numFmtId="0" fontId="3" fillId="19" borderId="3" xfId="0" applyFont="1" applyFill="1" applyBorder="1" applyAlignment="1">
      <alignment horizontal="center" vertical="center" wrapText="1"/>
    </xf>
    <xf numFmtId="0" fontId="17" fillId="19" borderId="1" xfId="0" applyFont="1" applyFill="1" applyBorder="1" applyAlignment="1">
      <alignment horizontal="center" vertical="center"/>
    </xf>
    <xf numFmtId="3" fontId="0" fillId="0" borderId="1" xfId="0" applyNumberFormat="1" applyFont="1" applyBorder="1" applyAlignment="1">
      <alignment horizontal="center" vertical="center" wrapText="1"/>
    </xf>
    <xf numFmtId="9" fontId="0" fillId="0" borderId="1" xfId="4" applyFont="1" applyBorder="1" applyAlignment="1">
      <alignment horizontal="center" vertical="center"/>
    </xf>
    <xf numFmtId="0" fontId="0" fillId="0" borderId="1" xfId="0" applyFont="1" applyFill="1" applyBorder="1" applyAlignment="1">
      <alignment horizontal="center" vertical="center" wrapText="1"/>
    </xf>
    <xf numFmtId="0" fontId="0" fillId="0" borderId="1" xfId="5" applyNumberFormat="1" applyFont="1" applyBorder="1" applyAlignment="1">
      <alignment horizontal="center" vertical="center" wrapText="1"/>
    </xf>
    <xf numFmtId="0" fontId="4" fillId="0" borderId="1" xfId="0" applyFont="1" applyBorder="1" applyAlignment="1">
      <alignment horizontal="center" vertical="center"/>
    </xf>
    <xf numFmtId="3" fontId="4" fillId="2" borderId="1" xfId="0" applyNumberFormat="1" applyFont="1" applyFill="1" applyBorder="1" applyAlignment="1">
      <alignment horizontal="center" vertical="center" wrapText="1"/>
    </xf>
    <xf numFmtId="3" fontId="7" fillId="0" borderId="1" xfId="0" applyNumberFormat="1" applyFont="1" applyFill="1" applyBorder="1" applyAlignment="1">
      <alignment horizontal="center" vertical="center" wrapText="1"/>
    </xf>
    <xf numFmtId="172" fontId="4" fillId="0" borderId="1" xfId="0" applyNumberFormat="1" applyFont="1" applyFill="1" applyBorder="1" applyAlignment="1">
      <alignment vertical="center" wrapText="1"/>
    </xf>
    <xf numFmtId="9" fontId="5" fillId="5" borderId="1" xfId="4" applyFont="1" applyFill="1" applyBorder="1" applyAlignment="1">
      <alignment horizontal="center" vertical="center" wrapText="1"/>
    </xf>
    <xf numFmtId="179" fontId="12" fillId="0" borderId="0" xfId="0" applyNumberFormat="1" applyFont="1" applyAlignment="1">
      <alignment vertical="center" wrapText="1"/>
    </xf>
    <xf numFmtId="179" fontId="12" fillId="0" borderId="1" xfId="0" applyNumberFormat="1" applyFont="1" applyBorder="1" applyAlignment="1">
      <alignment vertical="center" wrapText="1"/>
    </xf>
    <xf numFmtId="166" fontId="16" fillId="0" borderId="1" xfId="5" applyFont="1" applyBorder="1" applyAlignment="1">
      <alignment horizontal="center" vertical="center" wrapText="1"/>
    </xf>
    <xf numFmtId="0" fontId="0" fillId="0" borderId="1" xfId="0" applyBorder="1" applyAlignment="1">
      <alignment horizontal="center" vertical="center"/>
    </xf>
    <xf numFmtId="0" fontId="4" fillId="0" borderId="1" xfId="0" applyFont="1" applyFill="1" applyBorder="1" applyAlignment="1">
      <alignment horizontal="center" vertical="center" wrapText="1"/>
    </xf>
    <xf numFmtId="0" fontId="0" fillId="0" borderId="1" xfId="0" applyFill="1" applyBorder="1" applyAlignment="1">
      <alignment horizontal="center" vertical="center" wrapText="1"/>
    </xf>
    <xf numFmtId="0" fontId="23" fillId="0" borderId="1" xfId="0" applyFont="1" applyFill="1" applyBorder="1" applyAlignment="1">
      <alignment horizontal="center" vertical="center" wrapText="1"/>
    </xf>
    <xf numFmtId="9" fontId="4" fillId="0" borderId="1" xfId="4" applyFont="1" applyFill="1" applyBorder="1" applyAlignment="1">
      <alignment horizontal="center" vertical="center" wrapText="1"/>
    </xf>
    <xf numFmtId="0" fontId="4" fillId="0" borderId="1" xfId="0" applyFont="1" applyFill="1" applyBorder="1" applyAlignment="1">
      <alignment horizontal="left" vertical="center" wrapText="1"/>
    </xf>
    <xf numFmtId="0" fontId="0" fillId="0" borderId="2" xfId="0" applyBorder="1" applyAlignment="1">
      <alignment horizontal="center" vertical="center"/>
    </xf>
    <xf numFmtId="176" fontId="0" fillId="0" borderId="1" xfId="3" applyNumberFormat="1" applyFont="1" applyBorder="1" applyAlignment="1">
      <alignment horizontal="center" vertical="center" wrapText="1"/>
    </xf>
    <xf numFmtId="9" fontId="9" fillId="2" borderId="1" xfId="4" applyFont="1" applyFill="1" applyBorder="1" applyAlignment="1">
      <alignment horizontal="center" vertical="center" wrapText="1"/>
    </xf>
    <xf numFmtId="0" fontId="0" fillId="0" borderId="1" xfId="0" applyBorder="1" applyAlignment="1">
      <alignment horizontal="center" vertical="center"/>
    </xf>
    <xf numFmtId="0" fontId="0" fillId="0" borderId="3" xfId="0" applyBorder="1" applyAlignment="1">
      <alignment horizontal="center" vertical="center"/>
    </xf>
    <xf numFmtId="0" fontId="0" fillId="0" borderId="3" xfId="0" applyBorder="1" applyAlignment="1">
      <alignment horizontal="center" vertical="center" wrapText="1"/>
    </xf>
    <xf numFmtId="0" fontId="4" fillId="0" borderId="3" xfId="0" applyFont="1" applyBorder="1" applyAlignment="1">
      <alignment horizontal="center" vertical="center" wrapText="1"/>
    </xf>
    <xf numFmtId="0" fontId="0" fillId="0" borderId="1" xfId="0" applyFill="1" applyBorder="1" applyAlignment="1">
      <alignment horizontal="center" vertical="center"/>
    </xf>
    <xf numFmtId="0" fontId="0" fillId="0" borderId="1" xfId="0" applyBorder="1" applyAlignment="1">
      <alignment horizontal="center" vertical="center"/>
    </xf>
    <xf numFmtId="0" fontId="0" fillId="0" borderId="1" xfId="0" quotePrefix="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xf>
    <xf numFmtId="0" fontId="3" fillId="0" borderId="4" xfId="0" applyFont="1" applyFill="1" applyBorder="1" applyAlignment="1">
      <alignment horizontal="center" vertical="center" wrapText="1"/>
    </xf>
    <xf numFmtId="9" fontId="9" fillId="0" borderId="17" xfId="0" applyNumberFormat="1" applyFont="1" applyFill="1" applyBorder="1" applyAlignment="1">
      <alignment horizontal="center" vertical="center" wrapText="1"/>
    </xf>
    <xf numFmtId="9" fontId="9" fillId="0" borderId="18" xfId="0" applyNumberFormat="1" applyFont="1" applyFill="1" applyBorder="1" applyAlignment="1">
      <alignment horizontal="center" vertical="center" wrapText="1"/>
    </xf>
    <xf numFmtId="0" fontId="9" fillId="0" borderId="18" xfId="0" applyFont="1" applyFill="1" applyBorder="1" applyAlignment="1">
      <alignment horizontal="center" vertical="center" wrapText="1"/>
    </xf>
    <xf numFmtId="0" fontId="9" fillId="0" borderId="18" xfId="0" applyFont="1" applyFill="1" applyBorder="1" applyAlignment="1">
      <alignment horizontal="justify" vertical="top" wrapText="1"/>
    </xf>
    <xf numFmtId="0" fontId="9" fillId="0" borderId="18" xfId="0" applyFont="1" applyFill="1" applyBorder="1" applyAlignment="1">
      <alignment horizontal="justify" vertical="center" wrapText="1"/>
    </xf>
    <xf numFmtId="0" fontId="9" fillId="0" borderId="18" xfId="0" applyFont="1" applyFill="1" applyBorder="1" applyAlignment="1">
      <alignment horizontal="justify" vertical="center"/>
    </xf>
    <xf numFmtId="9" fontId="9" fillId="0" borderId="18" xfId="0" applyNumberFormat="1" applyFont="1" applyFill="1" applyBorder="1" applyAlignment="1">
      <alignment horizontal="center" vertical="center"/>
    </xf>
    <xf numFmtId="9" fontId="9" fillId="0" borderId="19" xfId="0" applyNumberFormat="1" applyFont="1" applyFill="1" applyBorder="1" applyAlignment="1">
      <alignment horizontal="center" vertical="center" wrapText="1"/>
    </xf>
    <xf numFmtId="9" fontId="9" fillId="0" borderId="18" xfId="0" applyNumberFormat="1" applyFont="1" applyFill="1" applyBorder="1" applyAlignment="1">
      <alignment vertical="center" wrapText="1"/>
    </xf>
    <xf numFmtId="9" fontId="7" fillId="13" borderId="1" xfId="0" applyNumberFormat="1" applyFont="1" applyFill="1" applyBorder="1" applyAlignment="1">
      <alignment horizontal="center" vertical="center" wrapText="1"/>
    </xf>
    <xf numFmtId="10" fontId="7" fillId="0" borderId="1" xfId="0" applyNumberFormat="1" applyFont="1" applyFill="1" applyBorder="1" applyAlignment="1">
      <alignment vertical="center" wrapText="1"/>
    </xf>
    <xf numFmtId="43" fontId="0" fillId="0" borderId="1" xfId="1" applyFont="1" applyBorder="1" applyAlignment="1">
      <alignment vertical="center"/>
    </xf>
    <xf numFmtId="176" fontId="16" fillId="0" borderId="1" xfId="3" applyNumberFormat="1" applyFont="1" applyFill="1" applyBorder="1" applyAlignment="1">
      <alignment vertical="center" wrapText="1"/>
    </xf>
    <xf numFmtId="0" fontId="16" fillId="0" borderId="1" xfId="0" applyFont="1" applyBorder="1" applyAlignment="1">
      <alignment horizontal="center" vertical="center" wrapText="1"/>
    </xf>
    <xf numFmtId="0" fontId="12" fillId="0" borderId="1" xfId="0" applyFont="1" applyBorder="1" applyAlignment="1">
      <alignment horizontal="right" vertical="center" wrapText="1"/>
    </xf>
    <xf numFmtId="0" fontId="16" fillId="0" borderId="1" xfId="0" applyFont="1" applyFill="1" applyBorder="1" applyAlignment="1">
      <alignment vertical="center" wrapText="1"/>
    </xf>
    <xf numFmtId="164" fontId="12" fillId="0" borderId="1" xfId="0" applyNumberFormat="1" applyFont="1" applyFill="1" applyBorder="1" applyAlignment="1">
      <alignment vertical="center" wrapText="1"/>
    </xf>
    <xf numFmtId="164" fontId="12" fillId="0" borderId="1" xfId="5" applyNumberFormat="1" applyFont="1" applyFill="1" applyBorder="1" applyAlignment="1">
      <alignment vertical="center" wrapText="1"/>
    </xf>
    <xf numFmtId="164" fontId="12" fillId="0" borderId="1" xfId="5" applyNumberFormat="1" applyFont="1" applyBorder="1" applyAlignment="1">
      <alignment vertical="center" wrapText="1"/>
    </xf>
    <xf numFmtId="168" fontId="0" fillId="0" borderId="1" xfId="0" applyNumberFormat="1" applyFill="1" applyBorder="1" applyAlignment="1">
      <alignment horizontal="center" vertical="center"/>
    </xf>
    <xf numFmtId="168" fontId="4" fillId="0" borderId="1" xfId="0" applyNumberFormat="1" applyFont="1" applyFill="1" applyBorder="1" applyAlignment="1">
      <alignment horizontal="center" vertical="center"/>
    </xf>
    <xf numFmtId="9" fontId="9" fillId="2" borderId="18" xfId="0" applyNumberFormat="1" applyFont="1" applyFill="1" applyBorder="1" applyAlignment="1">
      <alignment horizontal="center" vertical="center" wrapText="1"/>
    </xf>
    <xf numFmtId="0" fontId="0" fillId="2" borderId="0" xfId="0" applyFill="1" applyBorder="1" applyAlignment="1">
      <alignment horizontal="center" vertical="center" wrapText="1"/>
    </xf>
    <xf numFmtId="168" fontId="0" fillId="2" borderId="0" xfId="0" applyNumberFormat="1" applyFill="1" applyBorder="1" applyAlignment="1">
      <alignment horizontal="center" vertical="center" wrapText="1"/>
    </xf>
    <xf numFmtId="0" fontId="0" fillId="2" borderId="0" xfId="0" applyFill="1" applyBorder="1" applyAlignment="1">
      <alignment horizontal="center" vertical="center"/>
    </xf>
    <xf numFmtId="9" fontId="9" fillId="2" borderId="19" xfId="0" applyNumberFormat="1" applyFont="1" applyFill="1" applyBorder="1" applyAlignment="1">
      <alignment horizontal="center" vertical="center" wrapText="1"/>
    </xf>
    <xf numFmtId="0" fontId="0" fillId="2" borderId="0" xfId="0" applyFill="1" applyAlignment="1">
      <alignment horizontal="center" vertical="center" wrapText="1"/>
    </xf>
    <xf numFmtId="168" fontId="0" fillId="2" borderId="0" xfId="0" applyNumberFormat="1" applyFill="1" applyAlignment="1">
      <alignment horizontal="center" vertical="center" wrapText="1"/>
    </xf>
    <xf numFmtId="0" fontId="0" fillId="2" borderId="0" xfId="0" applyFill="1" applyAlignment="1">
      <alignment horizontal="center" vertical="center"/>
    </xf>
    <xf numFmtId="168" fontId="4" fillId="0" borderId="1" xfId="0" applyNumberFormat="1" applyFont="1" applyFill="1" applyBorder="1" applyAlignment="1">
      <alignment horizontal="center" vertical="center" wrapText="1"/>
    </xf>
    <xf numFmtId="9" fontId="7" fillId="2" borderId="1" xfId="4" applyFont="1" applyFill="1" applyBorder="1" applyAlignment="1" applyProtection="1">
      <alignment horizontal="center" vertical="center" wrapText="1"/>
      <protection locked="0"/>
    </xf>
    <xf numFmtId="9" fontId="7" fillId="2" borderId="1" xfId="4" applyNumberFormat="1" applyFont="1" applyFill="1" applyBorder="1" applyAlignment="1">
      <alignment horizontal="center" vertical="center" wrapText="1"/>
    </xf>
    <xf numFmtId="0" fontId="17" fillId="19" borderId="1" xfId="0" applyFont="1" applyFill="1" applyBorder="1" applyAlignment="1">
      <alignment horizontal="center" vertical="center" wrapText="1"/>
    </xf>
    <xf numFmtId="0" fontId="17" fillId="0" borderId="16" xfId="0" applyFont="1" applyFill="1" applyBorder="1" applyAlignment="1">
      <alignment horizontal="center" vertical="center" wrapText="1"/>
    </xf>
    <xf numFmtId="0" fontId="17" fillId="0" borderId="20"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0" fillId="0" borderId="1" xfId="0" applyBorder="1" applyAlignment="1">
      <alignment horizontal="center" vertical="center"/>
    </xf>
    <xf numFmtId="0" fontId="2" fillId="0" borderId="1" xfId="0" applyFont="1" applyBorder="1" applyAlignment="1">
      <alignment horizontal="center"/>
    </xf>
    <xf numFmtId="0" fontId="0" fillId="0" borderId="1" xfId="0" applyBorder="1" applyAlignment="1">
      <alignment horizontal="center"/>
    </xf>
    <xf numFmtId="0" fontId="9" fillId="0" borderId="1" xfId="0" applyFont="1" applyFill="1" applyBorder="1" applyAlignment="1">
      <alignment horizontal="center" vertical="center" wrapText="1"/>
    </xf>
    <xf numFmtId="0" fontId="5" fillId="0" borderId="1" xfId="0" applyFont="1" applyFill="1" applyBorder="1" applyAlignment="1">
      <alignment horizontal="justify" vertical="center" wrapText="1"/>
    </xf>
    <xf numFmtId="0" fontId="5" fillId="2" borderId="1" xfId="0" applyFont="1" applyFill="1" applyBorder="1" applyAlignment="1">
      <alignment horizontal="justify" vertical="center" wrapText="1"/>
    </xf>
    <xf numFmtId="0" fontId="9" fillId="2" borderId="0" xfId="0" applyFont="1" applyFill="1" applyBorder="1" applyAlignment="1">
      <alignment horizontal="justify" vertical="center" wrapText="1"/>
    </xf>
    <xf numFmtId="0" fontId="9" fillId="0" borderId="0" xfId="0" applyFont="1" applyFill="1" applyBorder="1" applyAlignment="1">
      <alignment horizontal="justify" vertical="center" wrapText="1"/>
    </xf>
    <xf numFmtId="0" fontId="0" fillId="0" borderId="1" xfId="0" applyFont="1" applyFill="1" applyBorder="1" applyAlignment="1">
      <alignment horizontal="justify" vertical="center" wrapText="1"/>
    </xf>
    <xf numFmtId="0" fontId="9" fillId="0" borderId="1" xfId="0" applyFont="1" applyFill="1" applyBorder="1" applyAlignment="1">
      <alignment horizontal="justify" vertical="center"/>
    </xf>
    <xf numFmtId="0" fontId="3" fillId="10" borderId="2" xfId="0" applyFont="1" applyFill="1" applyBorder="1" applyAlignment="1">
      <alignment horizontal="center" vertical="center" wrapText="1"/>
    </xf>
    <xf numFmtId="0" fontId="3" fillId="10" borderId="6" xfId="0" applyFont="1" applyFill="1" applyBorder="1" applyAlignment="1">
      <alignment horizontal="center" vertical="center" wrapText="1"/>
    </xf>
    <xf numFmtId="0" fontId="6" fillId="19" borderId="3" xfId="0" applyFont="1" applyFill="1" applyBorder="1" applyAlignment="1">
      <alignment horizontal="center" vertical="center" wrapText="1"/>
    </xf>
    <xf numFmtId="0" fontId="6" fillId="19" borderId="5" xfId="0" applyFont="1" applyFill="1" applyBorder="1" applyAlignment="1">
      <alignment horizontal="center" vertical="center" wrapText="1"/>
    </xf>
    <xf numFmtId="9" fontId="3" fillId="19" borderId="2" xfId="4" applyFont="1" applyFill="1" applyBorder="1" applyAlignment="1">
      <alignment horizontal="center" vertical="center" wrapText="1"/>
    </xf>
    <xf numFmtId="0" fontId="3" fillId="19" borderId="3" xfId="0" applyFont="1" applyFill="1" applyBorder="1" applyAlignment="1">
      <alignment horizontal="center" vertical="center" wrapText="1"/>
    </xf>
    <xf numFmtId="0" fontId="3" fillId="19" borderId="5" xfId="0" applyFont="1" applyFill="1" applyBorder="1" applyAlignment="1">
      <alignment horizontal="center" vertical="center" wrapText="1"/>
    </xf>
    <xf numFmtId="0" fontId="3" fillId="19" borderId="1" xfId="0" applyFont="1" applyFill="1" applyBorder="1" applyAlignment="1">
      <alignment horizontal="center" vertical="center" wrapText="1"/>
    </xf>
    <xf numFmtId="168" fontId="3" fillId="19" borderId="1" xfId="0" applyNumberFormat="1" applyFont="1" applyFill="1" applyBorder="1" applyAlignment="1">
      <alignment horizontal="center" vertical="center" wrapText="1"/>
    </xf>
    <xf numFmtId="9" fontId="3" fillId="19" borderId="6" xfId="4" applyFont="1" applyFill="1" applyBorder="1" applyAlignment="1">
      <alignment horizontal="center" vertical="center" wrapText="1"/>
    </xf>
    <xf numFmtId="0" fontId="9" fillId="0" borderId="0" xfId="0" applyFont="1" applyFill="1" applyBorder="1" applyAlignment="1">
      <alignment horizontal="justify" vertical="center"/>
    </xf>
    <xf numFmtId="0" fontId="10" fillId="0" borderId="0" xfId="0" applyFont="1" applyFill="1" applyAlignment="1">
      <alignment horizontal="justify"/>
    </xf>
    <xf numFmtId="0" fontId="17" fillId="19" borderId="2" xfId="0" applyFont="1" applyFill="1" applyBorder="1" applyAlignment="1">
      <alignment horizontal="center" vertical="center" wrapText="1"/>
    </xf>
    <xf numFmtId="0" fontId="17" fillId="19" borderId="6" xfId="0" applyFont="1" applyFill="1" applyBorder="1" applyAlignment="1">
      <alignment horizontal="center" vertical="center" wrapText="1"/>
    </xf>
  </cellXfs>
  <cellStyles count="8">
    <cellStyle name="KPT04" xfId="6" xr:uid="{00000000-0005-0000-0000-000000000000}"/>
    <cellStyle name="Millares" xfId="1" builtinId="3"/>
    <cellStyle name="Millares [0]" xfId="2" builtinId="6"/>
    <cellStyle name="Moneda" xfId="3" builtinId="4"/>
    <cellStyle name="Moneda [0]" xfId="5" builtinId="7"/>
    <cellStyle name="Normal" xfId="0" builtinId="0"/>
    <cellStyle name="Normal 2" xfId="7" xr:uid="{00000000-0005-0000-0000-000006000000}"/>
    <cellStyle name="Porcentaje" xfId="4" builtinId="5"/>
  </cellStyles>
  <dxfs count="6">
    <dxf>
      <fill>
        <patternFill>
          <bgColor rgb="FFFF0000"/>
        </patternFill>
      </fill>
    </dxf>
    <dxf>
      <fill>
        <patternFill>
          <bgColor rgb="FFFF3300"/>
        </patternFill>
      </fill>
    </dxf>
    <dxf>
      <fill>
        <patternFill>
          <bgColor rgb="FFFFFF00"/>
        </patternFill>
      </fill>
    </dxf>
    <dxf>
      <fill>
        <patternFill>
          <bgColor rgb="FFFFFF00"/>
        </patternFill>
      </fill>
    </dxf>
    <dxf>
      <fill>
        <patternFill>
          <bgColor rgb="FF92D050"/>
        </patternFill>
      </fill>
    </dxf>
    <dxf>
      <fill>
        <patternFill>
          <bgColor rgb="FF00B050"/>
        </patternFill>
      </fill>
    </dxf>
  </dxfs>
  <tableStyles count="0" defaultTableStyle="TableStyleMedium2" defaultPivotStyle="PivotStyleLight16"/>
  <colors>
    <mruColors>
      <color rgb="FFBB993B"/>
      <color rgb="FFFFCC00"/>
      <color rgb="FFFF6600"/>
      <color rgb="FF66FF33"/>
      <color rgb="FFB2B2B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7.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b="1"/>
              <a:t>Líneas estratégicas</a:t>
            </a:r>
            <a:r>
              <a:rPr lang="es-CO" b="1" baseline="0"/>
              <a:t> Política Pública Mujer - 2015 -2025</a:t>
            </a:r>
          </a:p>
          <a:p>
            <a:pPr>
              <a:defRPr/>
            </a:pPr>
            <a:r>
              <a:rPr lang="es-CO" b="1" baseline="0"/>
              <a:t>I trimestre 2022</a:t>
            </a:r>
            <a:endParaRPr lang="es-CO" b="1"/>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stacked"/>
        <c:varyColors val="0"/>
        <c:ser>
          <c:idx val="0"/>
          <c:order val="0"/>
          <c:tx>
            <c:strRef>
              <c:f>Gráfica!$B$36</c:f>
              <c:strCache>
                <c:ptCount val="1"/>
                <c:pt idx="0">
                  <c:v>Crítico</c:v>
                </c:pt>
              </c:strCache>
            </c:strRef>
          </c:tx>
          <c:spPr>
            <a:solidFill>
              <a:srgbClr val="FF0000"/>
            </a:solidFill>
            <a:ln>
              <a:noFill/>
            </a:ln>
            <a:effectLst/>
          </c:spPr>
          <c:invertIfNegative val="0"/>
          <c:cat>
            <c:strRef>
              <c:f>Gráfica!$C$35:$G$35</c:f>
              <c:strCache>
                <c:ptCount val="5"/>
                <c:pt idx="0">
                  <c:v>Línea 1</c:v>
                </c:pt>
                <c:pt idx="1">
                  <c:v>Línea 2</c:v>
                </c:pt>
                <c:pt idx="2">
                  <c:v>Línea 3</c:v>
                </c:pt>
                <c:pt idx="3">
                  <c:v>Línea 4</c:v>
                </c:pt>
                <c:pt idx="4">
                  <c:v>Línea 5</c:v>
                </c:pt>
              </c:strCache>
            </c:strRef>
          </c:cat>
          <c:val>
            <c:numRef>
              <c:f>Gráfica!$C$36:$G$36</c:f>
              <c:numCache>
                <c:formatCode>General</c:formatCode>
                <c:ptCount val="5"/>
                <c:pt idx="0">
                  <c:v>28</c:v>
                </c:pt>
                <c:pt idx="1">
                  <c:v>10</c:v>
                </c:pt>
                <c:pt idx="2">
                  <c:v>10</c:v>
                </c:pt>
                <c:pt idx="3">
                  <c:v>19</c:v>
                </c:pt>
                <c:pt idx="4">
                  <c:v>7</c:v>
                </c:pt>
              </c:numCache>
            </c:numRef>
          </c:val>
          <c:extLst>
            <c:ext xmlns:c16="http://schemas.microsoft.com/office/drawing/2014/chart" uri="{C3380CC4-5D6E-409C-BE32-E72D297353CC}">
              <c16:uniqueId val="{00000000-765F-4474-B6A2-28B418E11FDA}"/>
            </c:ext>
          </c:extLst>
        </c:ser>
        <c:ser>
          <c:idx val="1"/>
          <c:order val="1"/>
          <c:tx>
            <c:strRef>
              <c:f>Gráfica!$B$37</c:f>
              <c:strCache>
                <c:ptCount val="1"/>
                <c:pt idx="0">
                  <c:v>Bajo</c:v>
                </c:pt>
              </c:strCache>
            </c:strRef>
          </c:tx>
          <c:spPr>
            <a:solidFill>
              <a:schemeClr val="accent2"/>
            </a:solidFill>
            <a:ln>
              <a:noFill/>
            </a:ln>
            <a:effectLst/>
          </c:spPr>
          <c:invertIfNegative val="0"/>
          <c:cat>
            <c:strRef>
              <c:f>Gráfica!$C$35:$G$35</c:f>
              <c:strCache>
                <c:ptCount val="5"/>
                <c:pt idx="0">
                  <c:v>Línea 1</c:v>
                </c:pt>
                <c:pt idx="1">
                  <c:v>Línea 2</c:v>
                </c:pt>
                <c:pt idx="2">
                  <c:v>Línea 3</c:v>
                </c:pt>
                <c:pt idx="3">
                  <c:v>Línea 4</c:v>
                </c:pt>
                <c:pt idx="4">
                  <c:v>Línea 5</c:v>
                </c:pt>
              </c:strCache>
            </c:strRef>
          </c:cat>
          <c:val>
            <c:numRef>
              <c:f>Gráfica!$C$37:$G$37</c:f>
              <c:numCache>
                <c:formatCode>General</c:formatCode>
                <c:ptCount val="5"/>
                <c:pt idx="0">
                  <c:v>1</c:v>
                </c:pt>
                <c:pt idx="1">
                  <c:v>1</c:v>
                </c:pt>
                <c:pt idx="3">
                  <c:v>2</c:v>
                </c:pt>
              </c:numCache>
            </c:numRef>
          </c:val>
          <c:extLst>
            <c:ext xmlns:c16="http://schemas.microsoft.com/office/drawing/2014/chart" uri="{C3380CC4-5D6E-409C-BE32-E72D297353CC}">
              <c16:uniqueId val="{00000001-765F-4474-B6A2-28B418E11FDA}"/>
            </c:ext>
          </c:extLst>
        </c:ser>
        <c:ser>
          <c:idx val="2"/>
          <c:order val="2"/>
          <c:tx>
            <c:strRef>
              <c:f>Gráfica!$B$38</c:f>
              <c:strCache>
                <c:ptCount val="1"/>
                <c:pt idx="0">
                  <c:v>Medio</c:v>
                </c:pt>
              </c:strCache>
            </c:strRef>
          </c:tx>
          <c:spPr>
            <a:solidFill>
              <a:srgbClr val="FFFF00"/>
            </a:solidFill>
            <a:ln>
              <a:noFill/>
            </a:ln>
            <a:effectLst/>
          </c:spPr>
          <c:invertIfNegative val="0"/>
          <c:cat>
            <c:strRef>
              <c:f>Gráfica!$C$35:$G$35</c:f>
              <c:strCache>
                <c:ptCount val="5"/>
                <c:pt idx="0">
                  <c:v>Línea 1</c:v>
                </c:pt>
                <c:pt idx="1">
                  <c:v>Línea 2</c:v>
                </c:pt>
                <c:pt idx="2">
                  <c:v>Línea 3</c:v>
                </c:pt>
                <c:pt idx="3">
                  <c:v>Línea 4</c:v>
                </c:pt>
                <c:pt idx="4">
                  <c:v>Línea 5</c:v>
                </c:pt>
              </c:strCache>
            </c:strRef>
          </c:cat>
          <c:val>
            <c:numRef>
              <c:f>Gráfica!$C$38:$G$38</c:f>
              <c:numCache>
                <c:formatCode>General</c:formatCode>
                <c:ptCount val="5"/>
                <c:pt idx="0">
                  <c:v>1</c:v>
                </c:pt>
                <c:pt idx="2">
                  <c:v>3</c:v>
                </c:pt>
              </c:numCache>
            </c:numRef>
          </c:val>
          <c:extLst>
            <c:ext xmlns:c16="http://schemas.microsoft.com/office/drawing/2014/chart" uri="{C3380CC4-5D6E-409C-BE32-E72D297353CC}">
              <c16:uniqueId val="{00000002-765F-4474-B6A2-28B418E11FDA}"/>
            </c:ext>
          </c:extLst>
        </c:ser>
        <c:ser>
          <c:idx val="3"/>
          <c:order val="3"/>
          <c:tx>
            <c:strRef>
              <c:f>Gráfica!$B$39</c:f>
              <c:strCache>
                <c:ptCount val="1"/>
                <c:pt idx="0">
                  <c:v>Satisfactorio</c:v>
                </c:pt>
              </c:strCache>
            </c:strRef>
          </c:tx>
          <c:spPr>
            <a:solidFill>
              <a:srgbClr val="92D050"/>
            </a:solidFill>
            <a:ln>
              <a:noFill/>
            </a:ln>
            <a:effectLst/>
          </c:spPr>
          <c:invertIfNegative val="0"/>
          <c:cat>
            <c:strRef>
              <c:f>Gráfica!$C$35:$G$35</c:f>
              <c:strCache>
                <c:ptCount val="5"/>
                <c:pt idx="0">
                  <c:v>Línea 1</c:v>
                </c:pt>
                <c:pt idx="1">
                  <c:v>Línea 2</c:v>
                </c:pt>
                <c:pt idx="2">
                  <c:v>Línea 3</c:v>
                </c:pt>
                <c:pt idx="3">
                  <c:v>Línea 4</c:v>
                </c:pt>
                <c:pt idx="4">
                  <c:v>Línea 5</c:v>
                </c:pt>
              </c:strCache>
            </c:strRef>
          </c:cat>
          <c:val>
            <c:numRef>
              <c:f>Gráfica!$C$39:$G$39</c:f>
              <c:numCache>
                <c:formatCode>General</c:formatCode>
                <c:ptCount val="5"/>
              </c:numCache>
            </c:numRef>
          </c:val>
          <c:extLst>
            <c:ext xmlns:c16="http://schemas.microsoft.com/office/drawing/2014/chart" uri="{C3380CC4-5D6E-409C-BE32-E72D297353CC}">
              <c16:uniqueId val="{00000003-765F-4474-B6A2-28B418E11FDA}"/>
            </c:ext>
          </c:extLst>
        </c:ser>
        <c:ser>
          <c:idx val="4"/>
          <c:order val="4"/>
          <c:tx>
            <c:strRef>
              <c:f>Gráfica!$B$40</c:f>
              <c:strCache>
                <c:ptCount val="1"/>
                <c:pt idx="0">
                  <c:v>Sobresaliente</c:v>
                </c:pt>
              </c:strCache>
            </c:strRef>
          </c:tx>
          <c:spPr>
            <a:solidFill>
              <a:srgbClr val="00B050"/>
            </a:solidFill>
            <a:ln>
              <a:noFill/>
            </a:ln>
            <a:effectLst/>
          </c:spPr>
          <c:invertIfNegative val="0"/>
          <c:cat>
            <c:strRef>
              <c:f>Gráfica!$C$35:$G$35</c:f>
              <c:strCache>
                <c:ptCount val="5"/>
                <c:pt idx="0">
                  <c:v>Línea 1</c:v>
                </c:pt>
                <c:pt idx="1">
                  <c:v>Línea 2</c:v>
                </c:pt>
                <c:pt idx="2">
                  <c:v>Línea 3</c:v>
                </c:pt>
                <c:pt idx="3">
                  <c:v>Línea 4</c:v>
                </c:pt>
                <c:pt idx="4">
                  <c:v>Línea 5</c:v>
                </c:pt>
              </c:strCache>
            </c:strRef>
          </c:cat>
          <c:val>
            <c:numRef>
              <c:f>Gráfica!$C$40:$G$40</c:f>
              <c:numCache>
                <c:formatCode>General</c:formatCode>
                <c:ptCount val="5"/>
                <c:pt idx="0">
                  <c:v>10</c:v>
                </c:pt>
                <c:pt idx="1">
                  <c:v>5</c:v>
                </c:pt>
                <c:pt idx="2">
                  <c:v>4</c:v>
                </c:pt>
                <c:pt idx="3">
                  <c:v>3</c:v>
                </c:pt>
                <c:pt idx="4">
                  <c:v>4</c:v>
                </c:pt>
              </c:numCache>
            </c:numRef>
          </c:val>
          <c:extLst>
            <c:ext xmlns:c16="http://schemas.microsoft.com/office/drawing/2014/chart" uri="{C3380CC4-5D6E-409C-BE32-E72D297353CC}">
              <c16:uniqueId val="{00000004-765F-4474-B6A2-28B418E11FDA}"/>
            </c:ext>
          </c:extLst>
        </c:ser>
        <c:dLbls>
          <c:showLegendKey val="0"/>
          <c:showVal val="0"/>
          <c:showCatName val="0"/>
          <c:showSerName val="0"/>
          <c:showPercent val="0"/>
          <c:showBubbleSize val="0"/>
        </c:dLbls>
        <c:gapWidth val="150"/>
        <c:overlap val="100"/>
        <c:axId val="108748008"/>
        <c:axId val="108746048"/>
      </c:barChart>
      <c:catAx>
        <c:axId val="1087480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08746048"/>
        <c:crosses val="autoZero"/>
        <c:auto val="1"/>
        <c:lblAlgn val="ctr"/>
        <c:lblOffset val="100"/>
        <c:noMultiLvlLbl val="0"/>
      </c:catAx>
      <c:valAx>
        <c:axId val="10874604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0874800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baseline="0">
                <a:solidFill>
                  <a:schemeClr val="dk1">
                    <a:lumMod val="75000"/>
                    <a:lumOff val="25000"/>
                  </a:schemeClr>
                </a:solidFill>
                <a:latin typeface="+mn-lt"/>
                <a:ea typeface="+mn-ea"/>
                <a:cs typeface="+mn-cs"/>
              </a:defRPr>
            </a:pPr>
            <a:r>
              <a:rPr lang="es-CO" sz="1200" b="0" i="1"/>
              <a:t>Línea estratégica</a:t>
            </a:r>
            <a:r>
              <a:rPr lang="es-CO" sz="1200" b="0" i="1" baseline="0"/>
              <a:t> 3</a:t>
            </a:r>
            <a:r>
              <a:rPr lang="es-CO" sz="1200" b="0" baseline="0"/>
              <a:t>. </a:t>
            </a:r>
            <a:r>
              <a:rPr lang="es-CO" sz="1200"/>
              <a:t>QUINDIANAS MOVILIZADAS PARA LA REDISTRIBUCIÓN DEL CONOCIMIENTO SOCIAL Y LA CONSTRUCCIÓN DE PAZ.</a:t>
            </a:r>
          </a:p>
        </c:rich>
      </c:tx>
      <c:overlay val="0"/>
      <c:spPr>
        <a:noFill/>
        <a:ln>
          <a:noFill/>
        </a:ln>
        <a:effectLst/>
      </c:spPr>
      <c:txPr>
        <a:bodyPr rot="0" spcFirstLastPara="1" vertOverflow="ellipsis" vert="horz" wrap="square" anchor="ctr" anchorCtr="1"/>
        <a:lstStyle/>
        <a:p>
          <a:pPr>
            <a:defRPr sz="1200" b="1" i="0" u="none" strike="noStrike" kern="1200" baseline="0">
              <a:solidFill>
                <a:schemeClr val="dk1">
                  <a:lumMod val="75000"/>
                  <a:lumOff val="25000"/>
                </a:schemeClr>
              </a:solidFill>
              <a:latin typeface="+mn-lt"/>
              <a:ea typeface="+mn-ea"/>
              <a:cs typeface="+mn-cs"/>
            </a:defRPr>
          </a:pPr>
          <a:endParaRPr lang="es-CO"/>
        </a:p>
      </c:txPr>
    </c:title>
    <c:autoTitleDeleted val="0"/>
    <c:view3D>
      <c:rotX val="5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1"/>
          <c:order val="0"/>
          <c:spPr>
            <a:solidFill>
              <a:srgbClr val="FF0000"/>
            </a:solidFill>
          </c:spPr>
          <c:dPt>
            <c:idx val="0"/>
            <c:bubble3D val="0"/>
            <c:spPr>
              <a:solidFill>
                <a:srgbClr val="FF0000"/>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17-B984-44C3-A9E4-51F208D12E42}"/>
              </c:ext>
            </c:extLst>
          </c:dPt>
          <c:dPt>
            <c:idx val="1"/>
            <c:bubble3D val="0"/>
            <c:spPr>
              <a:solidFill>
                <a:schemeClr val="accent2">
                  <a:lumMod val="75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18-B984-44C3-A9E4-51F208D12E42}"/>
              </c:ext>
            </c:extLst>
          </c:dPt>
          <c:dPt>
            <c:idx val="2"/>
            <c:bubble3D val="0"/>
            <c:spPr>
              <a:solidFill>
                <a:srgbClr val="FFFF00"/>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19-B984-44C3-A9E4-51F208D12E42}"/>
              </c:ext>
            </c:extLst>
          </c:dPt>
          <c:dPt>
            <c:idx val="3"/>
            <c:bubble3D val="0"/>
            <c:spPr>
              <a:solidFill>
                <a:schemeClr val="accent6">
                  <a:lumMod val="60000"/>
                  <a:lumOff val="4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1A-B984-44C3-A9E4-51F208D12E42}"/>
              </c:ext>
            </c:extLst>
          </c:dPt>
          <c:dPt>
            <c:idx val="4"/>
            <c:bubble3D val="0"/>
            <c:spPr>
              <a:solidFill>
                <a:schemeClr val="accent6">
                  <a:lumMod val="75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1B-B984-44C3-A9E4-51F208D12E42}"/>
              </c:ext>
            </c:extLst>
          </c:dPt>
          <c:dLbls>
            <c:dLbl>
              <c:idx val="1"/>
              <c:delete val="1"/>
              <c:extLst>
                <c:ext xmlns:c15="http://schemas.microsoft.com/office/drawing/2012/chart" uri="{CE6537A1-D6FC-4f65-9D91-7224C49458BB}"/>
                <c:ext xmlns:c16="http://schemas.microsoft.com/office/drawing/2014/chart" uri="{C3380CC4-5D6E-409C-BE32-E72D297353CC}">
                  <c16:uniqueId val="{00000018-B984-44C3-A9E4-51F208D12E42}"/>
                </c:ext>
              </c:extLst>
            </c:dLbl>
            <c:dLbl>
              <c:idx val="3"/>
              <c:delete val="1"/>
              <c:extLst>
                <c:ext xmlns:c15="http://schemas.microsoft.com/office/drawing/2012/chart" uri="{CE6537A1-D6FC-4f65-9D91-7224C49458BB}"/>
                <c:ext xmlns:c16="http://schemas.microsoft.com/office/drawing/2014/chart" uri="{C3380CC4-5D6E-409C-BE32-E72D297353CC}">
                  <c16:uniqueId val="{0000001A-B984-44C3-A9E4-51F208D12E42}"/>
                </c:ext>
              </c:extLst>
            </c:dLbl>
            <c:spPr>
              <a:pattFill prst="pct75">
                <a:fgClr>
                  <a:sysClr val="windowText" lastClr="000000">
                    <a:lumMod val="75000"/>
                    <a:lumOff val="25000"/>
                  </a:sysClr>
                </a:fgClr>
                <a:bgClr>
                  <a:sysClr val="windowText" lastClr="000000">
                    <a:lumMod val="65000"/>
                    <a:lumOff val="35000"/>
                  </a:sys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s-CO"/>
              </a:p>
            </c:txPr>
            <c:dLblPos val="ct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cat>
            <c:strRef>
              <c:f>Gráfica!$N$46:$N$50</c:f>
              <c:strCache>
                <c:ptCount val="5"/>
                <c:pt idx="0">
                  <c:v>CRÍTICO</c:v>
                </c:pt>
                <c:pt idx="1">
                  <c:v>BAJO</c:v>
                </c:pt>
                <c:pt idx="2">
                  <c:v>MEDIO</c:v>
                </c:pt>
                <c:pt idx="3">
                  <c:v>SATISFACTORIO</c:v>
                </c:pt>
                <c:pt idx="4">
                  <c:v>SOBRESALIENTE</c:v>
                </c:pt>
              </c:strCache>
            </c:strRef>
          </c:cat>
          <c:val>
            <c:numRef>
              <c:f>Gráfica!$O$46:$O$50</c:f>
              <c:numCache>
                <c:formatCode>0%</c:formatCode>
                <c:ptCount val="5"/>
                <c:pt idx="0" formatCode="0.0%">
                  <c:v>0.58819999999999995</c:v>
                </c:pt>
                <c:pt idx="1">
                  <c:v>0</c:v>
                </c:pt>
                <c:pt idx="2" formatCode="0.00%">
                  <c:v>0.1764</c:v>
                </c:pt>
                <c:pt idx="3">
                  <c:v>0</c:v>
                </c:pt>
                <c:pt idx="4" formatCode="0.0%">
                  <c:v>0.23519999999999999</c:v>
                </c:pt>
              </c:numCache>
            </c:numRef>
          </c:val>
          <c:extLst>
            <c:ext xmlns:c16="http://schemas.microsoft.com/office/drawing/2014/chart" uri="{C3380CC4-5D6E-409C-BE32-E72D297353CC}">
              <c16:uniqueId val="{00000016-B984-44C3-A9E4-51F208D12E42}"/>
            </c:ext>
          </c:extLst>
        </c:ser>
        <c:ser>
          <c:idx val="0"/>
          <c:order val="1"/>
          <c:spPr>
            <a:solidFill>
              <a:srgbClr val="FF0000"/>
            </a:solidFill>
          </c:spPr>
          <c:dPt>
            <c:idx val="0"/>
            <c:bubble3D val="0"/>
            <c:spPr>
              <a:solidFill>
                <a:srgbClr val="FF0000"/>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C-B984-44C3-A9E4-51F208D12E42}"/>
              </c:ext>
            </c:extLst>
          </c:dPt>
          <c:dPt>
            <c:idx val="1"/>
            <c:bubble3D val="0"/>
            <c:spPr>
              <a:solidFill>
                <a:schemeClr val="accent2">
                  <a:lumMod val="75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E-B984-44C3-A9E4-51F208D12E42}"/>
              </c:ext>
            </c:extLst>
          </c:dPt>
          <c:dPt>
            <c:idx val="2"/>
            <c:bubble3D val="0"/>
            <c:spPr>
              <a:solidFill>
                <a:srgbClr val="FFFF00"/>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10-B984-44C3-A9E4-51F208D12E42}"/>
              </c:ext>
            </c:extLst>
          </c:dPt>
          <c:dPt>
            <c:idx val="3"/>
            <c:bubble3D val="0"/>
            <c:spPr>
              <a:solidFill>
                <a:schemeClr val="accent6">
                  <a:lumMod val="60000"/>
                  <a:lumOff val="4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12-B984-44C3-A9E4-51F208D12E42}"/>
              </c:ext>
            </c:extLst>
          </c:dPt>
          <c:dPt>
            <c:idx val="4"/>
            <c:bubble3D val="0"/>
            <c:spPr>
              <a:solidFill>
                <a:schemeClr val="accent6">
                  <a:lumMod val="75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14-B984-44C3-A9E4-51F208D12E42}"/>
              </c:ext>
            </c:extLst>
          </c:dPt>
          <c:dLbls>
            <c:dLbl>
              <c:idx val="1"/>
              <c:delete val="1"/>
              <c:extLst>
                <c:ext xmlns:c15="http://schemas.microsoft.com/office/drawing/2012/chart" uri="{CE6537A1-D6FC-4f65-9D91-7224C49458BB}"/>
                <c:ext xmlns:c16="http://schemas.microsoft.com/office/drawing/2014/chart" uri="{C3380CC4-5D6E-409C-BE32-E72D297353CC}">
                  <c16:uniqueId val="{0000000E-B984-44C3-A9E4-51F208D12E42}"/>
                </c:ext>
              </c:extLst>
            </c:dLbl>
            <c:dLbl>
              <c:idx val="2"/>
              <c:delete val="1"/>
              <c:extLst>
                <c:ext xmlns:c15="http://schemas.microsoft.com/office/drawing/2012/chart" uri="{CE6537A1-D6FC-4f65-9D91-7224C49458BB}"/>
                <c:ext xmlns:c16="http://schemas.microsoft.com/office/drawing/2014/chart" uri="{C3380CC4-5D6E-409C-BE32-E72D297353CC}">
                  <c16:uniqueId val="{00000010-B984-44C3-A9E4-51F208D12E42}"/>
                </c:ext>
              </c:extLst>
            </c:dLbl>
            <c:dLbl>
              <c:idx val="3"/>
              <c:delete val="1"/>
              <c:extLst>
                <c:ext xmlns:c15="http://schemas.microsoft.com/office/drawing/2012/chart" uri="{CE6537A1-D6FC-4f65-9D91-7224C49458BB}"/>
                <c:ext xmlns:c16="http://schemas.microsoft.com/office/drawing/2014/chart" uri="{C3380CC4-5D6E-409C-BE32-E72D297353CC}">
                  <c16:uniqueId val="{00000012-B984-44C3-A9E4-51F208D12E42}"/>
                </c:ext>
              </c:extLst>
            </c:dLbl>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s-CO"/>
              </a:p>
            </c:txPr>
            <c:dLblPos val="ct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cat>
            <c:strRef>
              <c:f>Gráfica!$N$46:$N$50</c:f>
              <c:strCache>
                <c:ptCount val="5"/>
                <c:pt idx="0">
                  <c:v>CRÍTICO</c:v>
                </c:pt>
                <c:pt idx="1">
                  <c:v>BAJO</c:v>
                </c:pt>
                <c:pt idx="2">
                  <c:v>MEDIO</c:v>
                </c:pt>
                <c:pt idx="3">
                  <c:v>SATISFACTORIO</c:v>
                </c:pt>
                <c:pt idx="4">
                  <c:v>SOBRESALIENTE</c:v>
                </c:pt>
              </c:strCache>
            </c:strRef>
          </c:cat>
          <c:val>
            <c:numRef>
              <c:f>Gráfica!$O$46:$O$50</c:f>
              <c:numCache>
                <c:formatCode>0%</c:formatCode>
                <c:ptCount val="5"/>
                <c:pt idx="0" formatCode="0.0%">
                  <c:v>0.58819999999999995</c:v>
                </c:pt>
                <c:pt idx="1">
                  <c:v>0</c:v>
                </c:pt>
                <c:pt idx="2" formatCode="0.00%">
                  <c:v>0.1764</c:v>
                </c:pt>
                <c:pt idx="3">
                  <c:v>0</c:v>
                </c:pt>
                <c:pt idx="4" formatCode="0.0%">
                  <c:v>0.23519999999999999</c:v>
                </c:pt>
              </c:numCache>
            </c:numRef>
          </c:val>
          <c:extLst>
            <c:ext xmlns:c16="http://schemas.microsoft.com/office/drawing/2014/chart" uri="{C3380CC4-5D6E-409C-BE32-E72D297353CC}">
              <c16:uniqueId val="{00000015-B984-44C3-A9E4-51F208D12E42}"/>
            </c:ext>
          </c:extLst>
        </c:ser>
        <c:dLbls>
          <c:dLblPos val="ctr"/>
          <c:showLegendKey val="0"/>
          <c:showVal val="0"/>
          <c:showCatName val="0"/>
          <c:showSerName val="0"/>
          <c:showPercent val="1"/>
          <c:showBubbleSize val="0"/>
          <c:showLeaderLines val="1"/>
        </c:dLbls>
      </c:pie3DChart>
      <c:spPr>
        <a:noFill/>
        <a:ln>
          <a:noFill/>
        </a:ln>
        <a:effectLst/>
      </c:spPr>
    </c:plotArea>
    <c:legend>
      <c:legendPos val="r"/>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CO"/>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0" i="0" u="none" strike="noStrike" kern="1200" spc="0" baseline="0">
                <a:solidFill>
                  <a:schemeClr val="tx1">
                    <a:lumMod val="65000"/>
                    <a:lumOff val="35000"/>
                  </a:schemeClr>
                </a:solidFill>
                <a:latin typeface="+mn-lt"/>
                <a:ea typeface="+mn-ea"/>
                <a:cs typeface="+mn-cs"/>
              </a:defRPr>
            </a:pPr>
            <a:r>
              <a:rPr lang="es-CO" sz="1100" b="0" i="1"/>
              <a:t>Línea</a:t>
            </a:r>
            <a:r>
              <a:rPr lang="es-CO" sz="1100" b="0" i="1" baseline="0"/>
              <a:t> estratégica </a:t>
            </a:r>
            <a:r>
              <a:rPr lang="es-CO" sz="1100" b="0" i="1"/>
              <a:t>4. </a:t>
            </a:r>
            <a:r>
              <a:rPr lang="es-CO" sz="1100" b="1"/>
              <a:t>QUINDIANAS POR UNA VIDA LIBRE DE MIEDOS Y VIOLENCIAS.</a:t>
            </a:r>
          </a:p>
        </c:rich>
      </c:tx>
      <c:overlay val="0"/>
      <c:spPr>
        <a:noFill/>
        <a:ln>
          <a:noFill/>
        </a:ln>
        <a:effectLst/>
      </c:spPr>
      <c:txPr>
        <a:bodyPr rot="0" spcFirstLastPara="1" vertOverflow="ellipsis" vert="horz" wrap="square" anchor="ctr" anchorCtr="1"/>
        <a:lstStyle/>
        <a:p>
          <a:pPr>
            <a:defRPr sz="1100" b="0" i="0" u="none" strike="noStrike" kern="1200" spc="0" baseline="0">
              <a:solidFill>
                <a:schemeClr val="tx1">
                  <a:lumMod val="65000"/>
                  <a:lumOff val="35000"/>
                </a:schemeClr>
              </a:solidFill>
              <a:latin typeface="+mn-lt"/>
              <a:ea typeface="+mn-ea"/>
              <a:cs typeface="+mn-cs"/>
            </a:defRPr>
          </a:pPr>
          <a:endParaRPr lang="es-CO"/>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9.3055555555555558E-2"/>
          <c:y val="0.31418051910177897"/>
          <c:w val="0.81388888888888888"/>
          <c:h val="0.51797353455818018"/>
        </c:manualLayout>
      </c:layout>
      <c:pie3DChart>
        <c:varyColors val="1"/>
        <c:ser>
          <c:idx val="0"/>
          <c:order val="0"/>
          <c:spPr>
            <a:solidFill>
              <a:srgbClr val="FF0000"/>
            </a:solidFill>
          </c:spPr>
          <c:dPt>
            <c:idx val="0"/>
            <c:bubble3D val="0"/>
            <c:spPr>
              <a:solidFill>
                <a:srgbClr val="FF0000"/>
              </a:solidFill>
              <a:ln w="25400">
                <a:solidFill>
                  <a:schemeClr val="lt1"/>
                </a:solidFill>
              </a:ln>
              <a:effectLst/>
              <a:sp3d contourW="25400">
                <a:contourClr>
                  <a:schemeClr val="lt1"/>
                </a:contourClr>
              </a:sp3d>
            </c:spPr>
            <c:extLst>
              <c:ext xmlns:c16="http://schemas.microsoft.com/office/drawing/2014/chart" uri="{C3380CC4-5D6E-409C-BE32-E72D297353CC}">
                <c16:uniqueId val="{00000001-F822-4BCB-B022-46E76255A634}"/>
              </c:ext>
            </c:extLst>
          </c:dPt>
          <c:dPt>
            <c:idx val="1"/>
            <c:bubble3D val="0"/>
            <c:spPr>
              <a:solidFill>
                <a:schemeClr val="accent2">
                  <a:lumMod val="75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03-F822-4BCB-B022-46E76255A634}"/>
              </c:ext>
            </c:extLst>
          </c:dPt>
          <c:dPt>
            <c:idx val="2"/>
            <c:bubble3D val="0"/>
            <c:spPr>
              <a:solidFill>
                <a:srgbClr val="FFFF00"/>
              </a:solidFill>
              <a:ln w="25400">
                <a:solidFill>
                  <a:schemeClr val="lt1"/>
                </a:solidFill>
              </a:ln>
              <a:effectLst/>
              <a:sp3d contourW="25400">
                <a:contourClr>
                  <a:schemeClr val="lt1"/>
                </a:contourClr>
              </a:sp3d>
            </c:spPr>
            <c:extLst>
              <c:ext xmlns:c16="http://schemas.microsoft.com/office/drawing/2014/chart" uri="{C3380CC4-5D6E-409C-BE32-E72D297353CC}">
                <c16:uniqueId val="{00000005-F822-4BCB-B022-46E76255A634}"/>
              </c:ext>
            </c:extLst>
          </c:dPt>
          <c:dPt>
            <c:idx val="3"/>
            <c:bubble3D val="0"/>
            <c:spPr>
              <a:solidFill>
                <a:schemeClr val="accent6">
                  <a:lumMod val="60000"/>
                  <a:lumOff val="4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07-F822-4BCB-B022-46E76255A634}"/>
              </c:ext>
            </c:extLst>
          </c:dPt>
          <c:dPt>
            <c:idx val="4"/>
            <c:bubble3D val="0"/>
            <c:spPr>
              <a:solidFill>
                <a:schemeClr val="accent6">
                  <a:lumMod val="75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09-F822-4BCB-B022-46E76255A634}"/>
              </c:ext>
            </c:extLst>
          </c:dPt>
          <c:dLbls>
            <c:dLbl>
              <c:idx val="0"/>
              <c:layout>
                <c:manualLayout>
                  <c:x val="-0.2347221128608924"/>
                  <c:y val="-0.19675889472149316"/>
                </c:manualLayout>
              </c:layout>
              <c:tx>
                <c:rich>
                  <a:bodyPr rot="0" spcFirstLastPara="1" vertOverflow="ellipsis" vert="horz" wrap="square" lIns="38100" tIns="19050" rIns="38100" bIns="19050" anchor="ctr" anchorCtr="1">
                    <a:noAutofit/>
                  </a:bodyPr>
                  <a:lstStyle/>
                  <a:p>
                    <a:pPr>
                      <a:defRPr sz="1200" b="1" i="0" u="none" strike="noStrike" kern="1200" baseline="0">
                        <a:solidFill>
                          <a:sysClr val="windowText" lastClr="000000"/>
                        </a:solidFill>
                        <a:latin typeface="+mn-lt"/>
                        <a:ea typeface="+mn-ea"/>
                        <a:cs typeface="+mn-cs"/>
                      </a:defRPr>
                    </a:pPr>
                    <a:fld id="{6FE4985C-8FA8-40BE-A6C6-1940C3153D3A}" type="PERCENTAGE">
                      <a:rPr lang="en-US" sz="1400" baseline="0"/>
                      <a:pPr>
                        <a:defRPr sz="1200" b="1">
                          <a:solidFill>
                            <a:sysClr val="windowText" lastClr="000000"/>
                          </a:solidFill>
                        </a:defRPr>
                      </a:pPr>
                      <a:t>[PORCENTAJE]</a:t>
                    </a:fld>
                    <a:endParaRPr lang="es-CO"/>
                  </a:p>
                </c:rich>
              </c:tx>
              <c:spPr>
                <a:noFill/>
                <a:ln>
                  <a:noFill/>
                </a:ln>
                <a:effectLst/>
              </c:spPr>
              <c:txPr>
                <a:bodyPr rot="0" spcFirstLastPara="1" vertOverflow="ellipsis" vert="horz" wrap="square" lIns="38100" tIns="19050" rIns="38100" bIns="19050" anchor="ctr" anchorCtr="1">
                  <a:noAutofit/>
                </a:bodyPr>
                <a:lstStyle/>
                <a:p>
                  <a:pPr>
                    <a:defRPr sz="1200" b="1" i="0" u="none" strike="noStrike" kern="1200" baseline="0">
                      <a:solidFill>
                        <a:sysClr val="windowText" lastClr="000000"/>
                      </a:solidFill>
                      <a:latin typeface="+mn-lt"/>
                      <a:ea typeface="+mn-ea"/>
                      <a:cs typeface="+mn-cs"/>
                    </a:defRPr>
                  </a:pPr>
                  <a:endParaRPr lang="es-CO"/>
                </a:p>
              </c:txPr>
              <c:dLblPos val="bestFit"/>
              <c:showLegendKey val="0"/>
              <c:showVal val="0"/>
              <c:showCatName val="1"/>
              <c:showSerName val="0"/>
              <c:showPercent val="1"/>
              <c:showBubbleSize val="0"/>
              <c:extLst>
                <c:ext xmlns:c15="http://schemas.microsoft.com/office/drawing/2012/chart" uri="{CE6537A1-D6FC-4f65-9D91-7224C49458BB}">
                  <c15:layout>
                    <c:manualLayout>
                      <c:w val="0.21338888888888885"/>
                      <c:h val="0.20972222222222223"/>
                    </c:manualLayout>
                  </c15:layout>
                  <c15:dlblFieldTable/>
                  <c15:showDataLabelsRange val="0"/>
                </c:ext>
                <c:ext xmlns:c16="http://schemas.microsoft.com/office/drawing/2014/chart" uri="{C3380CC4-5D6E-409C-BE32-E72D297353CC}">
                  <c16:uniqueId val="{00000001-F822-4BCB-B022-46E76255A634}"/>
                </c:ext>
              </c:extLst>
            </c:dLbl>
            <c:dLbl>
              <c:idx val="1"/>
              <c:delete val="1"/>
              <c:extLst>
                <c:ext xmlns:c15="http://schemas.microsoft.com/office/drawing/2012/chart" uri="{CE6537A1-D6FC-4f65-9D91-7224C49458BB}"/>
                <c:ext xmlns:c16="http://schemas.microsoft.com/office/drawing/2014/chart" uri="{C3380CC4-5D6E-409C-BE32-E72D297353CC}">
                  <c16:uniqueId val="{00000003-F822-4BCB-B022-46E76255A634}"/>
                </c:ext>
              </c:extLst>
            </c:dLbl>
            <c:dLbl>
              <c:idx val="2"/>
              <c:delete val="1"/>
              <c:extLst>
                <c:ext xmlns:c15="http://schemas.microsoft.com/office/drawing/2012/chart" uri="{CE6537A1-D6FC-4f65-9D91-7224C49458BB}"/>
                <c:ext xmlns:c16="http://schemas.microsoft.com/office/drawing/2014/chart" uri="{C3380CC4-5D6E-409C-BE32-E72D297353CC}">
                  <c16:uniqueId val="{00000005-F822-4BCB-B022-46E76255A634}"/>
                </c:ext>
              </c:extLst>
            </c:dLbl>
            <c:dLbl>
              <c:idx val="3"/>
              <c:delete val="1"/>
              <c:extLst>
                <c:ext xmlns:c15="http://schemas.microsoft.com/office/drawing/2012/chart" uri="{CE6537A1-D6FC-4f65-9D91-7224C49458BB}"/>
                <c:ext xmlns:c16="http://schemas.microsoft.com/office/drawing/2014/chart" uri="{C3380CC4-5D6E-409C-BE32-E72D297353CC}">
                  <c16:uniqueId val="{00000007-F822-4BCB-B022-46E76255A634}"/>
                </c:ext>
              </c:extLst>
            </c:dLbl>
            <c:dLbl>
              <c:idx val="4"/>
              <c:layout>
                <c:manualLayout>
                  <c:x val="0.19524278215223098"/>
                  <c:y val="3.7037037037037035E-2"/>
                </c:manualLayout>
              </c:layout>
              <c:tx>
                <c:rich>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fld id="{6B9DC613-211A-4A3D-A013-FA2849A06FEA}" type="PERCENTAGE">
                      <a:rPr lang="en-US" sz="1400" b="1" baseline="0">
                        <a:solidFill>
                          <a:sysClr val="windowText" lastClr="000000"/>
                        </a:solidFill>
                      </a:rPr>
                      <a:pPr>
                        <a:defRPr sz="1400"/>
                      </a:pPr>
                      <a:t>[PORCENTAJE]</a:t>
                    </a:fld>
                    <a:endParaRPr lang="es-CO"/>
                  </a:p>
                </c:rich>
              </c:tx>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s-CO"/>
                </a:p>
              </c:txPr>
              <c:dLblPos val="bestFit"/>
              <c:showLegendKey val="0"/>
              <c:showVal val="0"/>
              <c:showCatName val="1"/>
              <c:showSerName val="0"/>
              <c:showPercent val="1"/>
              <c:showBubbleSize val="0"/>
              <c:extLst>
                <c:ext xmlns:c15="http://schemas.microsoft.com/office/drawing/2012/chart" uri="{CE6537A1-D6FC-4f65-9D91-7224C49458BB}">
                  <c15:layout>
                    <c:manualLayout>
                      <c:w val="0.23381955380577427"/>
                      <c:h val="0.12689814814814815"/>
                    </c:manualLayout>
                  </c15:layout>
                  <c15:dlblFieldTable/>
                  <c15:showDataLabelsRange val="0"/>
                </c:ext>
                <c:ext xmlns:c16="http://schemas.microsoft.com/office/drawing/2014/chart" uri="{C3380CC4-5D6E-409C-BE32-E72D297353CC}">
                  <c16:uniqueId val="{00000009-F822-4BCB-B022-46E76255A634}"/>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Gráfica!$N$63:$N$67</c:f>
              <c:strCache>
                <c:ptCount val="5"/>
                <c:pt idx="0">
                  <c:v>CRÍTICO</c:v>
                </c:pt>
                <c:pt idx="1">
                  <c:v>BAJO</c:v>
                </c:pt>
                <c:pt idx="2">
                  <c:v>MEDIO</c:v>
                </c:pt>
                <c:pt idx="3">
                  <c:v>SATISFACTORIO</c:v>
                </c:pt>
                <c:pt idx="4">
                  <c:v>SOBRESALIENTE</c:v>
                </c:pt>
              </c:strCache>
            </c:strRef>
          </c:cat>
          <c:val>
            <c:numRef>
              <c:f>Gráfica!$O$63:$O$67</c:f>
              <c:numCache>
                <c:formatCode>0%</c:formatCode>
                <c:ptCount val="5"/>
                <c:pt idx="0" formatCode="0.00%">
                  <c:v>0.79159999999999997</c:v>
                </c:pt>
                <c:pt idx="1">
                  <c:v>8.3299999999999999E-2</c:v>
                </c:pt>
                <c:pt idx="3">
                  <c:v>0</c:v>
                </c:pt>
                <c:pt idx="4" formatCode="0.00%">
                  <c:v>0.125</c:v>
                </c:pt>
              </c:numCache>
            </c:numRef>
          </c:val>
          <c:extLst>
            <c:ext xmlns:c16="http://schemas.microsoft.com/office/drawing/2014/chart" uri="{C3380CC4-5D6E-409C-BE32-E72D297353CC}">
              <c16:uniqueId val="{0000000A-F822-4BCB-B022-46E76255A634}"/>
            </c:ext>
          </c:extLst>
        </c:ser>
        <c:dLbls>
          <c:dLblPos val="outEnd"/>
          <c:showLegendKey val="0"/>
          <c:showVal val="0"/>
          <c:showCatName val="1"/>
          <c:showSerName val="0"/>
          <c:showPercent val="0"/>
          <c:showBubbleSize val="0"/>
          <c:showLeaderLines val="1"/>
        </c:dLbls>
      </c:pie3DChart>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accent6">
        <a:lumMod val="40000"/>
        <a:lumOff val="60000"/>
      </a:schemeClr>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userShapes r:id="rId3"/>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r>
              <a:rPr lang="es-CO" sz="1200" b="0" i="1" u="none" strike="noStrike" baseline="0">
                <a:effectLst/>
              </a:rPr>
              <a:t>Línea estratégica 5</a:t>
            </a:r>
            <a:r>
              <a:rPr lang="es-CO" sz="1200" b="0" i="1"/>
              <a:t>.</a:t>
            </a:r>
            <a:r>
              <a:rPr lang="es-CO" sz="1200"/>
              <a:t>FORTALECIMIENTO     INSTITUCIONAL A FAVOR DE LAS QUINDIANAS.</a:t>
            </a:r>
          </a:p>
        </c:rich>
      </c:tx>
      <c:overlay val="0"/>
      <c:spPr>
        <a:noFill/>
        <a:ln>
          <a:noFill/>
        </a:ln>
        <a:effectLst/>
      </c:spPr>
      <c:txPr>
        <a:bodyPr rot="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endParaRPr lang="es-CO"/>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spPr>
            <a:solidFill>
              <a:srgbClr val="FF0000"/>
            </a:solidFill>
          </c:spPr>
          <c:dPt>
            <c:idx val="0"/>
            <c:bubble3D val="0"/>
            <c:spPr>
              <a:solidFill>
                <a:srgbClr val="FF0000"/>
              </a:soli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1-7CEE-47B0-B269-5EEEC356BB9B}"/>
              </c:ext>
            </c:extLst>
          </c:dPt>
          <c:dPt>
            <c:idx val="1"/>
            <c:bubble3D val="0"/>
            <c:spPr>
              <a:solidFill>
                <a:schemeClr val="accent2">
                  <a:lumMod val="75000"/>
                </a:schemeClr>
              </a:soli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3-7CEE-47B0-B269-5EEEC356BB9B}"/>
              </c:ext>
            </c:extLst>
          </c:dPt>
          <c:dPt>
            <c:idx val="2"/>
            <c:bubble3D val="0"/>
            <c:spPr>
              <a:solidFill>
                <a:srgbClr val="FFFF00"/>
              </a:soli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5-7CEE-47B0-B269-5EEEC356BB9B}"/>
              </c:ext>
            </c:extLst>
          </c:dPt>
          <c:dPt>
            <c:idx val="3"/>
            <c:bubble3D val="0"/>
            <c:spPr>
              <a:solidFill>
                <a:schemeClr val="accent6">
                  <a:lumMod val="60000"/>
                  <a:lumOff val="40000"/>
                </a:schemeClr>
              </a:soli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7-7CEE-47B0-B269-5EEEC356BB9B}"/>
              </c:ext>
            </c:extLst>
          </c:dPt>
          <c:dPt>
            <c:idx val="4"/>
            <c:bubble3D val="0"/>
            <c:spPr>
              <a:solidFill>
                <a:schemeClr val="accent6">
                  <a:lumMod val="75000"/>
                </a:schemeClr>
              </a:soli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9-7CEE-47B0-B269-5EEEC356BB9B}"/>
              </c:ext>
            </c:extLst>
          </c:dPt>
          <c:dLbls>
            <c:dLbl>
              <c:idx val="0"/>
              <c:layout>
                <c:manualLayout>
                  <c:x val="-0.20268460192475951"/>
                  <c:y val="-9.0493219597550301E-2"/>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CEE-47B0-B269-5EEEC356BB9B}"/>
                </c:ext>
              </c:extLst>
            </c:dLbl>
            <c:dLbl>
              <c:idx val="2"/>
              <c:delete val="1"/>
              <c:extLst>
                <c:ext xmlns:c15="http://schemas.microsoft.com/office/drawing/2012/chart" uri="{CE6537A1-D6FC-4f65-9D91-7224C49458BB}"/>
                <c:ext xmlns:c16="http://schemas.microsoft.com/office/drawing/2014/chart" uri="{C3380CC4-5D6E-409C-BE32-E72D297353CC}">
                  <c16:uniqueId val="{00000005-7CEE-47B0-B269-5EEEC356BB9B}"/>
                </c:ext>
              </c:extLst>
            </c:dLbl>
            <c:dLbl>
              <c:idx val="3"/>
              <c:delete val="1"/>
              <c:extLst>
                <c:ext xmlns:c15="http://schemas.microsoft.com/office/drawing/2012/chart" uri="{CE6537A1-D6FC-4f65-9D91-7224C49458BB}"/>
                <c:ext xmlns:c16="http://schemas.microsoft.com/office/drawing/2014/chart" uri="{C3380CC4-5D6E-409C-BE32-E72D297353CC}">
                  <c16:uniqueId val="{00000007-7CEE-47B0-B269-5EEEC356BB9B}"/>
                </c:ext>
              </c:extLst>
            </c:dLbl>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ysClr val="windowText" lastClr="000000"/>
                    </a:solidFill>
                    <a:latin typeface="+mn-lt"/>
                    <a:ea typeface="+mn-ea"/>
                    <a:cs typeface="+mn-cs"/>
                  </a:defRPr>
                </a:pPr>
                <a:endParaRPr lang="es-CO"/>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Gráfica!$N$79:$N$83</c:f>
              <c:strCache>
                <c:ptCount val="5"/>
                <c:pt idx="0">
                  <c:v>CRÍTICO</c:v>
                </c:pt>
                <c:pt idx="1">
                  <c:v>BAJO</c:v>
                </c:pt>
                <c:pt idx="2">
                  <c:v>MEDIO</c:v>
                </c:pt>
                <c:pt idx="3">
                  <c:v>SATISFACTORIO</c:v>
                </c:pt>
                <c:pt idx="4">
                  <c:v>SOBRESALIENTE</c:v>
                </c:pt>
              </c:strCache>
            </c:strRef>
          </c:cat>
          <c:val>
            <c:numRef>
              <c:f>Gráfica!$O$79:$O$83</c:f>
              <c:numCache>
                <c:formatCode>0.0%</c:formatCode>
                <c:ptCount val="5"/>
                <c:pt idx="0" formatCode="0%">
                  <c:v>0.58330000000000004</c:v>
                </c:pt>
                <c:pt idx="2">
                  <c:v>0</c:v>
                </c:pt>
                <c:pt idx="3">
                  <c:v>8.3299999999999999E-2</c:v>
                </c:pt>
                <c:pt idx="4" formatCode="0%">
                  <c:v>0.33329999999999999</c:v>
                </c:pt>
              </c:numCache>
            </c:numRef>
          </c:val>
          <c:extLst>
            <c:ext xmlns:c16="http://schemas.microsoft.com/office/drawing/2014/chart" uri="{C3380CC4-5D6E-409C-BE32-E72D297353CC}">
              <c16:uniqueId val="{0000000A-7CEE-47B0-B269-5EEEC356BB9B}"/>
            </c:ext>
          </c:extLst>
        </c:ser>
        <c:dLbls>
          <c:dLblPos val="bestFit"/>
          <c:showLegendKey val="0"/>
          <c:showVal val="1"/>
          <c:showCatName val="0"/>
          <c:showSerName val="0"/>
          <c:showPercent val="0"/>
          <c:showBubbleSize val="0"/>
          <c:showLeaderLines val="1"/>
        </c:dLbls>
      </c:pie3DChart>
      <c:spPr>
        <a:noFill/>
        <a:ln>
          <a:noFill/>
        </a:ln>
        <a:effectLst/>
      </c:spPr>
    </c:plotArea>
    <c:legend>
      <c:legendPos val="l"/>
      <c:overlay val="0"/>
      <c:spPr>
        <a:no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accent3">
        <a:lumMod val="20000"/>
        <a:lumOff val="80000"/>
      </a:schemeClr>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userShapes r:id="rId3"/>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cap="all" baseline="0">
                <a:solidFill>
                  <a:schemeClr val="tx1"/>
                </a:solidFill>
                <a:latin typeface="+mn-lt"/>
                <a:ea typeface="+mn-ea"/>
                <a:cs typeface="+mn-cs"/>
              </a:defRPr>
            </a:pPr>
            <a:r>
              <a:rPr lang="es-CO" sz="1200" b="1">
                <a:solidFill>
                  <a:schemeClr val="tx1"/>
                </a:solidFill>
              </a:rPr>
              <a:t>avance</a:t>
            </a:r>
            <a:r>
              <a:rPr lang="es-CO" sz="1200" b="1" baseline="0">
                <a:solidFill>
                  <a:schemeClr val="tx1"/>
                </a:solidFill>
              </a:rPr>
              <a:t> política pública equidad de género para la mujer </a:t>
            </a:r>
          </a:p>
          <a:p>
            <a:pPr>
              <a:defRPr sz="1200">
                <a:solidFill>
                  <a:schemeClr val="tx1"/>
                </a:solidFill>
              </a:defRPr>
            </a:pPr>
            <a:r>
              <a:rPr lang="es-CO" sz="1200" b="1" baseline="0">
                <a:solidFill>
                  <a:schemeClr val="tx1"/>
                </a:solidFill>
              </a:rPr>
              <a:t>2015-2025</a:t>
            </a:r>
            <a:endParaRPr lang="es-CO" sz="1200" b="1">
              <a:solidFill>
                <a:schemeClr val="tx1"/>
              </a:solidFill>
            </a:endParaRPr>
          </a:p>
        </c:rich>
      </c:tx>
      <c:overlay val="0"/>
      <c:spPr>
        <a:noFill/>
        <a:ln>
          <a:noFill/>
        </a:ln>
        <a:effectLst/>
      </c:spPr>
      <c:txPr>
        <a:bodyPr rot="0" spcFirstLastPara="1" vertOverflow="ellipsis" vert="horz" wrap="square" anchor="ctr" anchorCtr="1"/>
        <a:lstStyle/>
        <a:p>
          <a:pPr>
            <a:defRPr sz="1200" b="1" i="0" u="none" strike="noStrike" kern="1200" cap="all" baseline="0">
              <a:solidFill>
                <a:schemeClr val="tx1"/>
              </a:solidFill>
              <a:latin typeface="+mn-lt"/>
              <a:ea typeface="+mn-ea"/>
              <a:cs typeface="+mn-cs"/>
            </a:defRPr>
          </a:pPr>
          <a:endParaRPr lang="es-CO"/>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10694446349193963"/>
          <c:y val="0.26528087613404483"/>
          <c:w val="0.81388888888888888"/>
          <c:h val="0.65757545931758532"/>
        </c:manualLayout>
      </c:layout>
      <c:pie3DChart>
        <c:varyColors val="1"/>
        <c:ser>
          <c:idx val="0"/>
          <c:order val="0"/>
          <c:dPt>
            <c:idx val="0"/>
            <c:bubble3D val="0"/>
            <c:spPr>
              <a:solidFill>
                <a:srgbClr val="FF0000"/>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ABB8-4AD5-938B-8DDA007C6C42}"/>
              </c:ext>
            </c:extLst>
          </c:dPt>
          <c:dPt>
            <c:idx val="1"/>
            <c:bubble3D val="0"/>
            <c:spPr>
              <a:solidFill>
                <a:schemeClr val="accent4">
                  <a:lumMod val="60000"/>
                  <a:lumOff val="4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3-ABB8-4AD5-938B-8DDA007C6C42}"/>
              </c:ext>
            </c:extLst>
          </c:dPt>
          <c:dPt>
            <c:idx val="2"/>
            <c:bubble3D val="0"/>
            <c:spPr>
              <a:solidFill>
                <a:srgbClr val="FFFF00"/>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5-ABB8-4AD5-938B-8DDA007C6C42}"/>
              </c:ext>
            </c:extLst>
          </c:dPt>
          <c:dPt>
            <c:idx val="3"/>
            <c:bubble3D val="0"/>
            <c:spPr>
              <a:solidFill>
                <a:schemeClr val="accent6">
                  <a:lumMod val="60000"/>
                  <a:lumOff val="4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7-ABB8-4AD5-938B-8DDA007C6C42}"/>
              </c:ext>
            </c:extLst>
          </c:dPt>
          <c:dPt>
            <c:idx val="4"/>
            <c:bubble3D val="0"/>
            <c:spPr>
              <a:solidFill>
                <a:schemeClr val="accent6">
                  <a:lumMod val="75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9-ABB8-4AD5-938B-8DDA007C6C42}"/>
              </c:ext>
            </c:extLst>
          </c:dPt>
          <c:dLbls>
            <c:dLbl>
              <c:idx val="0"/>
              <c:layout>
                <c:manualLayout>
                  <c:x val="-0.26527777777777789"/>
                  <c:y val="-0.24800281943962713"/>
                </c:manualLayout>
              </c:layout>
              <c:tx>
                <c:rich>
                  <a:bodyPr rot="0" spcFirstLastPara="1" vertOverflow="ellipsis" vert="horz" wrap="square" lIns="38100" tIns="19050" rIns="38100" bIns="19050" anchor="ctr" anchorCtr="1">
                    <a:noAutofit/>
                  </a:bodyPr>
                  <a:lstStyle/>
                  <a:p>
                    <a:pPr>
                      <a:defRPr sz="2000" b="1" i="0" u="none" strike="noStrike" kern="1200" spc="0" baseline="0">
                        <a:solidFill>
                          <a:schemeClr val="tx1"/>
                        </a:solidFill>
                        <a:latin typeface="+mn-lt"/>
                        <a:ea typeface="+mn-ea"/>
                        <a:cs typeface="+mn-cs"/>
                      </a:defRPr>
                    </a:pPr>
                    <a:r>
                      <a:rPr lang="en-US" sz="2000" baseline="0"/>
                      <a:t> </a:t>
                    </a:r>
                    <a:fld id="{5AD40EB7-8649-40DC-9A5B-3B3A1C999C54}" type="VALUE">
                      <a:rPr lang="en-US" sz="2000" baseline="0"/>
                      <a:pPr>
                        <a:defRPr sz="2000">
                          <a:solidFill>
                            <a:schemeClr val="tx1"/>
                          </a:solidFill>
                        </a:defRPr>
                      </a:pPr>
                      <a:t>[VALOR]</a:t>
                    </a:fld>
                    <a:endParaRPr lang="en-US" sz="2000" baseline="0"/>
                  </a:p>
                </c:rich>
              </c:tx>
              <c:spPr>
                <a:noFill/>
                <a:ln>
                  <a:noFill/>
                </a:ln>
                <a:effectLst/>
              </c:spPr>
              <c:txPr>
                <a:bodyPr rot="0" spcFirstLastPara="1" vertOverflow="ellipsis" vert="horz" wrap="square" lIns="38100" tIns="19050" rIns="38100" bIns="19050" anchor="ctr" anchorCtr="1">
                  <a:noAutofit/>
                </a:bodyPr>
                <a:lstStyle/>
                <a:p>
                  <a:pPr>
                    <a:defRPr sz="2000" b="1" i="0" u="none" strike="noStrike" kern="1200" spc="0" baseline="0">
                      <a:solidFill>
                        <a:schemeClr val="tx1"/>
                      </a:solidFill>
                      <a:latin typeface="+mn-lt"/>
                      <a:ea typeface="+mn-ea"/>
                      <a:cs typeface="+mn-cs"/>
                    </a:defRPr>
                  </a:pPr>
                  <a:endParaRPr lang="es-CO"/>
                </a:p>
              </c:txPr>
              <c:dLblPos val="bestFit"/>
              <c:showLegendKey val="0"/>
              <c:showVal val="1"/>
              <c:showCatName val="1"/>
              <c:showSerName val="0"/>
              <c:showPercent val="0"/>
              <c:showBubbleSize val="0"/>
              <c:extLst>
                <c:ext xmlns:c15="http://schemas.microsoft.com/office/drawing/2012/chart" uri="{CE6537A1-D6FC-4f65-9D91-7224C49458BB}">
                  <c15:layout>
                    <c:manualLayout>
                      <c:w val="0.22656933508311461"/>
                      <c:h val="9.6169982204922053E-2"/>
                    </c:manualLayout>
                  </c15:layout>
                  <c15:dlblFieldTable/>
                  <c15:showDataLabelsRange val="0"/>
                </c:ext>
                <c:ext xmlns:c16="http://schemas.microsoft.com/office/drawing/2014/chart" uri="{C3380CC4-5D6E-409C-BE32-E72D297353CC}">
                  <c16:uniqueId val="{00000001-ABB8-4AD5-938B-8DDA007C6C42}"/>
                </c:ext>
              </c:extLst>
            </c:dLbl>
            <c:dLbl>
              <c:idx val="1"/>
              <c:layout>
                <c:manualLayout>
                  <c:x val="-3.2556343617499858E-2"/>
                  <c:y val="2.3619316137107268E-2"/>
                </c:manualLayout>
              </c:layout>
              <c:spPr>
                <a:solidFill>
                  <a:srgbClr val="FFCC00"/>
                </a:solidFill>
                <a:ln>
                  <a:noFill/>
                </a:ln>
                <a:effectLst/>
              </c:spPr>
              <c:txPr>
                <a:bodyPr rot="0" spcFirstLastPara="1" vertOverflow="ellipsis" vert="horz" wrap="square" lIns="38100" tIns="19050" rIns="38100" bIns="19050" anchor="ctr" anchorCtr="1">
                  <a:spAutoFit/>
                </a:bodyPr>
                <a:lstStyle/>
                <a:p>
                  <a:pPr>
                    <a:defRPr sz="1200" b="1" i="0" u="none" strike="noStrike" kern="1200" spc="0" baseline="0">
                      <a:solidFill>
                        <a:schemeClr val="tx1"/>
                      </a:solidFill>
                      <a:latin typeface="+mn-lt"/>
                      <a:ea typeface="+mn-ea"/>
                      <a:cs typeface="+mn-cs"/>
                    </a:defRPr>
                  </a:pPr>
                  <a:endParaRPr lang="es-CO"/>
                </a:p>
              </c:txPr>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3-ABB8-4AD5-938B-8DDA007C6C42}"/>
                </c:ext>
              </c:extLst>
            </c:dLbl>
            <c:dLbl>
              <c:idx val="2"/>
              <c:layout>
                <c:manualLayout>
                  <c:x val="-2.8205128205128206E-2"/>
                  <c:y val="-5.5111737653250462E-2"/>
                </c:manualLayout>
              </c:layout>
              <c:spPr>
                <a:solidFill>
                  <a:srgbClr val="FFFF00"/>
                </a:solidFill>
                <a:ln>
                  <a:noFill/>
                </a:ln>
                <a:effectLst/>
              </c:spPr>
              <c:txPr>
                <a:bodyPr rot="0" spcFirstLastPara="1" vertOverflow="ellipsis" vert="horz" wrap="square" lIns="38100" tIns="19050" rIns="38100" bIns="19050" anchor="ctr" anchorCtr="1">
                  <a:spAutoFit/>
                </a:bodyPr>
                <a:lstStyle/>
                <a:p>
                  <a:pPr>
                    <a:defRPr sz="1200" b="1" i="0" u="none" strike="noStrike" kern="1200" spc="0" baseline="0">
                      <a:solidFill>
                        <a:schemeClr val="tx1"/>
                      </a:solidFill>
                      <a:latin typeface="+mn-lt"/>
                      <a:ea typeface="+mn-ea"/>
                      <a:cs typeface="+mn-cs"/>
                    </a:defRPr>
                  </a:pPr>
                  <a:endParaRPr lang="es-CO"/>
                </a:p>
              </c:txPr>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5-ABB8-4AD5-938B-8DDA007C6C42}"/>
                </c:ext>
              </c:extLst>
            </c:dLbl>
            <c:dLbl>
              <c:idx val="3"/>
              <c:layout>
                <c:manualLayout>
                  <c:x val="1.1111111111111112E-2"/>
                  <c:y val="-0.1574621075807156"/>
                </c:manualLayout>
              </c:layout>
              <c:spPr>
                <a:solidFill>
                  <a:schemeClr val="accent6">
                    <a:lumMod val="60000"/>
                    <a:lumOff val="40000"/>
                  </a:schemeClr>
                </a:solidFill>
                <a:ln>
                  <a:noFill/>
                </a:ln>
                <a:effectLst/>
              </c:spPr>
              <c:txPr>
                <a:bodyPr rot="0" spcFirstLastPara="1" vertOverflow="ellipsis" vert="horz" wrap="square" lIns="38100" tIns="19050" rIns="38100" bIns="19050" anchor="ctr" anchorCtr="1">
                  <a:spAutoFit/>
                </a:bodyPr>
                <a:lstStyle/>
                <a:p>
                  <a:pPr>
                    <a:defRPr sz="1200" b="1" i="0" u="none" strike="noStrike" kern="1200" spc="0" baseline="0">
                      <a:solidFill>
                        <a:schemeClr val="tx1"/>
                      </a:solidFill>
                      <a:latin typeface="+mn-lt"/>
                      <a:ea typeface="+mn-ea"/>
                      <a:cs typeface="+mn-cs"/>
                    </a:defRPr>
                  </a:pPr>
                  <a:endParaRPr lang="es-CO"/>
                </a:p>
              </c:txPr>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7-ABB8-4AD5-938B-8DDA007C6C42}"/>
                </c:ext>
              </c:extLst>
            </c:dLbl>
            <c:dLbl>
              <c:idx val="4"/>
              <c:layout>
                <c:manualLayout>
                  <c:x val="0.12222222222222218"/>
                  <c:y val="8.2667606479875685E-2"/>
                </c:manualLayout>
              </c:layout>
              <c:tx>
                <c:rich>
                  <a:bodyPr rot="0" spcFirstLastPara="1" vertOverflow="ellipsis" vert="horz" wrap="square" lIns="38100" tIns="19050" rIns="38100" bIns="19050" anchor="ctr" anchorCtr="1">
                    <a:spAutoFit/>
                  </a:bodyPr>
                  <a:lstStyle/>
                  <a:p>
                    <a:pPr>
                      <a:defRPr sz="1800" b="1" i="0" u="none" strike="noStrike" kern="1200" spc="0" baseline="0">
                        <a:solidFill>
                          <a:schemeClr val="tx1"/>
                        </a:solidFill>
                        <a:latin typeface="+mn-lt"/>
                        <a:ea typeface="+mn-ea"/>
                        <a:cs typeface="+mn-cs"/>
                      </a:defRPr>
                    </a:pPr>
                    <a:fld id="{42A3371B-3682-4583-B617-64C9F9690F08}" type="VALUE">
                      <a:rPr lang="en-US" sz="1800" baseline="0"/>
                      <a:pPr>
                        <a:defRPr sz="1800">
                          <a:solidFill>
                            <a:schemeClr val="tx1"/>
                          </a:solidFill>
                        </a:defRPr>
                      </a:pPr>
                      <a:t>[VALOR]</a:t>
                    </a:fld>
                    <a:endParaRPr lang="es-CO"/>
                  </a:p>
                </c:rich>
              </c:tx>
              <c:spPr>
                <a:noFill/>
                <a:ln>
                  <a:noFill/>
                </a:ln>
                <a:effectLst/>
              </c:spPr>
              <c:txPr>
                <a:bodyPr rot="0" spcFirstLastPara="1" vertOverflow="ellipsis" vert="horz" wrap="square" lIns="38100" tIns="19050" rIns="38100" bIns="19050" anchor="ctr" anchorCtr="1">
                  <a:spAutoFit/>
                </a:bodyPr>
                <a:lstStyle/>
                <a:p>
                  <a:pPr>
                    <a:defRPr sz="1800" b="1" i="0" u="none" strike="noStrike" kern="1200" spc="0" baseline="0">
                      <a:solidFill>
                        <a:schemeClr val="tx1"/>
                      </a:solidFill>
                      <a:latin typeface="+mn-lt"/>
                      <a:ea typeface="+mn-ea"/>
                      <a:cs typeface="+mn-cs"/>
                    </a:defRPr>
                  </a:pPr>
                  <a:endParaRPr lang="es-CO"/>
                </a:p>
              </c:txPr>
              <c:dLblPos val="bestFit"/>
              <c:showLegendKey val="0"/>
              <c:showVal val="1"/>
              <c:showCatName val="1"/>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9-ABB8-4AD5-938B-8DDA007C6C42}"/>
                </c:ext>
              </c:extLst>
            </c:dLbl>
            <c:spPr>
              <a:noFill/>
              <a:ln>
                <a:noFill/>
              </a:ln>
              <a:effectLst/>
            </c:spPr>
            <c:txPr>
              <a:bodyPr rot="0" spcFirstLastPara="1" vertOverflow="ellipsis" vert="horz" wrap="square" lIns="38100" tIns="19050" rIns="38100" bIns="19050" anchor="ctr" anchorCtr="1">
                <a:spAutoFit/>
              </a:bodyPr>
              <a:lstStyle/>
              <a:p>
                <a:pPr>
                  <a:defRPr sz="1200" b="1" i="0" u="none" strike="noStrike" kern="1200" spc="0" baseline="0">
                    <a:solidFill>
                      <a:schemeClr val="tx1"/>
                    </a:solidFill>
                    <a:latin typeface="+mn-lt"/>
                    <a:ea typeface="+mn-ea"/>
                    <a:cs typeface="+mn-cs"/>
                  </a:defRPr>
                </a:pPr>
                <a:endParaRPr lang="es-CO"/>
              </a:p>
            </c:txPr>
            <c:dLblPos val="outEnd"/>
            <c:showLegendKey val="0"/>
            <c:showVal val="1"/>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Gráfica!$A$12:$A$16</c:f>
              <c:strCache>
                <c:ptCount val="5"/>
                <c:pt idx="0">
                  <c:v>Critico</c:v>
                </c:pt>
                <c:pt idx="1">
                  <c:v>Bajo</c:v>
                </c:pt>
                <c:pt idx="2">
                  <c:v>Medio</c:v>
                </c:pt>
                <c:pt idx="3">
                  <c:v>Satisfactorio</c:v>
                </c:pt>
                <c:pt idx="4">
                  <c:v>Sobresaliente</c:v>
                </c:pt>
              </c:strCache>
            </c:strRef>
          </c:cat>
          <c:val>
            <c:numRef>
              <c:f>Gráfica!$B$12:$B$16</c:f>
              <c:numCache>
                <c:formatCode>0.0%</c:formatCode>
                <c:ptCount val="5"/>
                <c:pt idx="0">
                  <c:v>0.67879999999999996</c:v>
                </c:pt>
                <c:pt idx="1">
                  <c:v>3.6600000000000001E-2</c:v>
                </c:pt>
                <c:pt idx="2" formatCode="0.00%">
                  <c:v>3.6999999999999998E-2</c:v>
                </c:pt>
                <c:pt idx="3">
                  <c:v>9.1000000000000004E-3</c:v>
                </c:pt>
                <c:pt idx="4" formatCode="0%">
                  <c:v>0.23849999999999999</c:v>
                </c:pt>
              </c:numCache>
            </c:numRef>
          </c:val>
          <c:extLst>
            <c:ext xmlns:c16="http://schemas.microsoft.com/office/drawing/2014/chart" uri="{C3380CC4-5D6E-409C-BE32-E72D297353CC}">
              <c16:uniqueId val="{0000000A-ABB8-4AD5-938B-8DDA007C6C42}"/>
            </c:ext>
          </c:extLst>
        </c:ser>
        <c:dLbls>
          <c:dLblPos val="outEnd"/>
          <c:showLegendKey val="0"/>
          <c:showVal val="1"/>
          <c:showCatName val="0"/>
          <c:showSerName val="0"/>
          <c:showPercent val="0"/>
          <c:showBubbleSize val="0"/>
          <c:showLeaderLines val="1"/>
        </c:dLbls>
      </c:pie3DChart>
      <c:spPr>
        <a:noFill/>
        <a:ln>
          <a:noFill/>
        </a:ln>
        <a:effectLst/>
      </c:spPr>
    </c:plotArea>
    <c:legend>
      <c:legendPos val="b"/>
      <c:layout>
        <c:manualLayout>
          <c:xMode val="edge"/>
          <c:yMode val="edge"/>
          <c:x val="0.71423113222435897"/>
          <c:y val="0.7235220058055295"/>
          <c:w val="0.28396178131956806"/>
          <c:h val="0.25311865553964297"/>
        </c:manualLayout>
      </c:layout>
      <c:overlay val="0"/>
      <c:spPr>
        <a:noFill/>
        <a:ln>
          <a:noFill/>
        </a:ln>
        <a:effectLst/>
      </c:spPr>
      <c:txPr>
        <a:bodyPr rot="0" spcFirstLastPara="1" vertOverflow="ellipsis" vert="horz" wrap="square" anchor="ctr" anchorCtr="1"/>
        <a:lstStyle/>
        <a:p>
          <a:pPr>
            <a:defRPr sz="1050" b="1" i="0" u="none" strike="noStrike" kern="1200" baseline="0">
              <a:solidFill>
                <a:schemeClr val="tx1"/>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rtl="0">
              <a:defRPr lang="es-CO" sz="1100" b="0" i="1" u="none" strike="noStrike" kern="1200" baseline="0">
                <a:solidFill>
                  <a:sysClr val="windowText" lastClr="000000">
                    <a:lumMod val="65000"/>
                    <a:lumOff val="35000"/>
                  </a:sysClr>
                </a:solidFill>
                <a:latin typeface="+mn-lt"/>
                <a:ea typeface="+mn-ea"/>
                <a:cs typeface="+mn-cs"/>
              </a:defRPr>
            </a:pPr>
            <a:r>
              <a:rPr lang="es-CO" sz="1100" b="0" i="1" u="none" strike="noStrike" kern="1200" baseline="0">
                <a:solidFill>
                  <a:sysClr val="windowText" lastClr="000000">
                    <a:lumMod val="65000"/>
                    <a:lumOff val="35000"/>
                  </a:sysClr>
                </a:solidFill>
                <a:latin typeface="+mn-lt"/>
                <a:ea typeface="+mn-ea"/>
                <a:cs typeface="+mn-cs"/>
              </a:rPr>
              <a:t>Línea estratégica 1: </a:t>
            </a:r>
            <a:r>
              <a:rPr lang="es-CO" sz="1100" b="1" i="1" u="none" strike="noStrike" kern="1200" baseline="0">
                <a:solidFill>
                  <a:sysClr val="windowText" lastClr="000000">
                    <a:lumMod val="65000"/>
                    <a:lumOff val="35000"/>
                  </a:sysClr>
                </a:solidFill>
                <a:latin typeface="+mn-lt"/>
                <a:ea typeface="+mn-ea"/>
                <a:cs typeface="+mn-cs"/>
              </a:rPr>
              <a:t>Quindianas reconociendo y haciendo efectivos sus derechos</a:t>
            </a:r>
          </a:p>
          <a:p>
            <a:pPr algn="ctr" rtl="0">
              <a:defRPr lang="es-CO" sz="1100" b="0" i="1" u="none" strike="noStrike" kern="1200" baseline="0">
                <a:solidFill>
                  <a:sysClr val="windowText" lastClr="000000">
                    <a:lumMod val="65000"/>
                    <a:lumOff val="35000"/>
                  </a:sysClr>
                </a:solidFill>
                <a:latin typeface="+mn-lt"/>
                <a:ea typeface="+mn-ea"/>
                <a:cs typeface="+mn-cs"/>
              </a:defRPr>
            </a:pPr>
            <a:endParaRPr lang="es-CO" sz="1100" b="0" i="1" u="none" strike="noStrike" kern="1200" baseline="0">
              <a:solidFill>
                <a:sysClr val="windowText" lastClr="000000">
                  <a:lumMod val="65000"/>
                  <a:lumOff val="35000"/>
                </a:sysClr>
              </a:solidFill>
              <a:latin typeface="+mn-lt"/>
              <a:ea typeface="+mn-ea"/>
              <a:cs typeface="+mn-cs"/>
            </a:endParaRPr>
          </a:p>
        </c:rich>
      </c:tx>
      <c:layout>
        <c:manualLayout>
          <c:xMode val="edge"/>
          <c:yMode val="edge"/>
          <c:x val="0.1246659094839806"/>
          <c:y val="2.318213430183139E-2"/>
        </c:manualLayout>
      </c:layout>
      <c:overlay val="0"/>
      <c:spPr>
        <a:noFill/>
        <a:ln>
          <a:noFill/>
        </a:ln>
        <a:effectLst/>
      </c:spPr>
    </c:title>
    <c:autoTitleDeleted val="0"/>
    <c:view3D>
      <c:rotX val="50"/>
      <c:rotY val="0"/>
      <c:depthPercent val="100"/>
      <c:rAngAx val="0"/>
      <c:perspective val="6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1.3416219281056822E-2"/>
          <c:y val="0.14531738999042171"/>
          <c:w val="0.97301795957058956"/>
          <c:h val="0.53282844008830332"/>
        </c:manualLayout>
      </c:layout>
      <c:pie3DChart>
        <c:varyColors val="1"/>
        <c:ser>
          <c:idx val="1"/>
          <c:order val="0"/>
          <c:dPt>
            <c:idx val="0"/>
            <c:bubble3D val="0"/>
            <c:spPr>
              <a:solidFill>
                <a:srgbClr val="FF0000"/>
              </a:solidFill>
            </c:spPr>
            <c:extLst>
              <c:ext xmlns:c16="http://schemas.microsoft.com/office/drawing/2014/chart" uri="{C3380CC4-5D6E-409C-BE32-E72D297353CC}">
                <c16:uniqueId val="{00000017-6B12-4CEA-ABD8-4DCA064DB6D3}"/>
              </c:ext>
            </c:extLst>
          </c:dPt>
          <c:dPt>
            <c:idx val="1"/>
            <c:bubble3D val="0"/>
            <c:spPr>
              <a:solidFill>
                <a:srgbClr val="FFCC00"/>
              </a:solidFill>
            </c:spPr>
            <c:extLst>
              <c:ext xmlns:c16="http://schemas.microsoft.com/office/drawing/2014/chart" uri="{C3380CC4-5D6E-409C-BE32-E72D297353CC}">
                <c16:uniqueId val="{00000018-6B12-4CEA-ABD8-4DCA064DB6D3}"/>
              </c:ext>
            </c:extLst>
          </c:dPt>
          <c:dPt>
            <c:idx val="2"/>
            <c:bubble3D val="0"/>
            <c:extLst>
              <c:ext xmlns:c16="http://schemas.microsoft.com/office/drawing/2014/chart" uri="{C3380CC4-5D6E-409C-BE32-E72D297353CC}">
                <c16:uniqueId val="{00000019-6B12-4CEA-ABD8-4DCA064DB6D3}"/>
              </c:ext>
            </c:extLst>
          </c:dPt>
          <c:dPt>
            <c:idx val="3"/>
            <c:bubble3D val="0"/>
            <c:spPr>
              <a:solidFill>
                <a:schemeClr val="accent6">
                  <a:lumMod val="60000"/>
                  <a:lumOff val="40000"/>
                </a:schemeClr>
              </a:solidFill>
            </c:spPr>
            <c:extLst>
              <c:ext xmlns:c16="http://schemas.microsoft.com/office/drawing/2014/chart" uri="{C3380CC4-5D6E-409C-BE32-E72D297353CC}">
                <c16:uniqueId val="{0000001A-6B12-4CEA-ABD8-4DCA064DB6D3}"/>
              </c:ext>
            </c:extLst>
          </c:dPt>
          <c:dPt>
            <c:idx val="4"/>
            <c:bubble3D val="0"/>
            <c:spPr>
              <a:solidFill>
                <a:schemeClr val="accent6">
                  <a:lumMod val="75000"/>
                </a:schemeClr>
              </a:solidFill>
            </c:spPr>
            <c:extLst>
              <c:ext xmlns:c16="http://schemas.microsoft.com/office/drawing/2014/chart" uri="{C3380CC4-5D6E-409C-BE32-E72D297353CC}">
                <c16:uniqueId val="{0000001B-6B12-4CEA-ABD8-4DCA064DB6D3}"/>
              </c:ext>
            </c:extLst>
          </c:dPt>
          <c:dLbls>
            <c:spPr>
              <a:noFill/>
              <a:ln>
                <a:noFill/>
              </a:ln>
              <a:effectLst/>
            </c:spPr>
            <c:dLblPos val="inEnd"/>
            <c:showLegendKey val="0"/>
            <c:showVal val="0"/>
            <c:showCatName val="0"/>
            <c:showSerName val="0"/>
            <c:showPercent val="1"/>
            <c:showBubbleSize val="0"/>
            <c:showLeaderLines val="1"/>
            <c:extLst>
              <c:ext xmlns:c15="http://schemas.microsoft.com/office/drawing/2012/chart" uri="{CE6537A1-D6FC-4f65-9D91-7224C49458BB}"/>
            </c:extLst>
          </c:dLbls>
          <c:cat>
            <c:strRef>
              <c:f>Gráfica!$M$25:$M$29</c:f>
              <c:strCache>
                <c:ptCount val="5"/>
                <c:pt idx="0">
                  <c:v>CRÍTICO</c:v>
                </c:pt>
                <c:pt idx="1">
                  <c:v>BAJO</c:v>
                </c:pt>
                <c:pt idx="2">
                  <c:v>MEDIO</c:v>
                </c:pt>
                <c:pt idx="3">
                  <c:v>SATISFACTORIO</c:v>
                </c:pt>
                <c:pt idx="4">
                  <c:v>SOBRESALIENTE</c:v>
                </c:pt>
              </c:strCache>
            </c:strRef>
          </c:cat>
          <c:val>
            <c:numRef>
              <c:f>Gráfica!$N$25:$N$29</c:f>
              <c:numCache>
                <c:formatCode>0.0%</c:formatCode>
                <c:ptCount val="5"/>
                <c:pt idx="0">
                  <c:v>0.7</c:v>
                </c:pt>
                <c:pt idx="1">
                  <c:v>0.03</c:v>
                </c:pt>
                <c:pt idx="2" formatCode="0%">
                  <c:v>2.5000000000000001E-2</c:v>
                </c:pt>
                <c:pt idx="4">
                  <c:v>0.25</c:v>
                </c:pt>
              </c:numCache>
            </c:numRef>
          </c:val>
          <c:extLst>
            <c:ext xmlns:c16="http://schemas.microsoft.com/office/drawing/2014/chart" uri="{C3380CC4-5D6E-409C-BE32-E72D297353CC}">
              <c16:uniqueId val="{00000016-6B12-4CEA-ABD8-4DCA064DB6D3}"/>
            </c:ext>
          </c:extLst>
        </c:ser>
        <c:ser>
          <c:idx val="0"/>
          <c:order val="1"/>
          <c:dPt>
            <c:idx val="0"/>
            <c:bubble3D val="0"/>
            <c:explosion val="21"/>
            <c:spPr>
              <a:solidFill>
                <a:srgbClr val="FF0000"/>
              </a:solidFill>
              <a:ln>
                <a:noFill/>
              </a:ln>
              <a:effectLst>
                <a:outerShdw blurRad="88900" sx="102000" sy="102000" algn="ctr" rotWithShape="0">
                  <a:prstClr val="black">
                    <a:alpha val="20000"/>
                  </a:prstClr>
                </a:outerShdw>
              </a:effectLst>
              <a:scene3d>
                <a:camera prst="orthographicFront"/>
                <a:lightRig rig="threePt" dir="t"/>
              </a:scene3d>
              <a:sp3d prstMaterial="matte"/>
            </c:spPr>
            <c:extLst>
              <c:ext xmlns:c16="http://schemas.microsoft.com/office/drawing/2014/chart" uri="{C3380CC4-5D6E-409C-BE32-E72D297353CC}">
                <c16:uniqueId val="{0000000C-6B12-4CEA-ABD8-4DCA064DB6D3}"/>
              </c:ext>
            </c:extLst>
          </c:dPt>
          <c:dPt>
            <c:idx val="1"/>
            <c:bubble3D val="0"/>
            <c:spPr>
              <a:solidFill>
                <a:srgbClr val="FFCC00"/>
              </a:solidFill>
              <a:ln>
                <a:noFill/>
              </a:ln>
              <a:effectLst>
                <a:outerShdw blurRad="88900" sx="102000" sy="102000" algn="ctr" rotWithShape="0">
                  <a:prstClr val="black">
                    <a:alpha val="20000"/>
                  </a:prstClr>
                </a:outerShdw>
              </a:effectLst>
              <a:scene3d>
                <a:camera prst="orthographicFront"/>
                <a:lightRig rig="threePt" dir="t"/>
              </a:scene3d>
              <a:sp3d prstMaterial="matte"/>
            </c:spPr>
            <c:extLst>
              <c:ext xmlns:c16="http://schemas.microsoft.com/office/drawing/2014/chart" uri="{C3380CC4-5D6E-409C-BE32-E72D297353CC}">
                <c16:uniqueId val="{0000000E-6B12-4CEA-ABD8-4DCA064DB6D3}"/>
              </c:ext>
            </c:extLst>
          </c:dPt>
          <c:dPt>
            <c:idx val="2"/>
            <c:bubble3D val="0"/>
            <c:spPr>
              <a:solidFill>
                <a:schemeClr val="accent3"/>
              </a:solidFill>
              <a:ln>
                <a:noFill/>
              </a:ln>
              <a:effectLst>
                <a:outerShdw blurRad="88900" sx="102000" sy="102000" algn="ctr" rotWithShape="0">
                  <a:prstClr val="black">
                    <a:alpha val="20000"/>
                  </a:prstClr>
                </a:outerShdw>
              </a:effectLst>
              <a:scene3d>
                <a:camera prst="orthographicFront"/>
                <a:lightRig rig="threePt" dir="t"/>
              </a:scene3d>
              <a:sp3d prstMaterial="matte"/>
            </c:spPr>
            <c:extLst>
              <c:ext xmlns:c16="http://schemas.microsoft.com/office/drawing/2014/chart" uri="{C3380CC4-5D6E-409C-BE32-E72D297353CC}">
                <c16:uniqueId val="{00000010-6B12-4CEA-ABD8-4DCA064DB6D3}"/>
              </c:ext>
            </c:extLst>
          </c:dPt>
          <c:dPt>
            <c:idx val="3"/>
            <c:bubble3D val="0"/>
            <c:spPr>
              <a:solidFill>
                <a:schemeClr val="accent6">
                  <a:lumMod val="60000"/>
                  <a:lumOff val="40000"/>
                </a:schemeClr>
              </a:solidFill>
              <a:ln>
                <a:noFill/>
              </a:ln>
              <a:effectLst>
                <a:outerShdw blurRad="88900" sx="102000" sy="102000" algn="ctr" rotWithShape="0">
                  <a:prstClr val="black">
                    <a:alpha val="20000"/>
                  </a:prstClr>
                </a:outerShdw>
              </a:effectLst>
              <a:scene3d>
                <a:camera prst="orthographicFront"/>
                <a:lightRig rig="threePt" dir="t"/>
              </a:scene3d>
              <a:sp3d prstMaterial="matte"/>
            </c:spPr>
            <c:extLst>
              <c:ext xmlns:c16="http://schemas.microsoft.com/office/drawing/2014/chart" uri="{C3380CC4-5D6E-409C-BE32-E72D297353CC}">
                <c16:uniqueId val="{00000012-6B12-4CEA-ABD8-4DCA064DB6D3}"/>
              </c:ext>
            </c:extLst>
          </c:dPt>
          <c:dPt>
            <c:idx val="4"/>
            <c:bubble3D val="0"/>
            <c:spPr>
              <a:solidFill>
                <a:schemeClr val="accent6">
                  <a:lumMod val="75000"/>
                </a:schemeClr>
              </a:solidFill>
              <a:ln>
                <a:noFill/>
              </a:ln>
              <a:effectLst>
                <a:outerShdw blurRad="88900" sx="102000" sy="102000" algn="ctr" rotWithShape="0">
                  <a:prstClr val="black">
                    <a:alpha val="20000"/>
                  </a:prstClr>
                </a:outerShdw>
              </a:effectLst>
              <a:scene3d>
                <a:camera prst="orthographicFront"/>
                <a:lightRig rig="threePt" dir="t"/>
              </a:scene3d>
              <a:sp3d prstMaterial="matte"/>
            </c:spPr>
            <c:extLst>
              <c:ext xmlns:c16="http://schemas.microsoft.com/office/drawing/2014/chart" uri="{C3380CC4-5D6E-409C-BE32-E72D297353CC}">
                <c16:uniqueId val="{00000014-6B12-4CEA-ABD8-4DCA064DB6D3}"/>
              </c:ext>
            </c:extLst>
          </c:dPt>
          <c:dLbls>
            <c:dLbl>
              <c:idx val="0"/>
              <c:layout>
                <c:manualLayout>
                  <c:x val="-0.12734621138234575"/>
                  <c:y val="-5.2115578136792788E-2"/>
                </c:manualLayout>
              </c:layout>
              <c:tx>
                <c:rich>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fld id="{8809FDF2-1F8E-405B-B45A-8E73C54D6377}" type="VALUE">
                      <a:rPr lang="en-US" sz="1200" b="1">
                        <a:solidFill>
                          <a:schemeClr val="tx1"/>
                        </a:solidFill>
                      </a:rPr>
                      <a:pPr>
                        <a:defRPr sz="1200" b="1" i="0" u="none" strike="noStrike" kern="1200" baseline="0">
                          <a:solidFill>
                            <a:schemeClr val="tx1"/>
                          </a:solidFill>
                          <a:latin typeface="+mn-lt"/>
                          <a:ea typeface="+mn-ea"/>
                          <a:cs typeface="+mn-cs"/>
                        </a:defRPr>
                      </a:pPr>
                      <a:t>[VALOR]</a:t>
                    </a:fld>
                    <a:endParaRPr lang="es-CO"/>
                  </a:p>
                </c:rich>
              </c:tx>
              <c:spPr>
                <a:noFill/>
                <a:ln>
                  <a:noFill/>
                </a:ln>
                <a:effectLst/>
              </c:spPr>
              <c:dLblPos val="bestFit"/>
              <c:showLegendKey val="0"/>
              <c:showVal val="0"/>
              <c:showCatName val="0"/>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C-6B12-4CEA-ABD8-4DCA064DB6D3}"/>
                </c:ext>
              </c:extLst>
            </c:dLbl>
            <c:dLbl>
              <c:idx val="1"/>
              <c:layout>
                <c:manualLayout>
                  <c:x val="-3.4280474707943487E-2"/>
                  <c:y val="2.5875439435429994E-2"/>
                </c:manualLayout>
              </c:layout>
              <c:tx>
                <c:rich>
                  <a:bodyPr/>
                  <a:lstStyle/>
                  <a:p>
                    <a:fld id="{CDE56DDD-BF59-49D2-885A-9BEED61E3F73}" type="VALUE">
                      <a:rPr lang="en-US"/>
                      <a:pPr/>
                      <a:t>[VALOR]</a:t>
                    </a:fld>
                    <a:endParaRPr lang="es-CO"/>
                  </a:p>
                </c:rich>
              </c:tx>
              <c:dLblPos val="bestFit"/>
              <c:showLegendKey val="0"/>
              <c:showVal val="0"/>
              <c:showCatName val="0"/>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E-6B12-4CEA-ABD8-4DCA064DB6D3}"/>
                </c:ext>
              </c:extLst>
            </c:dLbl>
            <c:dLbl>
              <c:idx val="2"/>
              <c:delete val="1"/>
              <c:extLst>
                <c:ext xmlns:c15="http://schemas.microsoft.com/office/drawing/2012/chart" uri="{CE6537A1-D6FC-4f65-9D91-7224C49458BB}"/>
                <c:ext xmlns:c16="http://schemas.microsoft.com/office/drawing/2014/chart" uri="{C3380CC4-5D6E-409C-BE32-E72D297353CC}">
                  <c16:uniqueId val="{00000010-6B12-4CEA-ABD8-4DCA064DB6D3}"/>
                </c:ext>
              </c:extLst>
            </c:dLbl>
            <c:dLbl>
              <c:idx val="3"/>
              <c:layout>
                <c:manualLayout>
                  <c:x val="-2.2015840261729851E-2"/>
                  <c:y val="-3.9219639681316983E-2"/>
                </c:manualLayout>
              </c:layout>
              <c:tx>
                <c:rich>
                  <a:bodyPr/>
                  <a:lstStyle/>
                  <a:p>
                    <a:fld id="{5848684B-EF41-476A-8565-51AE0B4BAF2C}" type="VALUE">
                      <a:rPr lang="en-US">
                        <a:solidFill>
                          <a:schemeClr val="tx1"/>
                        </a:solidFill>
                      </a:rPr>
                      <a:pPr/>
                      <a:t>[VALOR]</a:t>
                    </a:fld>
                    <a:endParaRPr lang="es-CO"/>
                  </a:p>
                </c:rich>
              </c:tx>
              <c:dLblPos val="bestFit"/>
              <c:showLegendKey val="0"/>
              <c:showVal val="0"/>
              <c:showCatName val="0"/>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12-6B12-4CEA-ABD8-4DCA064DB6D3}"/>
                </c:ext>
              </c:extLst>
            </c:dLbl>
            <c:dLbl>
              <c:idx val="4"/>
              <c:tx>
                <c:rich>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fld id="{A265D457-DCD7-4210-A64F-610C184598EA}" type="VALUE">
                      <a:rPr lang="en-US"/>
                      <a:pPr>
                        <a:defRPr sz="1200" b="1" i="0" u="none" strike="noStrike" kern="1200" baseline="0">
                          <a:solidFill>
                            <a:schemeClr val="tx1"/>
                          </a:solidFill>
                          <a:latin typeface="+mn-lt"/>
                          <a:ea typeface="+mn-ea"/>
                          <a:cs typeface="+mn-cs"/>
                        </a:defRPr>
                      </a:pPr>
                      <a:t>[VALOR]</a:t>
                    </a:fld>
                    <a:endParaRPr lang="es-CO"/>
                  </a:p>
                </c:rich>
              </c:tx>
              <c:spPr>
                <a:noFill/>
                <a:ln>
                  <a:noFill/>
                </a:ln>
                <a:effectLst/>
              </c:spPr>
              <c:dLblPos val="inEnd"/>
              <c:showLegendKey val="0"/>
              <c:showVal val="0"/>
              <c:showCatName val="0"/>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14-6B12-4CEA-ABD8-4DCA064DB6D3}"/>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solidFill>
                    <a:latin typeface="+mn-lt"/>
                    <a:ea typeface="+mn-ea"/>
                    <a:cs typeface="+mn-cs"/>
                  </a:defRPr>
                </a:pPr>
                <a:endParaRPr lang="es-CO"/>
              </a:p>
            </c:txPr>
            <c:dLblPos val="inEnd"/>
            <c:showLegendKey val="0"/>
            <c:showVal val="0"/>
            <c:showCatName val="0"/>
            <c:showSerName val="0"/>
            <c:showPercent val="1"/>
            <c:showBubbleSize val="0"/>
            <c:showLeaderLines val="0"/>
            <c:extLst>
              <c:ext xmlns:c15="http://schemas.microsoft.com/office/drawing/2012/chart" uri="{CE6537A1-D6FC-4f65-9D91-7224C49458BB}"/>
            </c:extLst>
          </c:dLbls>
          <c:cat>
            <c:strRef>
              <c:f>Gráfica!$M$25:$M$29</c:f>
              <c:strCache>
                <c:ptCount val="5"/>
                <c:pt idx="0">
                  <c:v>CRÍTICO</c:v>
                </c:pt>
                <c:pt idx="1">
                  <c:v>BAJO</c:v>
                </c:pt>
                <c:pt idx="2">
                  <c:v>MEDIO</c:v>
                </c:pt>
                <c:pt idx="3">
                  <c:v>SATISFACTORIO</c:v>
                </c:pt>
                <c:pt idx="4">
                  <c:v>SOBRESALIENTE</c:v>
                </c:pt>
              </c:strCache>
            </c:strRef>
          </c:cat>
          <c:val>
            <c:numRef>
              <c:f>Gráfica!$N$25:$N$29</c:f>
              <c:numCache>
                <c:formatCode>0.0%</c:formatCode>
                <c:ptCount val="5"/>
                <c:pt idx="0">
                  <c:v>0.7</c:v>
                </c:pt>
                <c:pt idx="1">
                  <c:v>0.03</c:v>
                </c:pt>
                <c:pt idx="2" formatCode="0%">
                  <c:v>2.5000000000000001E-2</c:v>
                </c:pt>
                <c:pt idx="4">
                  <c:v>0.25</c:v>
                </c:pt>
              </c:numCache>
            </c:numRef>
          </c:val>
          <c:extLst>
            <c:ext xmlns:c16="http://schemas.microsoft.com/office/drawing/2014/chart" uri="{C3380CC4-5D6E-409C-BE32-E72D297353CC}">
              <c16:uniqueId val="{00000015-6B12-4CEA-ABD8-4DCA064DB6D3}"/>
            </c:ext>
          </c:extLst>
        </c:ser>
        <c:dLbls>
          <c:dLblPos val="inEnd"/>
          <c:showLegendKey val="0"/>
          <c:showVal val="0"/>
          <c:showCatName val="0"/>
          <c:showSerName val="0"/>
          <c:showPercent val="1"/>
          <c:showBubbleSize val="0"/>
          <c:showLeaderLines val="1"/>
        </c:dLbls>
      </c:pie3DChart>
    </c:plotArea>
    <c:legend>
      <c:legendPos val="b"/>
      <c:layout>
        <c:manualLayout>
          <c:xMode val="edge"/>
          <c:yMode val="edge"/>
          <c:x val="6.8637659556638031E-2"/>
          <c:y val="0.69923127799273144"/>
          <c:w val="0.86626037931643163"/>
          <c:h val="7.3518885127002095E-2"/>
        </c:manualLayout>
      </c:layout>
      <c:overlay val="0"/>
      <c:spPr>
        <a:solidFill>
          <a:schemeClr val="lt1">
            <a:alpha val="78000"/>
          </a:schemeClr>
        </a:solidFill>
        <a:ln>
          <a:noFill/>
        </a:ln>
        <a:effectLst/>
      </c:spPr>
      <c:txPr>
        <a:bodyPr rot="0" spcFirstLastPara="1" vertOverflow="ellipsis" vert="horz" wrap="square" anchor="ctr" anchorCtr="1"/>
        <a:lstStyle/>
        <a:p>
          <a:pPr>
            <a:defRPr sz="1000" b="1" i="0" u="none" strike="noStrike" kern="1200" baseline="0">
              <a:solidFill>
                <a:schemeClr val="tx1"/>
              </a:solidFill>
              <a:latin typeface="+mn-lt"/>
              <a:ea typeface="+mn-ea"/>
              <a:cs typeface="+mn-cs"/>
            </a:defRPr>
          </a:pPr>
          <a:endParaRPr lang="es-CO"/>
        </a:p>
      </c:txPr>
    </c:legend>
    <c:plotVisOnly val="1"/>
    <c:dispBlanksAs val="gap"/>
    <c:showDLblsOverMax val="0"/>
  </c:chart>
  <c:spPr>
    <a:pattFill prst="dkDnDiag">
      <a:fgClr>
        <a:schemeClr val="lt1">
          <a:lumMod val="95000"/>
        </a:schemeClr>
      </a:fgClr>
      <a:bgClr>
        <a:schemeClr val="lt1"/>
      </a:bgClr>
    </a:pattFill>
    <a:ln w="9525" cap="flat" cmpd="sng" algn="ctr">
      <a:solidFill>
        <a:schemeClr val="dk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0" i="0" u="none" strike="noStrike" kern="1200" spc="0" baseline="0">
                <a:solidFill>
                  <a:schemeClr val="tx1">
                    <a:lumMod val="65000"/>
                    <a:lumOff val="35000"/>
                  </a:schemeClr>
                </a:solidFill>
                <a:latin typeface="+mn-lt"/>
                <a:ea typeface="+mn-ea"/>
                <a:cs typeface="+mn-cs"/>
              </a:defRPr>
            </a:pPr>
            <a:r>
              <a:rPr lang="es-CO" sz="1100" b="0"/>
              <a:t>Línea</a:t>
            </a:r>
            <a:r>
              <a:rPr lang="es-CO" sz="1100" b="0" baseline="0"/>
              <a:t> estrategica 2. </a:t>
            </a:r>
            <a:r>
              <a:rPr lang="es-CO" sz="1100" b="1" baseline="0"/>
              <a:t>QUINDIANAS COMO SUJETOS POLÍTICOS: EMPODERADAS, PARTICIPATIVAS Y MOVILIZADORAS</a:t>
            </a:r>
            <a:endParaRPr lang="es-CO" sz="1100" b="1"/>
          </a:p>
        </c:rich>
      </c:tx>
      <c:overlay val="0"/>
      <c:spPr>
        <a:noFill/>
        <a:ln>
          <a:noFill/>
        </a:ln>
        <a:effectLst/>
      </c:spPr>
      <c:txPr>
        <a:bodyPr rot="0" spcFirstLastPara="1" vertOverflow="ellipsis" vert="horz" wrap="square" anchor="ctr" anchorCtr="1"/>
        <a:lstStyle/>
        <a:p>
          <a:pPr>
            <a:defRPr sz="1100" b="0" i="0" u="none" strike="noStrike" kern="1200" spc="0" baseline="0">
              <a:solidFill>
                <a:schemeClr val="tx1">
                  <a:lumMod val="65000"/>
                  <a:lumOff val="35000"/>
                </a:schemeClr>
              </a:solidFill>
              <a:latin typeface="+mn-lt"/>
              <a:ea typeface="+mn-ea"/>
              <a:cs typeface="+mn-cs"/>
            </a:defRPr>
          </a:pPr>
          <a:endParaRPr lang="es-CO"/>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rgbClr val="FF0000"/>
              </a:solidFill>
              <a:ln w="25400">
                <a:solidFill>
                  <a:schemeClr val="lt1"/>
                </a:solidFill>
              </a:ln>
              <a:effectLst/>
              <a:sp3d contourW="25400">
                <a:contourClr>
                  <a:schemeClr val="lt1"/>
                </a:contourClr>
              </a:sp3d>
            </c:spPr>
            <c:extLst>
              <c:ext xmlns:c16="http://schemas.microsoft.com/office/drawing/2014/chart" uri="{C3380CC4-5D6E-409C-BE32-E72D297353CC}">
                <c16:uniqueId val="{00000001-D270-4913-BC8D-E07C735D6347}"/>
              </c:ext>
            </c:extLst>
          </c:dPt>
          <c:dPt>
            <c:idx val="1"/>
            <c:bubble3D val="0"/>
            <c:spPr>
              <a:solidFill>
                <a:schemeClr val="accent4">
                  <a:lumMod val="75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03-D270-4913-BC8D-E07C735D6347}"/>
              </c:ext>
            </c:extLst>
          </c:dPt>
          <c:dPt>
            <c:idx val="2"/>
            <c:bubble3D val="0"/>
            <c:spPr>
              <a:solidFill>
                <a:srgbClr val="FFFF00"/>
              </a:solidFill>
              <a:ln w="25400">
                <a:solidFill>
                  <a:schemeClr val="lt1"/>
                </a:solidFill>
              </a:ln>
              <a:effectLst/>
              <a:sp3d contourW="25400">
                <a:contourClr>
                  <a:schemeClr val="lt1"/>
                </a:contourClr>
              </a:sp3d>
            </c:spPr>
            <c:extLst>
              <c:ext xmlns:c16="http://schemas.microsoft.com/office/drawing/2014/chart" uri="{C3380CC4-5D6E-409C-BE32-E72D297353CC}">
                <c16:uniqueId val="{00000005-D270-4913-BC8D-E07C735D6347}"/>
              </c:ext>
            </c:extLst>
          </c:dPt>
          <c:dPt>
            <c:idx val="3"/>
            <c:bubble3D val="0"/>
            <c:spPr>
              <a:solidFill>
                <a:schemeClr val="accent6">
                  <a:lumMod val="60000"/>
                  <a:lumOff val="4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07-D270-4913-BC8D-E07C735D6347}"/>
              </c:ext>
            </c:extLst>
          </c:dPt>
          <c:dPt>
            <c:idx val="4"/>
            <c:bubble3D val="0"/>
            <c:spPr>
              <a:solidFill>
                <a:schemeClr val="accent6">
                  <a:lumMod val="75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09-D270-4913-BC8D-E07C735D6347}"/>
              </c:ext>
            </c:extLst>
          </c:dPt>
          <c:dLbls>
            <c:dLbl>
              <c:idx val="0"/>
              <c:layout>
                <c:manualLayout>
                  <c:x val="-0.1572830271216098"/>
                  <c:y val="-1.7654564012831305E-3"/>
                </c:manualLayout>
              </c:layout>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ysClr val="windowText" lastClr="000000"/>
                      </a:solidFill>
                      <a:latin typeface="+mn-lt"/>
                      <a:ea typeface="+mn-ea"/>
                      <a:cs typeface="+mn-cs"/>
                    </a:defRPr>
                  </a:pPr>
                  <a:endParaRPr lang="es-CO"/>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D270-4913-BC8D-E07C735D6347}"/>
                </c:ext>
              </c:extLst>
            </c:dLbl>
            <c:dLbl>
              <c:idx val="1"/>
              <c:layout>
                <c:manualLayout>
                  <c:x val="5.0000000000000513E-3"/>
                  <c:y val="-0.24424176144648585"/>
                </c:manualLayout>
              </c:layout>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mn-lt"/>
                      <a:ea typeface="+mn-ea"/>
                      <a:cs typeface="+mn-cs"/>
                    </a:defRPr>
                  </a:pPr>
                  <a:endParaRPr lang="es-CO"/>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D270-4913-BC8D-E07C735D6347}"/>
                </c:ext>
              </c:extLst>
            </c:dLbl>
            <c:dLbl>
              <c:idx val="4"/>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ysClr val="windowText" lastClr="000000"/>
                      </a:solidFill>
                      <a:latin typeface="+mn-lt"/>
                      <a:ea typeface="+mn-ea"/>
                      <a:cs typeface="+mn-cs"/>
                    </a:defRPr>
                  </a:pPr>
                  <a:endParaRPr lang="es-CO"/>
                </a:p>
              </c:txPr>
              <c:dLblPos val="bestFit"/>
              <c:showLegendKey val="0"/>
              <c:showVal val="1"/>
              <c:showCatName val="0"/>
              <c:showSerName val="0"/>
              <c:showPercent val="0"/>
              <c:showBubbleSize val="0"/>
              <c:extLst>
                <c:ext xmlns:c16="http://schemas.microsoft.com/office/drawing/2014/chart" uri="{C3380CC4-5D6E-409C-BE32-E72D297353CC}">
                  <c16:uniqueId val="{00000009-D270-4913-BC8D-E07C735D634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Gráfica!$N$31:$N$35</c:f>
              <c:strCache>
                <c:ptCount val="5"/>
                <c:pt idx="0">
                  <c:v>CRÍTICO</c:v>
                </c:pt>
                <c:pt idx="1">
                  <c:v>BAJO</c:v>
                </c:pt>
                <c:pt idx="2">
                  <c:v>MEDIO</c:v>
                </c:pt>
                <c:pt idx="3">
                  <c:v>SATISFACTORIO</c:v>
                </c:pt>
                <c:pt idx="4">
                  <c:v>SOBRESALIENTE</c:v>
                </c:pt>
              </c:strCache>
            </c:strRef>
          </c:cat>
          <c:val>
            <c:numRef>
              <c:f>Gráfica!$O$31:$O$35</c:f>
              <c:numCache>
                <c:formatCode>0.00%</c:formatCode>
                <c:ptCount val="5"/>
                <c:pt idx="0" formatCode="0%">
                  <c:v>0.625</c:v>
                </c:pt>
                <c:pt idx="1">
                  <c:v>6.25E-2</c:v>
                </c:pt>
                <c:pt idx="4">
                  <c:v>0.3125</c:v>
                </c:pt>
              </c:numCache>
            </c:numRef>
          </c:val>
          <c:extLst>
            <c:ext xmlns:c16="http://schemas.microsoft.com/office/drawing/2014/chart" uri="{C3380CC4-5D6E-409C-BE32-E72D297353CC}">
              <c16:uniqueId val="{0000000A-D270-4913-BC8D-E07C735D6347}"/>
            </c:ext>
          </c:extLst>
        </c:ser>
        <c:dLbls>
          <c:dLblPos val="bestFit"/>
          <c:showLegendKey val="0"/>
          <c:showVal val="1"/>
          <c:showCatName val="0"/>
          <c:showSerName val="0"/>
          <c:showPercent val="0"/>
          <c:showBubbleSize val="0"/>
          <c:showLeaderLines val="1"/>
        </c:dLbls>
      </c:pie3DChart>
      <c:spPr>
        <a:noFill/>
        <a:ln>
          <a:noFill/>
        </a:ln>
        <a:effectLst/>
      </c:spPr>
    </c:plotArea>
    <c:legend>
      <c:legendPos val="b"/>
      <c:layout>
        <c:manualLayout>
          <c:xMode val="edge"/>
          <c:yMode val="edge"/>
          <c:x val="9.7241469816272949E-2"/>
          <c:y val="0.79687445319335082"/>
          <c:w val="0.79996150481189854"/>
          <c:h val="0.18923665791776026"/>
        </c:manualLayout>
      </c:layout>
      <c:overlay val="0"/>
      <c:spPr>
        <a:noFill/>
        <a:ln>
          <a:noFill/>
        </a:ln>
        <a:effectLst/>
      </c:spPr>
      <c:txPr>
        <a:bodyPr rot="0" spcFirstLastPara="1" vertOverflow="ellipsis" vert="horz" wrap="square" anchor="ctr" anchorCtr="1"/>
        <a:lstStyle/>
        <a:p>
          <a:pPr>
            <a:defRPr sz="1050" b="1"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64">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345">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5.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7</xdr:col>
      <xdr:colOff>145677</xdr:colOff>
      <xdr:row>31</xdr:row>
      <xdr:rowOff>22411</xdr:rowOff>
    </xdr:from>
    <xdr:to>
      <xdr:col>12</xdr:col>
      <xdr:colOff>99172</xdr:colOff>
      <xdr:row>44</xdr:row>
      <xdr:rowOff>171168</xdr:rowOff>
    </xdr:to>
    <xdr:graphicFrame macro="">
      <xdr:nvGraphicFramePr>
        <xdr:cNvPr id="4" name="Gráfico 3">
          <a:extLst>
            <a:ext uri="{FF2B5EF4-FFF2-40B4-BE49-F238E27FC236}">
              <a16:creationId xmlns:a16="http://schemas.microsoft.com/office/drawing/2014/main" id="{00000000-0008-0000-01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16</xdr:col>
      <xdr:colOff>194582</xdr:colOff>
      <xdr:row>44</xdr:row>
      <xdr:rowOff>132669</xdr:rowOff>
    </xdr:from>
    <xdr:to>
      <xdr:col>22</xdr:col>
      <xdr:colOff>194582</xdr:colOff>
      <xdr:row>59</xdr:row>
      <xdr:rowOff>18369</xdr:rowOff>
    </xdr:to>
    <xdr:graphicFrame macro="">
      <xdr:nvGraphicFramePr>
        <xdr:cNvPr id="7" name="Gráfico 6">
          <a:extLst>
            <a:ext uri="{FF2B5EF4-FFF2-40B4-BE49-F238E27FC236}">
              <a16:creationId xmlns:a16="http://schemas.microsoft.com/office/drawing/2014/main" id="{00000000-0008-0000-01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16</xdr:col>
      <xdr:colOff>142875</xdr:colOff>
      <xdr:row>61</xdr:row>
      <xdr:rowOff>86405</xdr:rowOff>
    </xdr:from>
    <xdr:to>
      <xdr:col>22</xdr:col>
      <xdr:colOff>142875</xdr:colOff>
      <xdr:row>75</xdr:row>
      <xdr:rowOff>162605</xdr:rowOff>
    </xdr:to>
    <xdr:graphicFrame macro="">
      <xdr:nvGraphicFramePr>
        <xdr:cNvPr id="9" name="Gráfico 8">
          <a:extLst>
            <a:ext uri="{FF2B5EF4-FFF2-40B4-BE49-F238E27FC236}">
              <a16:creationId xmlns:a16="http://schemas.microsoft.com/office/drawing/2014/main" id="{00000000-0008-0000-01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16</xdr:col>
      <xdr:colOff>165326</xdr:colOff>
      <xdr:row>77</xdr:row>
      <xdr:rowOff>75519</xdr:rowOff>
    </xdr:from>
    <xdr:to>
      <xdr:col>22</xdr:col>
      <xdr:colOff>165326</xdr:colOff>
      <xdr:row>91</xdr:row>
      <xdr:rowOff>151719</xdr:rowOff>
    </xdr:to>
    <xdr:graphicFrame macro="">
      <xdr:nvGraphicFramePr>
        <xdr:cNvPr id="10" name="Gráfico 9">
          <a:extLst>
            <a:ext uri="{FF2B5EF4-FFF2-40B4-BE49-F238E27FC236}">
              <a16:creationId xmlns:a16="http://schemas.microsoft.com/office/drawing/2014/main" id="{00000000-0008-0000-01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616323</xdr:colOff>
      <xdr:row>2</xdr:row>
      <xdr:rowOff>40821</xdr:rowOff>
    </xdr:from>
    <xdr:to>
      <xdr:col>12</xdr:col>
      <xdr:colOff>802821</xdr:colOff>
      <xdr:row>20</xdr:row>
      <xdr:rowOff>66114</xdr:rowOff>
    </xdr:to>
    <xdr:graphicFrame macro="">
      <xdr:nvGraphicFramePr>
        <xdr:cNvPr id="5" name="Gráfico 4">
          <a:extLst>
            <a:ext uri="{FF2B5EF4-FFF2-40B4-BE49-F238E27FC236}">
              <a16:creationId xmlns:a16="http://schemas.microsoft.com/office/drawing/2014/main" id="{00000000-0008-0000-01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15</xdr:col>
      <xdr:colOff>598715</xdr:colOff>
      <xdr:row>23</xdr:row>
      <xdr:rowOff>27214</xdr:rowOff>
    </xdr:from>
    <xdr:to>
      <xdr:col>21</xdr:col>
      <xdr:colOff>513523</xdr:colOff>
      <xdr:row>28</xdr:row>
      <xdr:rowOff>149679</xdr:rowOff>
    </xdr:to>
    <xdr:graphicFrame macro="">
      <xdr:nvGraphicFramePr>
        <xdr:cNvPr id="12" name="Gráfico 11">
          <a:extLst>
            <a:ext uri="{FF2B5EF4-FFF2-40B4-BE49-F238E27FC236}">
              <a16:creationId xmlns:a16="http://schemas.microsoft.com/office/drawing/2014/main" id="{00000000-0008-0000-01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16</xdr:col>
      <xdr:colOff>210910</xdr:colOff>
      <xdr:row>28</xdr:row>
      <xdr:rowOff>472168</xdr:rowOff>
    </xdr:from>
    <xdr:to>
      <xdr:col>22</xdr:col>
      <xdr:colOff>210910</xdr:colOff>
      <xdr:row>42</xdr:row>
      <xdr:rowOff>72118</xdr:rowOff>
    </xdr:to>
    <xdr:graphicFrame macro="">
      <xdr:nvGraphicFramePr>
        <xdr:cNvPr id="2" name="Gráfico 1">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0.20685</cdr:x>
      <cdr:y>0.33557</cdr:y>
    </cdr:from>
    <cdr:to>
      <cdr:x>0.32292</cdr:x>
      <cdr:y>0.41493</cdr:y>
    </cdr:to>
    <cdr:sp macro="" textlink="">
      <cdr:nvSpPr>
        <cdr:cNvPr id="3" name="CuadroTexto 2"/>
        <cdr:cNvSpPr txBox="1"/>
      </cdr:nvSpPr>
      <cdr:spPr>
        <a:xfrm xmlns:a="http://schemas.openxmlformats.org/drawingml/2006/main">
          <a:off x="945696" y="920524"/>
          <a:ext cx="530679" cy="21771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s-CO" sz="1400"/>
            <a:t>8 %</a:t>
          </a:r>
        </a:p>
      </cdr:txBody>
    </cdr:sp>
  </cdr:relSizeAnchor>
</c:userShapes>
</file>

<file path=xl/drawings/drawing3.xml><?xml version="1.0" encoding="utf-8"?>
<c:userShapes xmlns:c="http://schemas.openxmlformats.org/drawingml/2006/chart">
  <cdr:relSizeAnchor xmlns:cdr="http://schemas.openxmlformats.org/drawingml/2006/chartDrawing">
    <cdr:from>
      <cdr:x>0.28229</cdr:x>
      <cdr:y>0.76612</cdr:y>
    </cdr:from>
    <cdr:to>
      <cdr:x>0.4311</cdr:x>
      <cdr:y>0.89509</cdr:y>
    </cdr:to>
    <cdr:sp macro="" textlink="">
      <cdr:nvSpPr>
        <cdr:cNvPr id="2" name="CuadroTexto 1"/>
        <cdr:cNvSpPr txBox="1"/>
      </cdr:nvSpPr>
      <cdr:spPr>
        <a:xfrm xmlns:a="http://schemas.openxmlformats.org/drawingml/2006/main">
          <a:off x="1290637" y="2101624"/>
          <a:ext cx="680357" cy="35378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s-CO" sz="1400" b="1"/>
            <a:t>8,33%</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Users/DR%20ALEX%20SALINAS/Desktop/Jefatura%20Mujer%20ABRIL/Instrumentos%20de%20planificaci&#243;n/F-PLA-06_PLAN_DE_ACCION_VIGENCIA_2021-PUBLICADO%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DMINISTRATIVA"/>
      <sheetName val="PLANEACIÓN"/>
      <sheetName val="HACIENDA"/>
      <sheetName val="INFRAESTRUCTURA"/>
      <sheetName val="INTERIOR"/>
      <sheetName val="CULTURA"/>
      <sheetName val="TURISMO"/>
      <sheetName val="AGRICULTURA"/>
      <sheetName val="PRIVADA"/>
      <sheetName val="EDUCACIÓN"/>
      <sheetName val="FAMILIA"/>
      <sheetName val="TIC"/>
      <sheetName val="SALUD"/>
      <sheetName val="IDTQ"/>
      <sheetName val="INDEPORTES"/>
      <sheetName val="PROMOTOR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row r="60">
          <cell r="E60">
            <v>4103050</v>
          </cell>
          <cell r="F60" t="str">
            <v>Servicio de acompañamiento familiar y comunitario para la superación de la pobreza</v>
          </cell>
          <cell r="G60">
            <v>410305001</v>
          </cell>
          <cell r="H60" t="str">
            <v>Comunidades con acompañamiento familiar.</v>
          </cell>
        </row>
        <row r="97">
          <cell r="H97" t="str">
            <v>Política pública de la mujer y equidad de género   implementada.</v>
          </cell>
        </row>
      </sheetData>
      <sheetData sheetId="11" refreshError="1"/>
      <sheetData sheetId="12" refreshError="1"/>
      <sheetData sheetId="13" refreshError="1"/>
      <sheetData sheetId="14" refreshError="1"/>
      <sheetData sheetId="1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O706"/>
  <sheetViews>
    <sheetView tabSelected="1" zoomScale="70" zoomScaleNormal="70" workbookViewId="0">
      <selection sqref="A1:AO1"/>
    </sheetView>
  </sheetViews>
  <sheetFormatPr baseColWidth="10" defaultColWidth="11.42578125" defaultRowHeight="15" x14ac:dyDescent="0.25"/>
  <cols>
    <col min="1" max="1" width="22.85546875" style="29" customWidth="1"/>
    <col min="2" max="2" width="13.42578125" style="29" customWidth="1"/>
    <col min="3" max="3" width="21.42578125" style="29" customWidth="1"/>
    <col min="4" max="4" width="11.28515625" style="29" customWidth="1"/>
    <col min="5" max="5" width="31.85546875" style="283" customWidth="1"/>
    <col min="6" max="6" width="23.5703125" style="29" customWidth="1"/>
    <col min="7" max="7" width="15.85546875" style="29" customWidth="1"/>
    <col min="8" max="8" width="13.28515625" style="29" customWidth="1"/>
    <col min="9" max="9" width="23.7109375" style="29" customWidth="1"/>
    <col min="10" max="10" width="16.85546875" style="62" hidden="1" customWidth="1"/>
    <col min="11" max="11" width="18.7109375" style="62" hidden="1" customWidth="1"/>
    <col min="12" max="12" width="16.42578125" style="62" hidden="1" customWidth="1"/>
    <col min="13" max="13" width="15.140625" style="62" hidden="1" customWidth="1"/>
    <col min="14" max="14" width="14.140625" style="62" hidden="1" customWidth="1"/>
    <col min="15" max="16" width="13.7109375" style="62" hidden="1" customWidth="1"/>
    <col min="17" max="17" width="16" style="29" hidden="1" customWidth="1"/>
    <col min="18" max="18" width="17.85546875" style="31" customWidth="1"/>
    <col min="19" max="19" width="21.28515625" style="31" customWidth="1"/>
    <col min="20" max="20" width="22.140625" style="31" customWidth="1"/>
    <col min="21" max="21" width="19.140625" style="31" customWidth="1"/>
    <col min="22" max="22" width="15.5703125" style="31" customWidth="1"/>
    <col min="23" max="23" width="14" style="31" customWidth="1"/>
    <col min="24" max="24" width="19.85546875" style="32" customWidth="1"/>
    <col min="25" max="25" width="12" style="31" hidden="1" customWidth="1"/>
    <col min="26" max="26" width="19.28515625" style="32" hidden="1" customWidth="1"/>
    <col min="27" max="27" width="13.85546875" style="31" hidden="1" customWidth="1"/>
    <col min="28" max="28" width="14.7109375" style="32" hidden="1" customWidth="1"/>
    <col min="29" max="29" width="10.42578125" style="31" hidden="1" customWidth="1"/>
    <col min="30" max="30" width="15" style="32" hidden="1" customWidth="1"/>
    <col min="31" max="31" width="56.140625" style="285" customWidth="1"/>
    <col min="32" max="32" width="37.42578125" style="3" customWidth="1"/>
    <col min="33" max="33" width="33.5703125" style="3" hidden="1" customWidth="1"/>
    <col min="34" max="34" width="23.140625" style="3" hidden="1" customWidth="1"/>
    <col min="35" max="35" width="40.28515625" style="3" hidden="1" customWidth="1"/>
    <col min="36" max="36" width="41.28515625" style="3" hidden="1" customWidth="1"/>
    <col min="37" max="37" width="45.7109375" style="3" hidden="1" customWidth="1"/>
    <col min="38" max="38" width="44" style="3" hidden="1" customWidth="1"/>
    <col min="39" max="39" width="86.7109375" style="3" hidden="1" customWidth="1"/>
    <col min="40" max="40" width="50.85546875" style="3" hidden="1" customWidth="1"/>
    <col min="41" max="41" width="49.140625" style="3" hidden="1" customWidth="1"/>
    <col min="42" max="16384" width="11.42578125" style="3"/>
  </cols>
  <sheetData>
    <row r="1" spans="1:41" ht="42" customHeight="1" x14ac:dyDescent="0.25">
      <c r="A1" s="271" t="s">
        <v>920</v>
      </c>
      <c r="B1" s="272"/>
      <c r="C1" s="272"/>
      <c r="D1" s="272"/>
      <c r="E1" s="272"/>
      <c r="F1" s="272"/>
      <c r="G1" s="272"/>
      <c r="H1" s="272"/>
      <c r="I1" s="272"/>
      <c r="J1" s="272"/>
      <c r="K1" s="272"/>
      <c r="L1" s="272"/>
      <c r="M1" s="272"/>
      <c r="N1" s="272"/>
      <c r="O1" s="272"/>
      <c r="P1" s="272"/>
      <c r="Q1" s="272"/>
      <c r="R1" s="272"/>
      <c r="S1" s="272"/>
      <c r="T1" s="272"/>
      <c r="U1" s="272"/>
      <c r="V1" s="272"/>
      <c r="W1" s="272"/>
      <c r="X1" s="272"/>
      <c r="Y1" s="272"/>
      <c r="Z1" s="272"/>
      <c r="AA1" s="272"/>
      <c r="AB1" s="272"/>
      <c r="AC1" s="272"/>
      <c r="AD1" s="272"/>
      <c r="AE1" s="272"/>
      <c r="AF1" s="272"/>
      <c r="AG1" s="272"/>
      <c r="AH1" s="272"/>
      <c r="AI1" s="272"/>
      <c r="AJ1" s="272"/>
      <c r="AK1" s="272"/>
      <c r="AL1" s="272"/>
      <c r="AM1" s="272"/>
      <c r="AN1" s="272"/>
      <c r="AO1" s="272"/>
    </row>
    <row r="2" spans="1:41" ht="43.5" customHeight="1" x14ac:dyDescent="0.25">
      <c r="A2" s="286" t="s">
        <v>0</v>
      </c>
      <c r="B2" s="286" t="s">
        <v>1</v>
      </c>
      <c r="C2" s="286" t="s">
        <v>2</v>
      </c>
      <c r="D2" s="286" t="s">
        <v>3</v>
      </c>
      <c r="E2" s="286" t="s">
        <v>4</v>
      </c>
      <c r="F2" s="286" t="s">
        <v>5</v>
      </c>
      <c r="G2" s="286" t="s">
        <v>6</v>
      </c>
      <c r="H2" s="286" t="s">
        <v>7</v>
      </c>
      <c r="I2" s="286" t="s">
        <v>8</v>
      </c>
      <c r="J2" s="273" t="s">
        <v>608</v>
      </c>
      <c r="K2" s="274"/>
      <c r="L2" s="274"/>
      <c r="M2" s="274"/>
      <c r="N2" s="274"/>
      <c r="O2" s="274"/>
      <c r="P2" s="275"/>
      <c r="Q2" s="237" t="s">
        <v>6</v>
      </c>
      <c r="R2" s="288" t="s">
        <v>747</v>
      </c>
      <c r="S2" s="289"/>
      <c r="T2" s="288" t="s">
        <v>748</v>
      </c>
      <c r="U2" s="289"/>
      <c r="V2" s="290" t="s">
        <v>9</v>
      </c>
      <c r="W2" s="291" t="s">
        <v>10</v>
      </c>
      <c r="X2" s="292"/>
      <c r="Y2" s="291" t="s">
        <v>11</v>
      </c>
      <c r="Z2" s="292"/>
      <c r="AA2" s="291" t="s">
        <v>12</v>
      </c>
      <c r="AB2" s="292"/>
      <c r="AC2" s="291" t="s">
        <v>13</v>
      </c>
      <c r="AD2" s="292"/>
      <c r="AE2" s="298" t="s">
        <v>743</v>
      </c>
      <c r="AF2" s="298" t="s">
        <v>735</v>
      </c>
      <c r="AG2" s="204" t="s">
        <v>744</v>
      </c>
      <c r="AH2" s="270" t="s">
        <v>735</v>
      </c>
      <c r="AI2" s="205" t="s">
        <v>736</v>
      </c>
      <c r="AJ2" s="204" t="s">
        <v>745</v>
      </c>
      <c r="AK2" s="205" t="s">
        <v>735</v>
      </c>
      <c r="AL2" s="205" t="s">
        <v>736</v>
      </c>
      <c r="AM2" s="204" t="s">
        <v>746</v>
      </c>
      <c r="AN2" s="205" t="s">
        <v>735</v>
      </c>
      <c r="AO2" s="205" t="s">
        <v>736</v>
      </c>
    </row>
    <row r="3" spans="1:41" ht="42" customHeight="1" x14ac:dyDescent="0.25">
      <c r="A3" s="287"/>
      <c r="B3" s="287"/>
      <c r="C3" s="287"/>
      <c r="D3" s="287"/>
      <c r="E3" s="287"/>
      <c r="F3" s="287"/>
      <c r="G3" s="287"/>
      <c r="H3" s="287"/>
      <c r="I3" s="287"/>
      <c r="J3" s="104" t="s">
        <v>584</v>
      </c>
      <c r="K3" s="104" t="s">
        <v>611</v>
      </c>
      <c r="L3" s="104" t="s">
        <v>612</v>
      </c>
      <c r="M3" s="104" t="s">
        <v>613</v>
      </c>
      <c r="N3" s="104" t="s">
        <v>614</v>
      </c>
      <c r="O3" s="104" t="s">
        <v>615</v>
      </c>
      <c r="P3" s="104" t="s">
        <v>616</v>
      </c>
      <c r="Q3" s="77"/>
      <c r="R3" s="293" t="s">
        <v>14</v>
      </c>
      <c r="S3" s="294" t="s">
        <v>15</v>
      </c>
      <c r="T3" s="293" t="s">
        <v>14</v>
      </c>
      <c r="U3" s="294" t="s">
        <v>15</v>
      </c>
      <c r="V3" s="295"/>
      <c r="W3" s="293" t="s">
        <v>16</v>
      </c>
      <c r="X3" s="294" t="s">
        <v>17</v>
      </c>
      <c r="Y3" s="293" t="s">
        <v>16</v>
      </c>
      <c r="Z3" s="294" t="s">
        <v>17</v>
      </c>
      <c r="AA3" s="293" t="s">
        <v>16</v>
      </c>
      <c r="AB3" s="294" t="s">
        <v>17</v>
      </c>
      <c r="AC3" s="293" t="s">
        <v>16</v>
      </c>
      <c r="AD3" s="294" t="s">
        <v>17</v>
      </c>
      <c r="AE3" s="299"/>
      <c r="AF3" s="299"/>
      <c r="AG3" s="210"/>
      <c r="AH3" s="224"/>
      <c r="AI3" s="30"/>
      <c r="AJ3" s="227"/>
      <c r="AK3" s="227"/>
      <c r="AL3" s="227"/>
      <c r="AM3" s="232"/>
      <c r="AN3" s="232"/>
      <c r="AO3" s="232"/>
    </row>
    <row r="4" spans="1:41" ht="265.5" customHeight="1" x14ac:dyDescent="0.25">
      <c r="A4" s="76" t="s">
        <v>18</v>
      </c>
      <c r="B4" s="71" t="s">
        <v>19</v>
      </c>
      <c r="C4" s="71" t="s">
        <v>20</v>
      </c>
      <c r="D4" s="66">
        <v>1</v>
      </c>
      <c r="E4" s="280" t="s">
        <v>21</v>
      </c>
      <c r="F4" s="66" t="s">
        <v>22</v>
      </c>
      <c r="G4" s="66" t="s">
        <v>23</v>
      </c>
      <c r="H4" s="66" t="s">
        <v>24</v>
      </c>
      <c r="I4" s="66" t="s">
        <v>25</v>
      </c>
      <c r="J4" s="201"/>
      <c r="K4" s="202"/>
      <c r="L4" s="202"/>
      <c r="M4" s="202"/>
      <c r="N4" s="163"/>
      <c r="O4" s="202"/>
      <c r="P4" s="202"/>
      <c r="Q4" s="238">
        <v>1</v>
      </c>
      <c r="R4" s="4">
        <v>3</v>
      </c>
      <c r="S4" s="4"/>
      <c r="T4" s="122"/>
      <c r="U4" s="2"/>
      <c r="V4" s="6">
        <f>(S4/R4)*1</f>
        <v>0</v>
      </c>
      <c r="W4" s="4"/>
      <c r="X4" s="2"/>
      <c r="Y4" s="1"/>
      <c r="Z4" s="2"/>
      <c r="AA4" s="1"/>
      <c r="AB4" s="2"/>
      <c r="AC4" s="1"/>
      <c r="AD4" s="2"/>
      <c r="AE4" s="284" t="s">
        <v>881</v>
      </c>
      <c r="AF4" s="206" t="s">
        <v>564</v>
      </c>
      <c r="AG4" s="165"/>
      <c r="AH4" s="218"/>
      <c r="AI4" s="228"/>
      <c r="AJ4" s="106"/>
      <c r="AK4" s="106"/>
      <c r="AL4" s="227"/>
      <c r="AM4" s="106"/>
      <c r="AN4" s="232"/>
      <c r="AO4" s="232"/>
    </row>
    <row r="5" spans="1:41" ht="146.25" customHeight="1" x14ac:dyDescent="0.25">
      <c r="A5" s="76"/>
      <c r="B5" s="71"/>
      <c r="C5" s="71"/>
      <c r="D5" s="66">
        <v>2</v>
      </c>
      <c r="E5" s="280" t="s">
        <v>26</v>
      </c>
      <c r="F5" s="66" t="s">
        <v>27</v>
      </c>
      <c r="G5" s="66" t="s">
        <v>28</v>
      </c>
      <c r="H5" s="66" t="s">
        <v>29</v>
      </c>
      <c r="I5" s="66" t="s">
        <v>30</v>
      </c>
      <c r="J5" s="164" t="s">
        <v>711</v>
      </c>
      <c r="K5" s="164" t="s">
        <v>712</v>
      </c>
      <c r="L5" s="164" t="s">
        <v>713</v>
      </c>
      <c r="M5" s="34">
        <v>28.4</v>
      </c>
      <c r="N5" s="164" t="s">
        <v>714</v>
      </c>
      <c r="O5" s="164" t="s">
        <v>711</v>
      </c>
      <c r="P5" s="34">
        <v>6</v>
      </c>
      <c r="Q5" s="239">
        <v>1</v>
      </c>
      <c r="R5" s="4">
        <v>3</v>
      </c>
      <c r="S5" s="7">
        <v>2</v>
      </c>
      <c r="T5" s="254">
        <v>287340887.37</v>
      </c>
      <c r="U5" s="255">
        <v>90320000</v>
      </c>
      <c r="V5" s="5">
        <f>(S5/R5)*1</f>
        <v>0.66666666666666663</v>
      </c>
      <c r="W5" s="4">
        <v>2</v>
      </c>
      <c r="X5" s="255">
        <v>90320000</v>
      </c>
      <c r="Y5" s="1"/>
      <c r="Z5" s="2"/>
      <c r="AA5" s="1"/>
      <c r="AB5" s="2"/>
      <c r="AC5" s="1"/>
      <c r="AD5" s="2"/>
      <c r="AE5" s="284" t="s">
        <v>882</v>
      </c>
      <c r="AF5" s="109" t="s">
        <v>762</v>
      </c>
      <c r="AG5" s="1"/>
      <c r="AH5" s="218"/>
      <c r="AI5" s="228"/>
      <c r="AJ5" s="106"/>
      <c r="AK5" s="106"/>
      <c r="AL5" s="227"/>
      <c r="AM5" s="106"/>
      <c r="AN5" s="106"/>
      <c r="AO5" s="232"/>
    </row>
    <row r="6" spans="1:41" ht="103.5" customHeight="1" x14ac:dyDescent="0.25">
      <c r="A6" s="76"/>
      <c r="B6" s="71"/>
      <c r="C6" s="71"/>
      <c r="D6" s="39">
        <v>3</v>
      </c>
      <c r="E6" s="280" t="s">
        <v>31</v>
      </c>
      <c r="F6" s="71" t="s">
        <v>32</v>
      </c>
      <c r="G6" s="71" t="s">
        <v>33</v>
      </c>
      <c r="H6" s="71" t="s">
        <v>34</v>
      </c>
      <c r="I6" s="71" t="s">
        <v>35</v>
      </c>
      <c r="J6" s="163"/>
      <c r="K6" s="163"/>
      <c r="L6" s="163"/>
      <c r="M6" s="163"/>
      <c r="N6" s="163"/>
      <c r="O6" s="163"/>
      <c r="P6" s="163"/>
      <c r="Q6" s="240">
        <v>10</v>
      </c>
      <c r="R6" s="10">
        <v>1</v>
      </c>
      <c r="S6" s="10">
        <v>2</v>
      </c>
      <c r="T6" s="258">
        <v>4000000</v>
      </c>
      <c r="U6" s="258">
        <v>1000000</v>
      </c>
      <c r="V6" s="5">
        <v>1</v>
      </c>
      <c r="W6" s="4">
        <v>2</v>
      </c>
      <c r="X6" s="258">
        <v>1000000</v>
      </c>
      <c r="Y6" s="1"/>
      <c r="Z6" s="2"/>
      <c r="AA6" s="1"/>
      <c r="AB6" s="2"/>
      <c r="AC6" s="1"/>
      <c r="AD6" s="2"/>
      <c r="AE6" s="284" t="s">
        <v>883</v>
      </c>
      <c r="AF6" s="109" t="s">
        <v>884</v>
      </c>
      <c r="AG6" s="210"/>
      <c r="AH6" s="218"/>
      <c r="AI6" s="228"/>
      <c r="AJ6" s="227"/>
      <c r="AK6" s="227"/>
      <c r="AL6" s="227"/>
      <c r="AM6" s="106"/>
      <c r="AN6" s="106"/>
      <c r="AO6" s="232"/>
    </row>
    <row r="7" spans="1:41" ht="80.25" customHeight="1" x14ac:dyDescent="0.25">
      <c r="A7" s="76"/>
      <c r="B7" s="71"/>
      <c r="C7" s="71"/>
      <c r="D7" s="66">
        <v>4</v>
      </c>
      <c r="E7" s="281" t="s">
        <v>36</v>
      </c>
      <c r="F7" s="71" t="s">
        <v>37</v>
      </c>
      <c r="G7" s="71" t="s">
        <v>38</v>
      </c>
      <c r="H7" s="71" t="s">
        <v>39</v>
      </c>
      <c r="I7" s="71" t="s">
        <v>40</v>
      </c>
      <c r="J7" s="163" t="s">
        <v>698</v>
      </c>
      <c r="K7" s="163" t="s">
        <v>698</v>
      </c>
      <c r="L7" s="163" t="s">
        <v>698</v>
      </c>
      <c r="M7" s="163" t="s">
        <v>698</v>
      </c>
      <c r="N7" s="163" t="s">
        <v>698</v>
      </c>
      <c r="O7" s="163" t="s">
        <v>698</v>
      </c>
      <c r="P7" s="163" t="s">
        <v>698</v>
      </c>
      <c r="Q7" s="240">
        <v>10</v>
      </c>
      <c r="R7" s="65">
        <v>1</v>
      </c>
      <c r="S7" s="65">
        <v>1</v>
      </c>
      <c r="T7" s="258">
        <v>3000000</v>
      </c>
      <c r="U7" s="258">
        <v>750000</v>
      </c>
      <c r="V7" s="5">
        <v>1</v>
      </c>
      <c r="W7" s="1">
        <v>1</v>
      </c>
      <c r="X7" s="2">
        <v>750000</v>
      </c>
      <c r="Y7" s="1"/>
      <c r="Z7" s="2"/>
      <c r="AA7" s="1"/>
      <c r="AB7" s="2"/>
      <c r="AC7" s="1"/>
      <c r="AD7" s="2"/>
      <c r="AE7" s="284" t="s">
        <v>886</v>
      </c>
      <c r="AF7" s="109" t="s">
        <v>885</v>
      </c>
      <c r="AG7" s="1"/>
      <c r="AH7" s="106"/>
      <c r="AI7" s="229"/>
      <c r="AJ7" s="227"/>
      <c r="AK7" s="227"/>
      <c r="AL7" s="227"/>
      <c r="AM7" s="106"/>
      <c r="AN7" s="232"/>
      <c r="AO7" s="232"/>
    </row>
    <row r="8" spans="1:41" ht="120" x14ac:dyDescent="0.25">
      <c r="A8" s="76"/>
      <c r="B8" s="71"/>
      <c r="C8" s="71"/>
      <c r="D8" s="66">
        <v>5</v>
      </c>
      <c r="E8" s="281" t="s">
        <v>42</v>
      </c>
      <c r="F8" s="71" t="s">
        <v>43</v>
      </c>
      <c r="G8" s="71" t="s">
        <v>44</v>
      </c>
      <c r="H8" s="71" t="s">
        <v>45</v>
      </c>
      <c r="I8" s="71" t="s">
        <v>46</v>
      </c>
      <c r="J8" s="163" t="s">
        <v>698</v>
      </c>
      <c r="K8" s="163" t="s">
        <v>698</v>
      </c>
      <c r="L8" s="163" t="s">
        <v>698</v>
      </c>
      <c r="M8" s="163" t="s">
        <v>698</v>
      </c>
      <c r="N8" s="163" t="s">
        <v>698</v>
      </c>
      <c r="O8" s="163" t="s">
        <v>698</v>
      </c>
      <c r="P8" s="163" t="s">
        <v>698</v>
      </c>
      <c r="Q8" s="240">
        <v>5</v>
      </c>
      <c r="R8" s="10">
        <v>1</v>
      </c>
      <c r="S8" s="10">
        <v>2</v>
      </c>
      <c r="T8" s="258">
        <v>4000000</v>
      </c>
      <c r="U8" s="258">
        <v>1000000</v>
      </c>
      <c r="V8" s="5">
        <f t="shared" ref="V8:V19" si="0">(S8/R8)*1</f>
        <v>2</v>
      </c>
      <c r="W8" s="4" t="s">
        <v>828</v>
      </c>
      <c r="X8" s="267" t="s">
        <v>829</v>
      </c>
      <c r="Y8" s="1"/>
      <c r="Z8" s="2"/>
      <c r="AA8" s="1"/>
      <c r="AB8" s="2"/>
      <c r="AC8" s="1"/>
      <c r="AD8" s="2"/>
      <c r="AE8" s="284" t="s">
        <v>887</v>
      </c>
      <c r="AF8" s="109" t="s">
        <v>888</v>
      </c>
      <c r="AG8" s="210"/>
      <c r="AH8" s="218"/>
      <c r="AI8" s="228"/>
      <c r="AJ8" s="227"/>
      <c r="AK8" s="227"/>
      <c r="AL8" s="227"/>
      <c r="AM8" s="106"/>
      <c r="AN8" s="106"/>
      <c r="AO8" s="232"/>
    </row>
    <row r="9" spans="1:41" ht="135" x14ac:dyDescent="0.25">
      <c r="A9" s="76"/>
      <c r="B9" s="71"/>
      <c r="C9" s="71"/>
      <c r="D9" s="66">
        <v>6</v>
      </c>
      <c r="E9" s="280" t="s">
        <v>47</v>
      </c>
      <c r="F9" s="71" t="s">
        <v>48</v>
      </c>
      <c r="G9" s="71" t="s">
        <v>49</v>
      </c>
      <c r="H9" s="71" t="s">
        <v>50</v>
      </c>
      <c r="I9" s="71" t="s">
        <v>51</v>
      </c>
      <c r="J9" s="163" t="s">
        <v>698</v>
      </c>
      <c r="K9" s="163" t="s">
        <v>698</v>
      </c>
      <c r="L9" s="163" t="s">
        <v>698</v>
      </c>
      <c r="M9" s="163" t="s">
        <v>698</v>
      </c>
      <c r="N9" s="163" t="s">
        <v>698</v>
      </c>
      <c r="O9" s="163" t="s">
        <v>698</v>
      </c>
      <c r="P9" s="163" t="s">
        <v>698</v>
      </c>
      <c r="Q9" s="239">
        <v>0.8</v>
      </c>
      <c r="R9" s="10">
        <v>2</v>
      </c>
      <c r="S9" s="11">
        <v>1</v>
      </c>
      <c r="T9" s="8">
        <v>0</v>
      </c>
      <c r="U9" s="12">
        <v>0</v>
      </c>
      <c r="V9" s="5">
        <f t="shared" si="0"/>
        <v>0.5</v>
      </c>
      <c r="W9" s="4" t="s">
        <v>830</v>
      </c>
      <c r="X9" s="12">
        <v>0</v>
      </c>
      <c r="Y9" s="1"/>
      <c r="Z9" s="2"/>
      <c r="AA9" s="1"/>
      <c r="AB9" s="2"/>
      <c r="AC9" s="1"/>
      <c r="AD9" s="2"/>
      <c r="AE9" s="284" t="s">
        <v>889</v>
      </c>
      <c r="AF9" s="109" t="s">
        <v>890</v>
      </c>
      <c r="AG9" s="1"/>
      <c r="AH9" s="218"/>
      <c r="AI9" s="228"/>
      <c r="AJ9" s="227"/>
      <c r="AK9" s="227"/>
      <c r="AL9" s="227"/>
      <c r="AM9" s="106"/>
      <c r="AN9" s="106"/>
      <c r="AO9" s="232"/>
    </row>
    <row r="10" spans="1:41" ht="192.75" customHeight="1" x14ac:dyDescent="0.25">
      <c r="A10" s="76"/>
      <c r="B10" s="71"/>
      <c r="C10" s="71"/>
      <c r="D10" s="66">
        <v>7</v>
      </c>
      <c r="E10" s="280" t="s">
        <v>52</v>
      </c>
      <c r="F10" s="71" t="s">
        <v>53</v>
      </c>
      <c r="G10" s="71" t="s">
        <v>54</v>
      </c>
      <c r="H10" s="71" t="s">
        <v>24</v>
      </c>
      <c r="I10" s="71" t="s">
        <v>55</v>
      </c>
      <c r="J10" s="106" t="s">
        <v>683</v>
      </c>
      <c r="K10" s="121" t="s">
        <v>684</v>
      </c>
      <c r="L10" s="121">
        <v>2301030</v>
      </c>
      <c r="M10" s="121" t="s">
        <v>685</v>
      </c>
      <c r="N10" s="121" t="s">
        <v>686</v>
      </c>
      <c r="O10" s="61"/>
      <c r="P10" s="121">
        <v>17000</v>
      </c>
      <c r="Q10" s="239">
        <v>1</v>
      </c>
      <c r="R10" s="65">
        <v>4250</v>
      </c>
      <c r="S10" s="65">
        <v>85</v>
      </c>
      <c r="T10" s="235" t="s">
        <v>760</v>
      </c>
      <c r="U10" s="235" t="s">
        <v>761</v>
      </c>
      <c r="V10" s="64">
        <f t="shared" si="0"/>
        <v>0.02</v>
      </c>
      <c r="W10" s="1">
        <v>85</v>
      </c>
      <c r="X10" s="235" t="s">
        <v>761</v>
      </c>
      <c r="Y10" s="1"/>
      <c r="Z10" s="2"/>
      <c r="AA10" s="1"/>
      <c r="AB10" s="2"/>
      <c r="AC10" s="1"/>
      <c r="AD10" s="2"/>
      <c r="AE10" s="284" t="s">
        <v>891</v>
      </c>
      <c r="AF10" s="106" t="s">
        <v>763</v>
      </c>
      <c r="AG10" s="165"/>
      <c r="AH10" s="218"/>
      <c r="AI10" s="228"/>
      <c r="AJ10" s="106"/>
      <c r="AK10" s="232"/>
      <c r="AL10" s="227"/>
      <c r="AM10" s="106"/>
      <c r="AN10" s="106"/>
      <c r="AO10" s="232"/>
    </row>
    <row r="11" spans="1:41" ht="318.75" customHeight="1" x14ac:dyDescent="0.25">
      <c r="A11" s="76"/>
      <c r="B11" s="71"/>
      <c r="C11" s="71" t="s">
        <v>56</v>
      </c>
      <c r="D11" s="39">
        <v>8</v>
      </c>
      <c r="E11" s="281" t="s">
        <v>57</v>
      </c>
      <c r="F11" s="71" t="s">
        <v>58</v>
      </c>
      <c r="G11" s="71" t="s">
        <v>59</v>
      </c>
      <c r="H11" s="71" t="s">
        <v>60</v>
      </c>
      <c r="I11" s="71" t="s">
        <v>61</v>
      </c>
      <c r="J11" s="71"/>
      <c r="K11" s="71" t="s">
        <v>619</v>
      </c>
      <c r="L11" s="71">
        <v>2</v>
      </c>
      <c r="M11" s="99" t="s">
        <v>627</v>
      </c>
      <c r="N11" s="71"/>
      <c r="O11" s="99" t="s">
        <v>628</v>
      </c>
      <c r="P11" s="71"/>
      <c r="Q11" s="239">
        <v>1</v>
      </c>
      <c r="R11" s="10">
        <v>4</v>
      </c>
      <c r="S11" s="11">
        <v>40</v>
      </c>
      <c r="T11" s="257">
        <v>23945642</v>
      </c>
      <c r="U11" s="257">
        <v>5986410</v>
      </c>
      <c r="V11" s="64">
        <f t="shared" si="0"/>
        <v>10</v>
      </c>
      <c r="W11" s="4">
        <v>40</v>
      </c>
      <c r="X11" s="257">
        <v>5986410</v>
      </c>
      <c r="Y11" s="1"/>
      <c r="Z11" s="2"/>
      <c r="AA11" s="1"/>
      <c r="AB11" s="2"/>
      <c r="AC11" s="1"/>
      <c r="AD11" s="2"/>
      <c r="AE11" s="284" t="s">
        <v>893</v>
      </c>
      <c r="AF11" s="209" t="s">
        <v>892</v>
      </c>
      <c r="AG11" s="217"/>
      <c r="AH11" s="218"/>
      <c r="AI11" s="228"/>
      <c r="AJ11" s="227"/>
      <c r="AK11" s="227"/>
      <c r="AL11" s="227"/>
      <c r="AM11" s="233"/>
      <c r="AN11" s="232"/>
      <c r="AO11" s="232"/>
    </row>
    <row r="12" spans="1:41" ht="140.25" customHeight="1" x14ac:dyDescent="0.25">
      <c r="A12" s="76"/>
      <c r="B12" s="71"/>
      <c r="C12" s="71"/>
      <c r="D12" s="39">
        <v>9</v>
      </c>
      <c r="E12" s="281" t="s">
        <v>62</v>
      </c>
      <c r="F12" s="71" t="s">
        <v>63</v>
      </c>
      <c r="G12" s="71" t="s">
        <v>64</v>
      </c>
      <c r="H12" s="71" t="s">
        <v>65</v>
      </c>
      <c r="I12" s="71" t="s">
        <v>61</v>
      </c>
      <c r="J12" s="100"/>
      <c r="K12" s="71" t="s">
        <v>619</v>
      </c>
      <c r="L12" s="71">
        <v>2</v>
      </c>
      <c r="M12" s="99" t="s">
        <v>629</v>
      </c>
      <c r="N12" s="71"/>
      <c r="O12" s="99" t="s">
        <v>630</v>
      </c>
      <c r="P12" s="71"/>
      <c r="Q12" s="239">
        <v>0.9</v>
      </c>
      <c r="R12" s="10">
        <v>12</v>
      </c>
      <c r="S12" s="11">
        <v>17</v>
      </c>
      <c r="T12" s="256">
        <v>123000000</v>
      </c>
      <c r="U12" s="254">
        <v>123000000</v>
      </c>
      <c r="V12" s="64">
        <f t="shared" si="0"/>
        <v>1.4166666666666667</v>
      </c>
      <c r="W12" s="4">
        <v>17</v>
      </c>
      <c r="X12" s="254">
        <v>123000000</v>
      </c>
      <c r="Y12" s="1"/>
      <c r="Z12" s="2"/>
      <c r="AA12" s="1"/>
      <c r="AB12" s="2"/>
      <c r="AC12" s="1"/>
      <c r="AD12" s="2"/>
      <c r="AE12" s="284" t="s">
        <v>894</v>
      </c>
      <c r="AF12" s="109" t="s">
        <v>738</v>
      </c>
      <c r="AG12" s="210"/>
      <c r="AH12" s="218"/>
      <c r="AI12" s="228"/>
      <c r="AJ12" s="106"/>
      <c r="AK12" s="106"/>
      <c r="AL12" s="227"/>
      <c r="AM12" s="106"/>
      <c r="AN12" s="232"/>
      <c r="AO12" s="232"/>
    </row>
    <row r="13" spans="1:41" ht="125.25" customHeight="1" x14ac:dyDescent="0.25">
      <c r="A13" s="76"/>
      <c r="B13" s="71"/>
      <c r="C13" s="71"/>
      <c r="D13" s="39">
        <v>10</v>
      </c>
      <c r="E13" s="281" t="s">
        <v>66</v>
      </c>
      <c r="F13" s="71" t="s">
        <v>67</v>
      </c>
      <c r="G13" s="71" t="s">
        <v>68</v>
      </c>
      <c r="H13" s="71" t="s">
        <v>69</v>
      </c>
      <c r="I13" s="71" t="s">
        <v>61</v>
      </c>
      <c r="J13" s="100"/>
      <c r="K13" s="71" t="s">
        <v>619</v>
      </c>
      <c r="L13" s="71">
        <v>2</v>
      </c>
      <c r="M13" s="71" t="s">
        <v>631</v>
      </c>
      <c r="N13" s="71">
        <v>170201700</v>
      </c>
      <c r="O13" s="71" t="s">
        <v>632</v>
      </c>
      <c r="P13" s="71">
        <v>2500</v>
      </c>
      <c r="Q13" s="239">
        <v>0.9</v>
      </c>
      <c r="R13" s="65">
        <v>3</v>
      </c>
      <c r="S13" s="65"/>
      <c r="T13" s="101"/>
      <c r="U13" s="74"/>
      <c r="V13" s="64">
        <f t="shared" si="0"/>
        <v>0</v>
      </c>
      <c r="W13" s="1"/>
      <c r="X13" s="2"/>
      <c r="Y13" s="1"/>
      <c r="Z13" s="2"/>
      <c r="AA13" s="1"/>
      <c r="AB13" s="2"/>
      <c r="AC13" s="1"/>
      <c r="AD13" s="2"/>
      <c r="AE13" s="284" t="s">
        <v>895</v>
      </c>
      <c r="AF13" s="109"/>
      <c r="AG13" s="1"/>
      <c r="AH13" s="218"/>
      <c r="AI13" s="229"/>
      <c r="AJ13" s="106"/>
      <c r="AK13" s="106"/>
      <c r="AL13" s="227"/>
      <c r="AM13" s="106"/>
      <c r="AN13" s="232"/>
      <c r="AO13" s="232"/>
    </row>
    <row r="14" spans="1:41" ht="152.25" customHeight="1" x14ac:dyDescent="0.25">
      <c r="A14" s="76"/>
      <c r="B14" s="71"/>
      <c r="C14" s="71" t="s">
        <v>56</v>
      </c>
      <c r="D14" s="39">
        <v>11</v>
      </c>
      <c r="E14" s="281" t="s">
        <v>70</v>
      </c>
      <c r="F14" s="71" t="s">
        <v>71</v>
      </c>
      <c r="G14" s="71" t="s">
        <v>72</v>
      </c>
      <c r="H14" s="71" t="s">
        <v>73</v>
      </c>
      <c r="I14" s="71" t="s">
        <v>74</v>
      </c>
      <c r="J14" s="71"/>
      <c r="K14" s="71" t="s">
        <v>619</v>
      </c>
      <c r="L14" s="71">
        <v>2</v>
      </c>
      <c r="M14" s="71" t="s">
        <v>631</v>
      </c>
      <c r="N14" s="71">
        <v>170201700</v>
      </c>
      <c r="O14" s="71" t="s">
        <v>632</v>
      </c>
      <c r="P14" s="71">
        <v>2500</v>
      </c>
      <c r="Q14" s="239">
        <v>0.95</v>
      </c>
      <c r="R14" s="10">
        <v>465</v>
      </c>
      <c r="S14" s="11"/>
      <c r="T14" s="254">
        <v>27558000</v>
      </c>
      <c r="U14" s="254">
        <v>16018000</v>
      </c>
      <c r="V14" s="64">
        <f t="shared" si="0"/>
        <v>0</v>
      </c>
      <c r="W14" s="4"/>
      <c r="X14" s="254">
        <v>16018000</v>
      </c>
      <c r="Y14" s="1"/>
      <c r="Z14" s="2"/>
      <c r="AA14" s="1"/>
      <c r="AB14" s="2"/>
      <c r="AC14" s="1"/>
      <c r="AD14" s="2"/>
      <c r="AE14" s="284" t="s">
        <v>896</v>
      </c>
      <c r="AF14" s="109" t="s">
        <v>738</v>
      </c>
      <c r="AG14" s="210"/>
      <c r="AH14" s="218"/>
      <c r="AI14" s="228"/>
      <c r="AJ14" s="106"/>
      <c r="AK14" s="227"/>
      <c r="AL14" s="227"/>
      <c r="AM14" s="106"/>
      <c r="AN14" s="232"/>
      <c r="AO14" s="232"/>
    </row>
    <row r="15" spans="1:41" ht="179.25" customHeight="1" x14ac:dyDescent="0.25">
      <c r="A15" s="76"/>
      <c r="B15" s="71"/>
      <c r="C15" s="71"/>
      <c r="D15" s="39">
        <v>12</v>
      </c>
      <c r="E15" s="281" t="s">
        <v>75</v>
      </c>
      <c r="F15" s="71" t="s">
        <v>76</v>
      </c>
      <c r="G15" s="71" t="s">
        <v>77</v>
      </c>
      <c r="H15" s="71" t="s">
        <v>78</v>
      </c>
      <c r="I15" s="71" t="s">
        <v>79</v>
      </c>
      <c r="J15" s="103"/>
      <c r="K15" s="71" t="s">
        <v>619</v>
      </c>
      <c r="L15" s="71">
        <v>2</v>
      </c>
      <c r="M15" s="71" t="s">
        <v>631</v>
      </c>
      <c r="N15" s="71">
        <v>170201700</v>
      </c>
      <c r="O15" s="71" t="s">
        <v>632</v>
      </c>
      <c r="P15" s="71">
        <v>2500</v>
      </c>
      <c r="Q15" s="239">
        <v>0.5</v>
      </c>
      <c r="R15" s="65">
        <v>80</v>
      </c>
      <c r="S15" s="65"/>
      <c r="T15" s="102"/>
      <c r="U15" s="13"/>
      <c r="V15" s="64">
        <f t="shared" si="0"/>
        <v>0</v>
      </c>
      <c r="W15" s="1"/>
      <c r="X15" s="14"/>
      <c r="Y15" s="1"/>
      <c r="Z15" s="2"/>
      <c r="AA15" s="1"/>
      <c r="AB15" s="2"/>
      <c r="AC15" s="1"/>
      <c r="AD15" s="2"/>
      <c r="AE15" s="284" t="s">
        <v>839</v>
      </c>
      <c r="AF15" s="109" t="s">
        <v>564</v>
      </c>
      <c r="AG15" s="210"/>
      <c r="AH15" s="218"/>
      <c r="AI15" s="228"/>
      <c r="AJ15" s="106"/>
      <c r="AK15" s="227"/>
      <c r="AL15" s="227"/>
      <c r="AM15" s="106"/>
      <c r="AN15" s="232"/>
      <c r="AO15" s="232"/>
    </row>
    <row r="16" spans="1:41" ht="142.5" customHeight="1" x14ac:dyDescent="0.25">
      <c r="A16" s="76"/>
      <c r="B16" s="71"/>
      <c r="C16" s="71"/>
      <c r="D16" s="39">
        <v>13</v>
      </c>
      <c r="E16" s="281" t="s">
        <v>80</v>
      </c>
      <c r="F16" s="71" t="s">
        <v>81</v>
      </c>
      <c r="G16" s="71" t="s">
        <v>82</v>
      </c>
      <c r="H16" s="71" t="s">
        <v>83</v>
      </c>
      <c r="I16" s="71" t="s">
        <v>84</v>
      </c>
      <c r="J16" s="103"/>
      <c r="K16" s="71" t="s">
        <v>619</v>
      </c>
      <c r="L16" s="71">
        <v>2</v>
      </c>
      <c r="M16" s="71" t="s">
        <v>631</v>
      </c>
      <c r="N16" s="71">
        <v>170201700</v>
      </c>
      <c r="O16" s="71" t="s">
        <v>632</v>
      </c>
      <c r="P16" s="71">
        <v>2500</v>
      </c>
      <c r="Q16" s="239">
        <v>0.5</v>
      </c>
      <c r="R16" s="15">
        <v>465</v>
      </c>
      <c r="S16" s="11"/>
      <c r="T16" s="254">
        <v>20000000</v>
      </c>
      <c r="U16" s="255">
        <v>11100000</v>
      </c>
      <c r="V16" s="64">
        <f t="shared" si="0"/>
        <v>0</v>
      </c>
      <c r="W16" s="4"/>
      <c r="X16" s="255">
        <v>11100000</v>
      </c>
      <c r="Y16" s="1"/>
      <c r="Z16" s="2"/>
      <c r="AA16" s="1"/>
      <c r="AB16" s="2"/>
      <c r="AC16" s="1"/>
      <c r="AD16" s="2"/>
      <c r="AE16" s="284" t="s">
        <v>897</v>
      </c>
      <c r="AF16" s="109" t="s">
        <v>738</v>
      </c>
      <c r="AG16" s="210"/>
      <c r="AH16" s="218"/>
      <c r="AI16" s="228"/>
      <c r="AJ16" s="106"/>
      <c r="AK16" s="227"/>
      <c r="AL16" s="227"/>
      <c r="AM16" s="106"/>
      <c r="AN16" s="232"/>
      <c r="AO16" s="43"/>
    </row>
    <row r="17" spans="1:41" ht="143.25" customHeight="1" x14ac:dyDescent="0.25">
      <c r="A17" s="76"/>
      <c r="B17" s="71"/>
      <c r="C17" s="71"/>
      <c r="D17" s="39">
        <v>14</v>
      </c>
      <c r="E17" s="281" t="s">
        <v>85</v>
      </c>
      <c r="F17" s="71" t="s">
        <v>86</v>
      </c>
      <c r="G17" s="71" t="s">
        <v>87</v>
      </c>
      <c r="H17" s="71" t="s">
        <v>88</v>
      </c>
      <c r="I17" s="71" t="s">
        <v>89</v>
      </c>
      <c r="J17" s="100"/>
      <c r="K17" s="71" t="s">
        <v>619</v>
      </c>
      <c r="L17" s="71">
        <v>2</v>
      </c>
      <c r="M17" s="71" t="s">
        <v>631</v>
      </c>
      <c r="N17" s="71">
        <v>170201700</v>
      </c>
      <c r="O17" s="71" t="s">
        <v>632</v>
      </c>
      <c r="P17" s="71">
        <v>2500</v>
      </c>
      <c r="Q17" s="240" t="s">
        <v>749</v>
      </c>
      <c r="R17" s="10">
        <v>0</v>
      </c>
      <c r="S17" s="11"/>
      <c r="T17" s="102"/>
      <c r="U17" s="12"/>
      <c r="V17" s="64">
        <v>0</v>
      </c>
      <c r="W17" s="4"/>
      <c r="X17" s="12"/>
      <c r="Y17" s="1"/>
      <c r="Z17" s="2"/>
      <c r="AA17" s="1"/>
      <c r="AB17" s="2"/>
      <c r="AC17" s="1"/>
      <c r="AD17" s="2"/>
      <c r="AE17" s="284" t="s">
        <v>839</v>
      </c>
      <c r="AF17" s="109"/>
      <c r="AG17" s="210"/>
      <c r="AH17" s="218"/>
      <c r="AI17" s="229"/>
      <c r="AJ17" s="106"/>
      <c r="AK17" s="227"/>
      <c r="AL17" s="227"/>
      <c r="AM17" s="106"/>
      <c r="AN17" s="232"/>
      <c r="AO17" s="43"/>
    </row>
    <row r="18" spans="1:41" ht="216" customHeight="1" x14ac:dyDescent="0.25">
      <c r="A18" s="76"/>
      <c r="B18" s="71"/>
      <c r="C18" s="71" t="s">
        <v>90</v>
      </c>
      <c r="D18" s="39">
        <v>15</v>
      </c>
      <c r="E18" s="281" t="s">
        <v>91</v>
      </c>
      <c r="F18" s="71" t="s">
        <v>92</v>
      </c>
      <c r="G18" s="71" t="s">
        <v>93</v>
      </c>
      <c r="H18" s="71" t="s">
        <v>94</v>
      </c>
      <c r="I18" s="71" t="s">
        <v>95</v>
      </c>
      <c r="J18" s="164" t="s">
        <v>715</v>
      </c>
      <c r="K18" s="110" t="s">
        <v>716</v>
      </c>
      <c r="L18" s="34">
        <v>28.2</v>
      </c>
      <c r="M18" s="110" t="s">
        <v>717</v>
      </c>
      <c r="N18" s="164" t="s">
        <v>718</v>
      </c>
      <c r="O18" s="163"/>
      <c r="P18" s="34">
        <v>3</v>
      </c>
      <c r="Q18" s="239">
        <v>1</v>
      </c>
      <c r="R18" s="10">
        <v>3</v>
      </c>
      <c r="S18" s="16">
        <v>12</v>
      </c>
      <c r="T18" s="267" t="s">
        <v>833</v>
      </c>
      <c r="U18" s="267" t="s">
        <v>834</v>
      </c>
      <c r="V18" s="64">
        <f>(S18/R18)*1</f>
        <v>4</v>
      </c>
      <c r="W18" s="4" t="s">
        <v>831</v>
      </c>
      <c r="X18" s="267" t="s">
        <v>832</v>
      </c>
      <c r="Y18" s="1"/>
      <c r="Z18" s="2"/>
      <c r="AA18" s="1"/>
      <c r="AB18" s="2"/>
      <c r="AC18" s="1"/>
      <c r="AD18" s="2"/>
      <c r="AE18" s="284" t="s">
        <v>898</v>
      </c>
      <c r="AF18" s="208" t="s">
        <v>892</v>
      </c>
      <c r="AG18" s="210"/>
      <c r="AH18" s="218"/>
      <c r="AI18" s="228"/>
      <c r="AJ18" s="227"/>
      <c r="AK18" s="227"/>
      <c r="AL18" s="227"/>
      <c r="AM18" s="106"/>
      <c r="AN18" s="106"/>
      <c r="AO18" s="232"/>
    </row>
    <row r="19" spans="1:41" ht="288.75" customHeight="1" x14ac:dyDescent="0.25">
      <c r="A19" s="76"/>
      <c r="B19" s="71"/>
      <c r="C19" s="71"/>
      <c r="D19" s="39">
        <v>16</v>
      </c>
      <c r="E19" s="281" t="s">
        <v>98</v>
      </c>
      <c r="F19" s="71" t="s">
        <v>99</v>
      </c>
      <c r="G19" s="71" t="s">
        <v>100</v>
      </c>
      <c r="H19" s="71" t="s">
        <v>101</v>
      </c>
      <c r="I19" s="71" t="s">
        <v>102</v>
      </c>
      <c r="J19" s="167"/>
      <c r="K19" s="168"/>
      <c r="L19" s="168"/>
      <c r="M19" s="168"/>
      <c r="N19" s="168"/>
      <c r="O19" s="168"/>
      <c r="P19" s="168"/>
      <c r="Q19" s="240">
        <v>2</v>
      </c>
      <c r="R19" s="10">
        <v>1</v>
      </c>
      <c r="S19" s="16">
        <v>1</v>
      </c>
      <c r="T19" s="65"/>
      <c r="U19" s="17"/>
      <c r="V19" s="64">
        <f t="shared" si="0"/>
        <v>1</v>
      </c>
      <c r="W19" s="18">
        <v>1</v>
      </c>
      <c r="X19" s="75"/>
      <c r="Y19" s="1"/>
      <c r="Z19" s="2"/>
      <c r="AA19" s="1"/>
      <c r="AB19" s="2"/>
      <c r="AC19" s="1"/>
      <c r="AD19" s="2"/>
      <c r="AE19" s="284" t="s">
        <v>899</v>
      </c>
      <c r="AF19" s="208" t="s">
        <v>809</v>
      </c>
      <c r="AG19" s="1"/>
      <c r="AH19" s="218"/>
      <c r="AI19" s="229"/>
      <c r="AJ19" s="220"/>
      <c r="AK19" s="220"/>
      <c r="AL19" s="227"/>
      <c r="AM19" s="106"/>
      <c r="AN19" s="106"/>
      <c r="AO19" s="232"/>
    </row>
    <row r="20" spans="1:41" ht="199.5" customHeight="1" x14ac:dyDescent="0.25">
      <c r="A20" s="76"/>
      <c r="B20" s="71"/>
      <c r="C20" s="71"/>
      <c r="D20" s="39">
        <v>17</v>
      </c>
      <c r="E20" s="281" t="s">
        <v>103</v>
      </c>
      <c r="F20" s="71" t="s">
        <v>104</v>
      </c>
      <c r="G20" s="71" t="s">
        <v>105</v>
      </c>
      <c r="H20" s="71" t="s">
        <v>101</v>
      </c>
      <c r="I20" s="71" t="s">
        <v>106</v>
      </c>
      <c r="J20" s="160"/>
      <c r="K20" s="161"/>
      <c r="L20" s="161"/>
      <c r="M20" s="161"/>
      <c r="N20" s="161"/>
      <c r="O20" s="161"/>
      <c r="P20" s="161"/>
      <c r="Q20" s="240">
        <v>1</v>
      </c>
      <c r="R20" s="10">
        <v>1</v>
      </c>
      <c r="S20" s="16"/>
      <c r="T20" s="65"/>
      <c r="U20" s="17"/>
      <c r="V20" s="226">
        <v>0</v>
      </c>
      <c r="W20" s="18"/>
      <c r="X20" s="75"/>
      <c r="Y20" s="1"/>
      <c r="Z20" s="2"/>
      <c r="AA20" s="1"/>
      <c r="AB20" s="2"/>
      <c r="AC20" s="1"/>
      <c r="AD20" s="2"/>
      <c r="AE20" s="280" t="s">
        <v>900</v>
      </c>
      <c r="AF20" s="1" t="s">
        <v>901</v>
      </c>
      <c r="AG20" s="210"/>
      <c r="AH20" s="218"/>
      <c r="AI20" s="228"/>
      <c r="AJ20" s="106"/>
      <c r="AK20" s="227"/>
      <c r="AL20" s="227"/>
      <c r="AM20" s="106"/>
      <c r="AN20" s="106"/>
      <c r="AO20" s="232"/>
    </row>
    <row r="21" spans="1:41" ht="114.75" customHeight="1" x14ac:dyDescent="0.25">
      <c r="A21" s="76"/>
      <c r="B21" s="71"/>
      <c r="C21" s="71"/>
      <c r="D21" s="39">
        <v>18</v>
      </c>
      <c r="E21" s="281" t="s">
        <v>107</v>
      </c>
      <c r="F21" s="71" t="s">
        <v>108</v>
      </c>
      <c r="G21" s="71" t="s">
        <v>109</v>
      </c>
      <c r="H21" s="71" t="s">
        <v>41</v>
      </c>
      <c r="I21" s="71" t="s">
        <v>110</v>
      </c>
      <c r="J21" s="160"/>
      <c r="K21" s="161"/>
      <c r="L21" s="161"/>
      <c r="M21" s="161"/>
      <c r="N21" s="161"/>
      <c r="O21" s="161"/>
      <c r="P21" s="161"/>
      <c r="Q21" s="239">
        <v>0.9</v>
      </c>
      <c r="R21" s="10">
        <v>0</v>
      </c>
      <c r="S21" s="11"/>
      <c r="T21" s="8"/>
      <c r="U21" s="12"/>
      <c r="V21" s="64">
        <v>0</v>
      </c>
      <c r="W21" s="4"/>
      <c r="X21" s="12"/>
      <c r="Y21" s="1"/>
      <c r="Z21" s="2"/>
      <c r="AA21" s="1"/>
      <c r="AB21" s="2"/>
      <c r="AC21" s="1"/>
      <c r="AD21" s="2"/>
      <c r="AE21" s="284" t="s">
        <v>835</v>
      </c>
      <c r="AF21" s="41" t="s">
        <v>885</v>
      </c>
      <c r="AG21" s="210"/>
      <c r="AH21" s="218"/>
      <c r="AI21" s="229"/>
      <c r="AJ21" s="106"/>
      <c r="AK21" s="227"/>
      <c r="AL21" s="227"/>
      <c r="AM21" s="106"/>
      <c r="AN21" s="106"/>
      <c r="AO21" s="232"/>
    </row>
    <row r="22" spans="1:41" ht="97.5" customHeight="1" x14ac:dyDescent="0.25">
      <c r="A22" s="76"/>
      <c r="B22" s="71"/>
      <c r="C22" s="71"/>
      <c r="D22" s="39">
        <v>19</v>
      </c>
      <c r="E22" s="281" t="s">
        <v>111</v>
      </c>
      <c r="F22" s="71" t="s">
        <v>112</v>
      </c>
      <c r="G22" s="71" t="s">
        <v>113</v>
      </c>
      <c r="H22" s="71" t="s">
        <v>114</v>
      </c>
      <c r="I22" s="71" t="s">
        <v>115</v>
      </c>
      <c r="J22" s="61" t="s">
        <v>96</v>
      </c>
      <c r="K22" s="61" t="s">
        <v>97</v>
      </c>
      <c r="L22" s="61">
        <v>192</v>
      </c>
      <c r="M22" s="61" t="s">
        <v>116</v>
      </c>
      <c r="N22" s="61"/>
      <c r="O22" s="61"/>
      <c r="P22" s="61"/>
      <c r="Q22" s="240" t="s">
        <v>113</v>
      </c>
      <c r="R22" s="10">
        <v>0</v>
      </c>
      <c r="S22" s="20"/>
      <c r="T22" s="9"/>
      <c r="U22" s="9"/>
      <c r="V22" s="64">
        <v>0</v>
      </c>
      <c r="W22" s="4"/>
      <c r="X22" s="9"/>
      <c r="Y22" s="1"/>
      <c r="Z22" s="2"/>
      <c r="AA22" s="1"/>
      <c r="AB22" s="2"/>
      <c r="AC22" s="1"/>
      <c r="AD22" s="2"/>
      <c r="AE22" s="284" t="s">
        <v>836</v>
      </c>
      <c r="AF22" s="109" t="s">
        <v>901</v>
      </c>
      <c r="AG22" s="210"/>
      <c r="AH22" s="218"/>
      <c r="AI22" s="229"/>
      <c r="AJ22" s="227"/>
      <c r="AK22" s="227"/>
      <c r="AL22" s="227"/>
      <c r="AM22" s="106"/>
      <c r="AN22" s="232"/>
      <c r="AO22" s="232"/>
    </row>
    <row r="23" spans="1:41" ht="147.75" customHeight="1" x14ac:dyDescent="0.25">
      <c r="A23" s="76"/>
      <c r="B23" s="71"/>
      <c r="C23" s="71"/>
      <c r="D23" s="66">
        <v>20</v>
      </c>
      <c r="E23" s="281" t="s">
        <v>117</v>
      </c>
      <c r="F23" s="71" t="s">
        <v>118</v>
      </c>
      <c r="G23" s="71" t="s">
        <v>119</v>
      </c>
      <c r="H23" s="71" t="s">
        <v>120</v>
      </c>
      <c r="I23" s="71" t="s">
        <v>121</v>
      </c>
      <c r="J23" s="106" t="s">
        <v>715</v>
      </c>
      <c r="K23" s="106" t="s">
        <v>716</v>
      </c>
      <c r="L23" s="34">
        <v>28.2</v>
      </c>
      <c r="M23" s="106" t="s">
        <v>717</v>
      </c>
      <c r="N23" s="106" t="s">
        <v>718</v>
      </c>
      <c r="O23" s="169"/>
      <c r="P23" s="91">
        <v>3</v>
      </c>
      <c r="Q23" s="240" t="s">
        <v>119</v>
      </c>
      <c r="R23" s="65">
        <v>3</v>
      </c>
      <c r="S23" s="65"/>
      <c r="T23" s="211"/>
      <c r="U23" s="166"/>
      <c r="V23" s="64">
        <v>0</v>
      </c>
      <c r="W23" s="1"/>
      <c r="X23" s="2"/>
      <c r="Y23" s="1"/>
      <c r="Z23" s="2"/>
      <c r="AA23" s="1"/>
      <c r="AB23" s="2"/>
      <c r="AC23" s="1"/>
      <c r="AD23" s="2"/>
      <c r="AE23" s="284" t="s">
        <v>837</v>
      </c>
      <c r="AF23" s="109" t="s">
        <v>902</v>
      </c>
      <c r="AG23" s="219"/>
      <c r="AH23" s="218"/>
      <c r="AI23" s="229"/>
      <c r="AJ23" s="220"/>
      <c r="AK23" s="220"/>
      <c r="AL23" s="227"/>
      <c r="AM23" s="106"/>
      <c r="AN23" s="232"/>
      <c r="AO23" s="232"/>
    </row>
    <row r="24" spans="1:41" ht="210" customHeight="1" x14ac:dyDescent="0.25">
      <c r="A24" s="76"/>
      <c r="B24" s="71" t="s">
        <v>122</v>
      </c>
      <c r="C24" s="71" t="s">
        <v>123</v>
      </c>
      <c r="D24" s="39">
        <v>21</v>
      </c>
      <c r="E24" s="281" t="s">
        <v>124</v>
      </c>
      <c r="F24" s="71" t="s">
        <v>125</v>
      </c>
      <c r="G24" s="71" t="s">
        <v>126</v>
      </c>
      <c r="H24" s="71" t="s">
        <v>127</v>
      </c>
      <c r="I24" s="71" t="s">
        <v>128</v>
      </c>
      <c r="J24" s="108" t="s">
        <v>639</v>
      </c>
      <c r="K24" s="108" t="s">
        <v>644</v>
      </c>
      <c r="L24" s="108">
        <v>2201030</v>
      </c>
      <c r="M24" s="108" t="s">
        <v>645</v>
      </c>
      <c r="N24" s="108">
        <v>220103300</v>
      </c>
      <c r="O24" s="108" t="s">
        <v>646</v>
      </c>
      <c r="P24" s="108">
        <v>36000</v>
      </c>
      <c r="Q24" s="239">
        <v>0.5</v>
      </c>
      <c r="R24" s="98">
        <v>0.5</v>
      </c>
      <c r="S24" s="10">
        <v>0</v>
      </c>
      <c r="T24" s="9"/>
      <c r="U24" s="9"/>
      <c r="V24" s="64">
        <f>S24/R24*1</f>
        <v>0</v>
      </c>
      <c r="W24" s="4">
        <v>0</v>
      </c>
      <c r="X24" s="21"/>
      <c r="Y24" s="1"/>
      <c r="Z24" s="2"/>
      <c r="AA24" s="1"/>
      <c r="AB24" s="2"/>
      <c r="AC24" s="1"/>
      <c r="AD24" s="2"/>
      <c r="AE24" s="284" t="s">
        <v>838</v>
      </c>
      <c r="AF24" s="109" t="s">
        <v>739</v>
      </c>
      <c r="AG24" s="219"/>
      <c r="AH24" s="208"/>
      <c r="AI24" s="228"/>
      <c r="AJ24" s="106"/>
      <c r="AK24" s="227"/>
      <c r="AL24" s="227"/>
      <c r="AM24" s="232"/>
      <c r="AN24" s="232"/>
      <c r="AO24" s="232"/>
    </row>
    <row r="25" spans="1:41" ht="165" customHeight="1" x14ac:dyDescent="0.25">
      <c r="A25" s="76"/>
      <c r="B25" s="71"/>
      <c r="C25" s="71"/>
      <c r="D25" s="39">
        <v>22</v>
      </c>
      <c r="E25" s="281" t="s">
        <v>652</v>
      </c>
      <c r="F25" s="71" t="s">
        <v>129</v>
      </c>
      <c r="G25" s="71" t="s">
        <v>130</v>
      </c>
      <c r="H25" s="71" t="s">
        <v>131</v>
      </c>
      <c r="I25" s="71" t="s">
        <v>132</v>
      </c>
      <c r="J25" s="1" t="s">
        <v>639</v>
      </c>
      <c r="K25" s="1" t="s">
        <v>644</v>
      </c>
      <c r="L25" s="1">
        <v>2201009</v>
      </c>
      <c r="M25" s="1" t="s">
        <v>647</v>
      </c>
      <c r="N25" s="1" t="s">
        <v>648</v>
      </c>
      <c r="O25" s="1"/>
      <c r="P25" s="1">
        <v>1814</v>
      </c>
      <c r="Q25" s="239">
        <v>1</v>
      </c>
      <c r="R25" s="10">
        <v>2</v>
      </c>
      <c r="S25" s="10"/>
      <c r="T25" s="12"/>
      <c r="U25" s="9"/>
      <c r="V25" s="64">
        <f>S25/R25*1</f>
        <v>0</v>
      </c>
      <c r="W25" s="193"/>
      <c r="X25" s="1"/>
      <c r="Y25" s="1"/>
      <c r="Z25" s="2"/>
      <c r="AA25" s="1"/>
      <c r="AB25" s="2"/>
      <c r="AC25" s="1"/>
      <c r="AD25" s="2"/>
      <c r="AE25" s="284" t="s">
        <v>904</v>
      </c>
      <c r="AF25" s="109" t="s">
        <v>903</v>
      </c>
      <c r="AG25" s="71"/>
      <c r="AH25" s="218"/>
      <c r="AI25" s="228"/>
      <c r="AJ25" s="227"/>
      <c r="AK25" s="227"/>
      <c r="AL25" s="227"/>
      <c r="AM25" s="232"/>
      <c r="AN25" s="232"/>
      <c r="AO25" s="232"/>
    </row>
    <row r="26" spans="1:41" ht="163.5" customHeight="1" x14ac:dyDescent="0.25">
      <c r="A26" s="76"/>
      <c r="B26" s="71"/>
      <c r="C26" s="71"/>
      <c r="D26" s="39">
        <v>23</v>
      </c>
      <c r="E26" s="281" t="s">
        <v>133</v>
      </c>
      <c r="F26" s="71" t="s">
        <v>134</v>
      </c>
      <c r="G26" s="71" t="s">
        <v>135</v>
      </c>
      <c r="H26" s="71" t="s">
        <v>131</v>
      </c>
      <c r="I26" s="71" t="s">
        <v>136</v>
      </c>
      <c r="J26" s="71" t="s">
        <v>41</v>
      </c>
      <c r="K26" s="71" t="s">
        <v>41</v>
      </c>
      <c r="L26" s="71" t="s">
        <v>41</v>
      </c>
      <c r="M26" s="71" t="s">
        <v>41</v>
      </c>
      <c r="N26" s="71" t="s">
        <v>41</v>
      </c>
      <c r="O26" s="71" t="s">
        <v>41</v>
      </c>
      <c r="P26" s="71" t="s">
        <v>41</v>
      </c>
      <c r="Q26" s="239">
        <v>1</v>
      </c>
      <c r="R26" s="10">
        <v>1</v>
      </c>
      <c r="S26" s="10"/>
      <c r="T26" s="65"/>
      <c r="U26" s="74"/>
      <c r="V26" s="64">
        <v>0</v>
      </c>
      <c r="W26" s="4"/>
      <c r="X26" s="2"/>
      <c r="Y26" s="1"/>
      <c r="Z26" s="2"/>
      <c r="AA26" s="1"/>
      <c r="AB26" s="2"/>
      <c r="AC26" s="1"/>
      <c r="AD26" s="2"/>
      <c r="AE26" s="284" t="s">
        <v>839</v>
      </c>
      <c r="AF26" s="41" t="s">
        <v>564</v>
      </c>
      <c r="AG26" s="1"/>
      <c r="AH26" s="218"/>
      <c r="AI26" s="228"/>
      <c r="AJ26" s="106"/>
      <c r="AK26" s="106"/>
      <c r="AL26" s="227"/>
      <c r="AM26" s="232"/>
      <c r="AN26" s="232"/>
      <c r="AO26" s="232"/>
    </row>
    <row r="27" spans="1:41" ht="118.5" customHeight="1" x14ac:dyDescent="0.25">
      <c r="A27" s="76"/>
      <c r="B27" s="71"/>
      <c r="C27" s="71" t="s">
        <v>137</v>
      </c>
      <c r="D27" s="39">
        <v>24</v>
      </c>
      <c r="E27" s="281" t="s">
        <v>138</v>
      </c>
      <c r="F27" s="71" t="s">
        <v>139</v>
      </c>
      <c r="G27" s="71" t="s">
        <v>140</v>
      </c>
      <c r="H27" s="71" t="s">
        <v>141</v>
      </c>
      <c r="I27" s="71" t="s">
        <v>142</v>
      </c>
      <c r="J27" s="111"/>
      <c r="K27" s="111"/>
      <c r="L27" s="111"/>
      <c r="M27" s="111"/>
      <c r="N27" s="111"/>
      <c r="O27" s="111"/>
      <c r="P27" s="111"/>
      <c r="Q27" s="240">
        <v>2</v>
      </c>
      <c r="R27" s="10">
        <v>2</v>
      </c>
      <c r="S27" s="10">
        <v>2</v>
      </c>
      <c r="T27" s="9"/>
      <c r="U27" s="9"/>
      <c r="V27" s="40">
        <v>1</v>
      </c>
      <c r="W27" s="4">
        <v>2</v>
      </c>
      <c r="X27" s="21"/>
      <c r="Y27" s="1"/>
      <c r="Z27" s="2"/>
      <c r="AA27" s="1"/>
      <c r="AB27" s="2"/>
      <c r="AC27" s="1"/>
      <c r="AD27" s="2"/>
      <c r="AE27" s="284" t="s">
        <v>840</v>
      </c>
      <c r="AF27" s="109" t="s">
        <v>918</v>
      </c>
      <c r="AG27" s="1"/>
      <c r="AH27" s="218"/>
      <c r="AI27" s="228"/>
      <c r="AJ27" s="106"/>
      <c r="AK27" s="227"/>
      <c r="AL27" s="227"/>
      <c r="AM27" s="232"/>
      <c r="AN27" s="232"/>
      <c r="AO27" s="232"/>
    </row>
    <row r="28" spans="1:41" ht="176.25" customHeight="1" x14ac:dyDescent="0.25">
      <c r="A28" s="76"/>
      <c r="B28" s="71"/>
      <c r="C28" s="71"/>
      <c r="D28" s="39">
        <v>25</v>
      </c>
      <c r="E28" s="281" t="s">
        <v>143</v>
      </c>
      <c r="F28" s="71" t="s">
        <v>144</v>
      </c>
      <c r="G28" s="71" t="s">
        <v>145</v>
      </c>
      <c r="H28" s="71" t="s">
        <v>146</v>
      </c>
      <c r="I28" s="71" t="s">
        <v>147</v>
      </c>
      <c r="J28" s="111"/>
      <c r="K28" s="111"/>
      <c r="L28" s="111"/>
      <c r="M28" s="111"/>
      <c r="N28" s="111"/>
      <c r="O28" s="111"/>
      <c r="P28" s="111"/>
      <c r="Q28" s="239">
        <v>0.8</v>
      </c>
      <c r="R28" s="98">
        <v>0.8</v>
      </c>
      <c r="S28" s="10"/>
      <c r="T28" s="13"/>
      <c r="U28" s="9"/>
      <c r="V28" s="64">
        <v>0</v>
      </c>
      <c r="W28" s="4"/>
      <c r="X28" s="21"/>
      <c r="Y28" s="1"/>
      <c r="Z28" s="2"/>
      <c r="AA28" s="1"/>
      <c r="AB28" s="2"/>
      <c r="AC28" s="1"/>
      <c r="AD28" s="2"/>
      <c r="AE28" s="284" t="s">
        <v>841</v>
      </c>
      <c r="AF28" s="109" t="s">
        <v>764</v>
      </c>
      <c r="AG28" s="220"/>
      <c r="AH28" s="220"/>
      <c r="AI28" s="229"/>
      <c r="AJ28" s="106"/>
      <c r="AK28" s="227"/>
      <c r="AL28" s="231"/>
      <c r="AM28" s="106"/>
      <c r="AN28" s="232"/>
      <c r="AO28" s="232"/>
    </row>
    <row r="29" spans="1:41" ht="159" customHeight="1" x14ac:dyDescent="0.25">
      <c r="A29" s="76"/>
      <c r="B29" s="71"/>
      <c r="C29" s="71" t="s">
        <v>148</v>
      </c>
      <c r="D29" s="39">
        <v>26</v>
      </c>
      <c r="E29" s="281" t="s">
        <v>149</v>
      </c>
      <c r="F29" s="71" t="s">
        <v>150</v>
      </c>
      <c r="G29" s="71" t="s">
        <v>151</v>
      </c>
      <c r="H29" s="71" t="s">
        <v>152</v>
      </c>
      <c r="I29" s="71" t="s">
        <v>153</v>
      </c>
      <c r="J29" s="106" t="s">
        <v>633</v>
      </c>
      <c r="K29" s="106" t="s">
        <v>653</v>
      </c>
      <c r="L29" s="106">
        <v>2201074</v>
      </c>
      <c r="M29" s="106" t="s">
        <v>654</v>
      </c>
      <c r="N29" s="106">
        <v>220107400</v>
      </c>
      <c r="O29" s="106" t="s">
        <v>655</v>
      </c>
      <c r="P29" s="106">
        <v>1814</v>
      </c>
      <c r="Q29" s="240">
        <v>5</v>
      </c>
      <c r="R29" s="65">
        <v>1</v>
      </c>
      <c r="S29" s="65"/>
      <c r="T29" s="65"/>
      <c r="U29" s="74"/>
      <c r="V29" s="64">
        <v>0</v>
      </c>
      <c r="W29" s="1"/>
      <c r="X29" s="2"/>
      <c r="Y29" s="1"/>
      <c r="Z29" s="2"/>
      <c r="AA29" s="1"/>
      <c r="AB29" s="2"/>
      <c r="AC29" s="1"/>
      <c r="AD29" s="2"/>
      <c r="AE29" s="284" t="s">
        <v>868</v>
      </c>
      <c r="AF29" s="109"/>
      <c r="AG29" s="1"/>
      <c r="AH29" s="106"/>
      <c r="AI29" s="228"/>
      <c r="AJ29" s="106"/>
      <c r="AK29" s="106"/>
      <c r="AL29" s="231"/>
      <c r="AM29" s="232"/>
      <c r="AN29" s="232"/>
      <c r="AO29" s="232"/>
    </row>
    <row r="30" spans="1:41" ht="202.9" customHeight="1" x14ac:dyDescent="0.25">
      <c r="A30" s="76"/>
      <c r="B30" s="71"/>
      <c r="C30" s="71"/>
      <c r="D30" s="39">
        <v>27</v>
      </c>
      <c r="E30" s="281" t="s">
        <v>154</v>
      </c>
      <c r="F30" s="71" t="s">
        <v>155</v>
      </c>
      <c r="G30" s="71" t="s">
        <v>156</v>
      </c>
      <c r="H30" s="71" t="s">
        <v>157</v>
      </c>
      <c r="I30" s="71" t="s">
        <v>158</v>
      </c>
      <c r="J30" s="109" t="s">
        <v>633</v>
      </c>
      <c r="K30" s="109" t="s">
        <v>649</v>
      </c>
      <c r="L30" s="109">
        <v>2201</v>
      </c>
      <c r="M30" s="109" t="s">
        <v>650</v>
      </c>
      <c r="N30" s="109">
        <v>2201054</v>
      </c>
      <c r="O30" s="109" t="s">
        <v>651</v>
      </c>
      <c r="P30" s="109">
        <v>11</v>
      </c>
      <c r="Q30" s="239">
        <v>1</v>
      </c>
      <c r="R30" s="10">
        <v>3</v>
      </c>
      <c r="S30" s="16"/>
      <c r="T30" s="73"/>
      <c r="U30" s="74"/>
      <c r="V30" s="64">
        <v>0</v>
      </c>
      <c r="W30" s="4"/>
      <c r="X30" s="2"/>
      <c r="Y30" s="1"/>
      <c r="Z30" s="2"/>
      <c r="AA30" s="1"/>
      <c r="AB30" s="2"/>
      <c r="AC30" s="1"/>
      <c r="AD30" s="2"/>
      <c r="AE30" s="284" t="s">
        <v>905</v>
      </c>
      <c r="AF30" s="109" t="s">
        <v>564</v>
      </c>
      <c r="AG30" s="1"/>
      <c r="AH30" s="218"/>
      <c r="AI30" s="228"/>
      <c r="AJ30" s="106"/>
      <c r="AK30" s="227"/>
      <c r="AL30" s="231"/>
      <c r="AM30" s="232"/>
      <c r="AN30" s="232"/>
      <c r="AO30" s="232"/>
    </row>
    <row r="31" spans="1:41" ht="175.5" customHeight="1" x14ac:dyDescent="0.25">
      <c r="A31" s="76"/>
      <c r="B31" s="71" t="s">
        <v>159</v>
      </c>
      <c r="C31" s="71" t="s">
        <v>160</v>
      </c>
      <c r="D31" s="39">
        <v>28</v>
      </c>
      <c r="E31" s="281" t="s">
        <v>161</v>
      </c>
      <c r="F31" s="71" t="s">
        <v>162</v>
      </c>
      <c r="G31" s="71" t="s">
        <v>163</v>
      </c>
      <c r="H31" s="71" t="s">
        <v>164</v>
      </c>
      <c r="I31" s="71" t="s">
        <v>165</v>
      </c>
      <c r="J31" s="111"/>
      <c r="K31" s="111"/>
      <c r="L31" s="111"/>
      <c r="M31" s="111"/>
      <c r="N31" s="111"/>
      <c r="O31" s="111"/>
      <c r="P31" s="111"/>
      <c r="Q31" s="239">
        <v>0.9</v>
      </c>
      <c r="R31" s="10">
        <v>3</v>
      </c>
      <c r="S31" s="20"/>
      <c r="T31" s="73"/>
      <c r="U31" s="74"/>
      <c r="V31" s="214">
        <v>0</v>
      </c>
      <c r="W31" s="212"/>
      <c r="X31" s="2"/>
      <c r="Y31" s="1"/>
      <c r="Z31" s="2"/>
      <c r="AA31" s="1"/>
      <c r="AB31" s="2"/>
      <c r="AC31" s="1"/>
      <c r="AD31" s="2"/>
      <c r="AE31" s="284" t="s">
        <v>906</v>
      </c>
      <c r="AF31" s="109"/>
      <c r="AG31" s="1"/>
      <c r="AH31" s="218"/>
      <c r="AI31" s="228"/>
      <c r="AJ31" s="227"/>
      <c r="AK31" s="227"/>
      <c r="AL31" s="227"/>
      <c r="AM31" s="232"/>
      <c r="AN31" s="232"/>
      <c r="AO31" s="232"/>
    </row>
    <row r="32" spans="1:41" ht="169.5" customHeight="1" x14ac:dyDescent="0.25">
      <c r="A32" s="76"/>
      <c r="B32" s="71"/>
      <c r="C32" s="71"/>
      <c r="D32" s="39">
        <v>29</v>
      </c>
      <c r="E32" s="281" t="s">
        <v>167</v>
      </c>
      <c r="F32" s="69" t="s">
        <v>168</v>
      </c>
      <c r="G32" s="69" t="s">
        <v>169</v>
      </c>
      <c r="H32" s="69" t="s">
        <v>164</v>
      </c>
      <c r="I32" s="69" t="s">
        <v>165</v>
      </c>
      <c r="J32" s="111"/>
      <c r="K32" s="111"/>
      <c r="L32" s="111"/>
      <c r="M32" s="111"/>
      <c r="N32" s="111"/>
      <c r="O32" s="111"/>
      <c r="P32" s="111"/>
      <c r="Q32" s="246">
        <v>0.9</v>
      </c>
      <c r="R32" s="10">
        <v>1</v>
      </c>
      <c r="S32" s="20"/>
      <c r="T32" s="73"/>
      <c r="U32" s="13"/>
      <c r="V32" s="64">
        <f>S32/R32*1</f>
        <v>0</v>
      </c>
      <c r="W32" s="22"/>
      <c r="X32" s="23"/>
      <c r="Y32" s="1"/>
      <c r="Z32" s="2"/>
      <c r="AA32" s="1"/>
      <c r="AB32" s="2"/>
      <c r="AC32" s="1"/>
      <c r="AD32" s="2"/>
      <c r="AE32" s="284" t="s">
        <v>906</v>
      </c>
      <c r="AF32" s="109"/>
      <c r="AG32" s="210"/>
      <c r="AH32" s="218"/>
      <c r="AI32" s="228"/>
      <c r="AJ32" s="106"/>
      <c r="AK32" s="227"/>
      <c r="AL32" s="220"/>
      <c r="AM32" s="232"/>
      <c r="AN32" s="232"/>
      <c r="AO32" s="232"/>
    </row>
    <row r="33" spans="1:41" ht="409.6" customHeight="1" x14ac:dyDescent="0.25">
      <c r="A33" s="76"/>
      <c r="B33" s="71"/>
      <c r="C33" s="71" t="s">
        <v>170</v>
      </c>
      <c r="D33" s="39">
        <v>30</v>
      </c>
      <c r="E33" s="281" t="s">
        <v>171</v>
      </c>
      <c r="F33" s="69" t="s">
        <v>172</v>
      </c>
      <c r="G33" s="69" t="s">
        <v>173</v>
      </c>
      <c r="H33" s="69" t="s">
        <v>164</v>
      </c>
      <c r="I33" s="69" t="s">
        <v>165</v>
      </c>
      <c r="J33" s="123"/>
      <c r="K33" s="123"/>
      <c r="L33" s="123"/>
      <c r="M33" s="123"/>
      <c r="N33" s="123"/>
      <c r="O33" s="123"/>
      <c r="P33" s="123"/>
      <c r="Q33" s="246">
        <v>0.9</v>
      </c>
      <c r="R33" s="10">
        <v>1</v>
      </c>
      <c r="S33" s="24"/>
      <c r="T33" s="26"/>
      <c r="U33" s="27"/>
      <c r="V33" s="25">
        <v>0</v>
      </c>
      <c r="W33" s="22"/>
      <c r="X33" s="54"/>
      <c r="Y33" s="1"/>
      <c r="Z33" s="2"/>
      <c r="AA33" s="1"/>
      <c r="AB33" s="2"/>
      <c r="AC33" s="1"/>
      <c r="AD33" s="2"/>
      <c r="AE33" s="284" t="s">
        <v>906</v>
      </c>
      <c r="AF33" s="109"/>
      <c r="AG33" s="1"/>
      <c r="AH33" s="218"/>
      <c r="AI33" s="229"/>
      <c r="AJ33" s="106"/>
      <c r="AK33" s="227"/>
      <c r="AL33" s="227"/>
      <c r="AM33" s="232"/>
      <c r="AN33" s="232"/>
      <c r="AO33" s="232"/>
    </row>
    <row r="34" spans="1:41" ht="286.5" customHeight="1" x14ac:dyDescent="0.25">
      <c r="A34" s="76"/>
      <c r="B34" s="71"/>
      <c r="C34" s="71"/>
      <c r="D34" s="39">
        <v>31</v>
      </c>
      <c r="E34" s="281" t="s">
        <v>174</v>
      </c>
      <c r="F34" s="71" t="s">
        <v>175</v>
      </c>
      <c r="G34" s="71" t="s">
        <v>176</v>
      </c>
      <c r="H34" s="71" t="s">
        <v>131</v>
      </c>
      <c r="I34" s="71" t="s">
        <v>177</v>
      </c>
      <c r="J34" s="71" t="s">
        <v>687</v>
      </c>
      <c r="K34" s="71" t="s">
        <v>656</v>
      </c>
      <c r="L34" s="124">
        <v>1905021</v>
      </c>
      <c r="M34" s="125" t="s">
        <v>688</v>
      </c>
      <c r="N34" s="126">
        <v>190502100</v>
      </c>
      <c r="O34" s="127" t="s">
        <v>689</v>
      </c>
      <c r="P34" s="128">
        <v>48</v>
      </c>
      <c r="Q34" s="246">
        <v>1</v>
      </c>
      <c r="R34" s="65">
        <v>5</v>
      </c>
      <c r="S34" s="65"/>
      <c r="T34" s="129"/>
      <c r="U34" s="129"/>
      <c r="V34" s="64">
        <v>0</v>
      </c>
      <c r="W34" s="1"/>
      <c r="X34" s="129"/>
      <c r="Y34" s="1"/>
      <c r="Z34" s="2"/>
      <c r="AA34" s="1"/>
      <c r="AB34" s="2"/>
      <c r="AC34" s="1"/>
      <c r="AD34" s="2"/>
      <c r="AE34" s="284" t="s">
        <v>907</v>
      </c>
      <c r="AF34" s="41"/>
      <c r="AG34" s="210"/>
      <c r="AH34" s="218"/>
      <c r="AI34" s="228"/>
      <c r="AJ34" s="227"/>
      <c r="AK34" s="227"/>
      <c r="AL34" s="227"/>
      <c r="AM34" s="232"/>
      <c r="AN34" s="232"/>
      <c r="AO34" s="232"/>
    </row>
    <row r="35" spans="1:41" ht="162" customHeight="1" x14ac:dyDescent="0.25">
      <c r="A35" s="76"/>
      <c r="B35" s="71"/>
      <c r="C35" s="71" t="s">
        <v>178</v>
      </c>
      <c r="D35" s="39">
        <v>32</v>
      </c>
      <c r="E35" s="281" t="s">
        <v>179</v>
      </c>
      <c r="F35" s="71" t="s">
        <v>180</v>
      </c>
      <c r="G35" s="71" t="s">
        <v>181</v>
      </c>
      <c r="H35" s="71" t="s">
        <v>182</v>
      </c>
      <c r="I35" s="71" t="s">
        <v>183</v>
      </c>
      <c r="J35" s="71" t="s">
        <v>687</v>
      </c>
      <c r="K35" s="71" t="s">
        <v>656</v>
      </c>
      <c r="L35" s="124">
        <v>1905021</v>
      </c>
      <c r="M35" s="125" t="s">
        <v>688</v>
      </c>
      <c r="N35" s="126">
        <v>190502100</v>
      </c>
      <c r="O35" s="127" t="s">
        <v>689</v>
      </c>
      <c r="P35" s="128">
        <v>48</v>
      </c>
      <c r="Q35" s="246">
        <v>0.9</v>
      </c>
      <c r="R35" s="10">
        <v>12</v>
      </c>
      <c r="S35" s="16">
        <v>3</v>
      </c>
      <c r="T35" s="78"/>
      <c r="U35" s="78"/>
      <c r="V35" s="64">
        <f>S35/R35*1</f>
        <v>0.25</v>
      </c>
      <c r="W35" s="4">
        <v>3</v>
      </c>
      <c r="X35" s="78"/>
      <c r="Y35" s="1"/>
      <c r="Z35" s="2"/>
      <c r="AA35" s="1"/>
      <c r="AB35" s="2"/>
      <c r="AC35" s="1"/>
      <c r="AD35" s="2"/>
      <c r="AE35" s="284" t="s">
        <v>908</v>
      </c>
      <c r="AF35" s="109" t="s">
        <v>165</v>
      </c>
      <c r="AG35" s="1"/>
      <c r="AH35" s="218"/>
      <c r="AI35" s="228"/>
      <c r="AJ35" s="106"/>
      <c r="AK35" s="227"/>
      <c r="AL35" s="231"/>
      <c r="AM35" s="106"/>
      <c r="AN35" s="106"/>
      <c r="AO35" s="232"/>
    </row>
    <row r="36" spans="1:41" ht="108" customHeight="1" x14ac:dyDescent="0.25">
      <c r="A36" s="76"/>
      <c r="B36" s="71"/>
      <c r="C36" s="71"/>
      <c r="D36" s="39">
        <v>33</v>
      </c>
      <c r="E36" s="281" t="s">
        <v>184</v>
      </c>
      <c r="F36" s="71" t="s">
        <v>185</v>
      </c>
      <c r="G36" s="71" t="s">
        <v>186</v>
      </c>
      <c r="H36" s="71" t="s">
        <v>187</v>
      </c>
      <c r="I36" s="71" t="s">
        <v>188</v>
      </c>
      <c r="J36" s="108" t="s">
        <v>639</v>
      </c>
      <c r="K36" s="108" t="s">
        <v>656</v>
      </c>
      <c r="L36" s="108">
        <v>1905014</v>
      </c>
      <c r="M36" s="108" t="s">
        <v>657</v>
      </c>
      <c r="N36" s="108" t="s">
        <v>658</v>
      </c>
      <c r="O36" s="112" t="s">
        <v>659</v>
      </c>
      <c r="P36" s="108">
        <v>12</v>
      </c>
      <c r="Q36" s="240">
        <v>1</v>
      </c>
      <c r="R36" s="10">
        <v>1</v>
      </c>
      <c r="S36" s="16">
        <v>1</v>
      </c>
      <c r="T36" s="9"/>
      <c r="U36" s="9"/>
      <c r="V36" s="64">
        <f>(S36/R36)*1</f>
        <v>1</v>
      </c>
      <c r="W36" s="4"/>
      <c r="X36" s="9"/>
      <c r="Y36" s="1"/>
      <c r="Z36" s="2"/>
      <c r="AA36" s="1"/>
      <c r="AB36" s="2"/>
      <c r="AC36" s="1"/>
      <c r="AD36" s="2"/>
      <c r="AE36" s="284" t="s">
        <v>909</v>
      </c>
      <c r="AF36" s="109" t="s">
        <v>165</v>
      </c>
      <c r="AG36" s="1"/>
      <c r="AH36" s="218"/>
      <c r="AI36" s="228"/>
      <c r="AJ36" s="106"/>
      <c r="AK36" s="220"/>
      <c r="AL36" s="231"/>
      <c r="AM36" s="232"/>
      <c r="AN36" s="232"/>
      <c r="AO36" s="232"/>
    </row>
    <row r="37" spans="1:41" ht="362.25" customHeight="1" x14ac:dyDescent="0.25">
      <c r="A37" s="76"/>
      <c r="B37" s="71"/>
      <c r="C37" s="71"/>
      <c r="D37" s="39">
        <v>34</v>
      </c>
      <c r="E37" s="281" t="s">
        <v>189</v>
      </c>
      <c r="F37" s="71" t="s">
        <v>190</v>
      </c>
      <c r="G37" s="71" t="s">
        <v>191</v>
      </c>
      <c r="H37" s="71" t="s">
        <v>192</v>
      </c>
      <c r="I37" s="71" t="s">
        <v>165</v>
      </c>
      <c r="J37" s="135" t="s">
        <v>166</v>
      </c>
      <c r="K37" s="136" t="s">
        <v>193</v>
      </c>
      <c r="L37" s="132">
        <v>1905022</v>
      </c>
      <c r="M37" s="137" t="s">
        <v>699</v>
      </c>
      <c r="N37" s="133">
        <v>190502200</v>
      </c>
      <c r="O37" s="138" t="s">
        <v>700</v>
      </c>
      <c r="P37" s="134">
        <v>60</v>
      </c>
      <c r="Q37" s="240" t="s">
        <v>191</v>
      </c>
      <c r="R37" s="65">
        <v>15</v>
      </c>
      <c r="S37" s="65"/>
      <c r="T37" s="79">
        <v>17310000</v>
      </c>
      <c r="U37" s="79">
        <v>17310000</v>
      </c>
      <c r="V37" s="64">
        <v>0</v>
      </c>
      <c r="W37" s="1"/>
      <c r="X37" s="79">
        <v>17310000</v>
      </c>
      <c r="Y37" s="1"/>
      <c r="Z37" s="2"/>
      <c r="AA37" s="1"/>
      <c r="AB37" s="2"/>
      <c r="AC37" s="1"/>
      <c r="AD37" s="2"/>
      <c r="AE37" s="284" t="s">
        <v>910</v>
      </c>
      <c r="AF37" s="109" t="s">
        <v>165</v>
      </c>
      <c r="AG37" s="1"/>
      <c r="AH37" s="218"/>
      <c r="AI37" s="229"/>
      <c r="AJ37" s="227"/>
      <c r="AK37" s="227"/>
      <c r="AL37" s="227"/>
      <c r="AM37" s="232"/>
      <c r="AN37" s="232"/>
      <c r="AO37" s="232"/>
    </row>
    <row r="38" spans="1:41" ht="118.5" customHeight="1" x14ac:dyDescent="0.25">
      <c r="A38" s="76"/>
      <c r="B38" s="71"/>
      <c r="C38" s="71"/>
      <c r="D38" s="39">
        <v>35</v>
      </c>
      <c r="E38" s="281" t="s">
        <v>194</v>
      </c>
      <c r="F38" s="71" t="s">
        <v>195</v>
      </c>
      <c r="G38" s="71" t="s">
        <v>196</v>
      </c>
      <c r="H38" s="71" t="s">
        <v>197</v>
      </c>
      <c r="I38" s="71" t="s">
        <v>198</v>
      </c>
      <c r="J38" s="92" t="s">
        <v>698</v>
      </c>
      <c r="K38" s="92" t="s">
        <v>698</v>
      </c>
      <c r="L38" s="92" t="s">
        <v>698</v>
      </c>
      <c r="M38" s="92" t="s">
        <v>698</v>
      </c>
      <c r="N38" s="92" t="s">
        <v>698</v>
      </c>
      <c r="O38" s="92" t="s">
        <v>698</v>
      </c>
      <c r="P38" s="134" t="s">
        <v>698</v>
      </c>
      <c r="Q38" s="239">
        <v>0.9</v>
      </c>
      <c r="R38" s="65">
        <v>0</v>
      </c>
      <c r="S38" s="65"/>
      <c r="T38" s="73"/>
      <c r="U38" s="74"/>
      <c r="V38" s="64">
        <v>0</v>
      </c>
      <c r="W38" s="1"/>
      <c r="X38" s="2"/>
      <c r="Y38" s="1"/>
      <c r="Z38" s="2"/>
      <c r="AA38" s="1"/>
      <c r="AB38" s="2"/>
      <c r="AC38" s="1"/>
      <c r="AD38" s="2"/>
      <c r="AE38" s="284" t="s">
        <v>842</v>
      </c>
      <c r="AF38" s="109"/>
      <c r="AG38" s="219"/>
      <c r="AH38" s="219"/>
      <c r="AI38" s="229"/>
      <c r="AJ38" s="227"/>
      <c r="AK38" s="227"/>
      <c r="AL38" s="227"/>
      <c r="AM38" s="232"/>
      <c r="AN38" s="232"/>
      <c r="AO38" s="232"/>
    </row>
    <row r="39" spans="1:41" ht="155.25" customHeight="1" x14ac:dyDescent="0.25">
      <c r="A39" s="76"/>
      <c r="B39" s="71"/>
      <c r="C39" s="71"/>
      <c r="D39" s="39">
        <v>36</v>
      </c>
      <c r="E39" s="281" t="s">
        <v>199</v>
      </c>
      <c r="F39" s="71" t="s">
        <v>200</v>
      </c>
      <c r="G39" s="71" t="s">
        <v>201</v>
      </c>
      <c r="H39" s="71" t="s">
        <v>202</v>
      </c>
      <c r="I39" s="71" t="s">
        <v>203</v>
      </c>
      <c r="J39" s="71" t="s">
        <v>687</v>
      </c>
      <c r="K39" s="99" t="s">
        <v>656</v>
      </c>
      <c r="L39" s="144">
        <v>1905015</v>
      </c>
      <c r="M39" s="145" t="s">
        <v>704</v>
      </c>
      <c r="N39" s="144">
        <v>190501503</v>
      </c>
      <c r="O39" s="146" t="s">
        <v>705</v>
      </c>
      <c r="P39" s="147">
        <v>60</v>
      </c>
      <c r="Q39" s="240" t="s">
        <v>750</v>
      </c>
      <c r="R39" s="65">
        <v>15</v>
      </c>
      <c r="S39" s="65">
        <v>18</v>
      </c>
      <c r="T39" s="73"/>
      <c r="U39" s="74"/>
      <c r="V39" s="64">
        <f>S39/R39*1</f>
        <v>1.2</v>
      </c>
      <c r="W39" s="1">
        <v>18</v>
      </c>
      <c r="X39" s="2"/>
      <c r="Y39" s="1"/>
      <c r="Z39" s="2"/>
      <c r="AA39" s="1"/>
      <c r="AB39" s="2"/>
      <c r="AC39" s="1"/>
      <c r="AD39" s="2"/>
      <c r="AE39" s="284" t="s">
        <v>911</v>
      </c>
      <c r="AF39" s="41" t="s">
        <v>740</v>
      </c>
      <c r="AG39" s="219"/>
      <c r="AH39" s="220"/>
      <c r="AI39" s="229"/>
      <c r="AJ39" s="227"/>
      <c r="AK39" s="227"/>
      <c r="AL39" s="227"/>
      <c r="AM39" s="106"/>
      <c r="AN39" s="106"/>
      <c r="AO39" s="232"/>
    </row>
    <row r="40" spans="1:41" ht="96.75" customHeight="1" x14ac:dyDescent="0.25">
      <c r="A40" s="76"/>
      <c r="B40" s="71"/>
      <c r="C40" s="71" t="s">
        <v>204</v>
      </c>
      <c r="D40" s="39">
        <v>37</v>
      </c>
      <c r="E40" s="281" t="s">
        <v>205</v>
      </c>
      <c r="F40" s="71" t="s">
        <v>206</v>
      </c>
      <c r="G40" s="71" t="s">
        <v>207</v>
      </c>
      <c r="H40" s="71" t="s">
        <v>208</v>
      </c>
      <c r="I40" s="71" t="s">
        <v>165</v>
      </c>
      <c r="J40" s="71" t="s">
        <v>687</v>
      </c>
      <c r="K40" s="139" t="s">
        <v>701</v>
      </c>
      <c r="L40" s="140">
        <v>1903015</v>
      </c>
      <c r="M40" s="141" t="s">
        <v>702</v>
      </c>
      <c r="N40" s="142">
        <v>190301500</v>
      </c>
      <c r="O40" s="143" t="s">
        <v>703</v>
      </c>
      <c r="P40" s="134">
        <v>48</v>
      </c>
      <c r="Q40" s="239">
        <v>1</v>
      </c>
      <c r="R40" s="10">
        <v>3</v>
      </c>
      <c r="S40" s="24"/>
      <c r="T40" s="80"/>
      <c r="U40" s="80"/>
      <c r="V40" s="64">
        <f>S40/R40*1</f>
        <v>0</v>
      </c>
      <c r="W40" s="148"/>
      <c r="X40" s="80"/>
      <c r="Y40" s="1"/>
      <c r="Z40" s="2"/>
      <c r="AA40" s="1"/>
      <c r="AB40" s="2"/>
      <c r="AC40" s="1"/>
      <c r="AD40" s="2"/>
      <c r="AE40" s="284" t="s">
        <v>843</v>
      </c>
      <c r="AF40" s="109"/>
      <c r="AG40" s="1"/>
      <c r="AH40" s="218"/>
      <c r="AI40" s="229"/>
      <c r="AJ40" s="106"/>
      <c r="AK40" s="227"/>
      <c r="AL40" s="231"/>
      <c r="AM40" s="232"/>
      <c r="AN40" s="232"/>
      <c r="AO40" s="232"/>
    </row>
    <row r="41" spans="1:41" ht="116.25" customHeight="1" x14ac:dyDescent="0.25">
      <c r="A41" s="76"/>
      <c r="B41" s="71"/>
      <c r="C41" s="71"/>
      <c r="D41" s="39">
        <v>38</v>
      </c>
      <c r="E41" s="281" t="s">
        <v>209</v>
      </c>
      <c r="F41" s="71" t="s">
        <v>206</v>
      </c>
      <c r="G41" s="71" t="s">
        <v>207</v>
      </c>
      <c r="H41" s="71" t="s">
        <v>208</v>
      </c>
      <c r="I41" s="71" t="s">
        <v>165</v>
      </c>
      <c r="J41" s="92" t="s">
        <v>698</v>
      </c>
      <c r="K41" s="92" t="s">
        <v>698</v>
      </c>
      <c r="L41" s="92" t="s">
        <v>698</v>
      </c>
      <c r="M41" s="92" t="s">
        <v>698</v>
      </c>
      <c r="N41" s="92" t="s">
        <v>698</v>
      </c>
      <c r="O41" s="92" t="s">
        <v>698</v>
      </c>
      <c r="P41" s="134" t="s">
        <v>698</v>
      </c>
      <c r="Q41" s="239">
        <v>1</v>
      </c>
      <c r="R41" s="10">
        <v>0</v>
      </c>
      <c r="S41" s="24"/>
      <c r="T41" s="80"/>
      <c r="U41" s="81"/>
      <c r="V41" s="28">
        <v>0</v>
      </c>
      <c r="W41" s="18"/>
      <c r="X41" s="81"/>
      <c r="Y41" s="1"/>
      <c r="Z41" s="2"/>
      <c r="AA41" s="1"/>
      <c r="AB41" s="2"/>
      <c r="AC41" s="1"/>
      <c r="AD41" s="2"/>
      <c r="AE41" s="284" t="s">
        <v>843</v>
      </c>
      <c r="AF41" s="109"/>
      <c r="AG41" s="210"/>
      <c r="AH41" s="218"/>
      <c r="AI41" s="228"/>
      <c r="AJ41" s="227"/>
      <c r="AK41" s="227"/>
      <c r="AL41" s="227"/>
      <c r="AM41" s="232"/>
      <c r="AN41" s="232"/>
      <c r="AO41" s="232"/>
    </row>
    <row r="42" spans="1:41" ht="102.75" customHeight="1" x14ac:dyDescent="0.25">
      <c r="A42" s="76"/>
      <c r="B42" s="71"/>
      <c r="C42" s="71"/>
      <c r="D42" s="39">
        <v>39</v>
      </c>
      <c r="E42" s="281" t="s">
        <v>210</v>
      </c>
      <c r="F42" s="71" t="s">
        <v>211</v>
      </c>
      <c r="G42" s="71" t="s">
        <v>212</v>
      </c>
      <c r="H42" s="71" t="s">
        <v>213</v>
      </c>
      <c r="I42" s="71" t="s">
        <v>165</v>
      </c>
      <c r="J42" s="149"/>
      <c r="K42" s="150"/>
      <c r="L42" s="150"/>
      <c r="M42" s="150"/>
      <c r="N42" s="150"/>
      <c r="O42" s="150"/>
      <c r="P42" s="150"/>
      <c r="Q42" s="240" t="s">
        <v>212</v>
      </c>
      <c r="R42" s="10">
        <v>1</v>
      </c>
      <c r="S42" s="16"/>
      <c r="T42" s="73"/>
      <c r="U42" s="73"/>
      <c r="V42" s="64">
        <f>S42/R42*1</f>
        <v>0</v>
      </c>
      <c r="W42" s="73"/>
      <c r="X42" s="73"/>
      <c r="Y42" s="1"/>
      <c r="Z42" s="2"/>
      <c r="AA42" s="1"/>
      <c r="AB42" s="2"/>
      <c r="AC42" s="1"/>
      <c r="AD42" s="2"/>
      <c r="AE42" s="284" t="s">
        <v>843</v>
      </c>
      <c r="AF42" s="109"/>
      <c r="AG42" s="210"/>
      <c r="AH42" s="218"/>
      <c r="AI42" s="228"/>
      <c r="AJ42" s="227"/>
      <c r="AK42" s="227"/>
      <c r="AL42" s="227"/>
      <c r="AM42" s="232"/>
      <c r="AN42" s="232"/>
      <c r="AO42" s="232"/>
    </row>
    <row r="43" spans="1:41" ht="112.5" customHeight="1" x14ac:dyDescent="0.25">
      <c r="A43" s="76"/>
      <c r="B43" s="71"/>
      <c r="C43" s="71"/>
      <c r="D43" s="39">
        <v>40</v>
      </c>
      <c r="E43" s="281" t="s">
        <v>214</v>
      </c>
      <c r="F43" s="71" t="s">
        <v>215</v>
      </c>
      <c r="G43" s="71" t="s">
        <v>216</v>
      </c>
      <c r="H43" s="71" t="s">
        <v>217</v>
      </c>
      <c r="I43" s="71" t="s">
        <v>218</v>
      </c>
      <c r="J43" s="97" t="s">
        <v>698</v>
      </c>
      <c r="K43" s="97" t="s">
        <v>698</v>
      </c>
      <c r="L43" s="97" t="s">
        <v>698</v>
      </c>
      <c r="M43" s="97" t="s">
        <v>698</v>
      </c>
      <c r="N43" s="97" t="s">
        <v>698</v>
      </c>
      <c r="O43" s="97" t="s">
        <v>698</v>
      </c>
      <c r="P43" s="97" t="s">
        <v>698</v>
      </c>
      <c r="Q43" s="240" t="s">
        <v>216</v>
      </c>
      <c r="R43" s="10">
        <v>0</v>
      </c>
      <c r="S43" s="20"/>
      <c r="T43" s="73"/>
      <c r="U43" s="74"/>
      <c r="V43" s="64">
        <v>0</v>
      </c>
      <c r="W43" s="18"/>
      <c r="X43" s="55"/>
      <c r="Y43" s="1"/>
      <c r="Z43" s="2"/>
      <c r="AA43" s="1"/>
      <c r="AB43" s="2"/>
      <c r="AC43" s="1"/>
      <c r="AD43" s="2"/>
      <c r="AE43" s="284" t="s">
        <v>844</v>
      </c>
      <c r="AF43" s="109"/>
      <c r="AG43" s="219"/>
      <c r="AH43" s="220"/>
      <c r="AI43" s="229"/>
      <c r="AJ43" s="227"/>
      <c r="AK43" s="227"/>
      <c r="AL43" s="227"/>
      <c r="AM43" s="232"/>
      <c r="AN43" s="232"/>
      <c r="AO43" s="232"/>
    </row>
    <row r="44" spans="1:41" ht="148.5" customHeight="1" x14ac:dyDescent="0.25">
      <c r="A44" s="72" t="s">
        <v>219</v>
      </c>
      <c r="B44" s="71" t="s">
        <v>220</v>
      </c>
      <c r="C44" s="71" t="s">
        <v>221</v>
      </c>
      <c r="D44" s="39">
        <v>41</v>
      </c>
      <c r="E44" s="281" t="s">
        <v>222</v>
      </c>
      <c r="F44" s="71" t="s">
        <v>223</v>
      </c>
      <c r="G44" s="71" t="s">
        <v>224</v>
      </c>
      <c r="H44" s="71" t="s">
        <v>225</v>
      </c>
      <c r="I44" s="71" t="s">
        <v>226</v>
      </c>
      <c r="J44" s="130" t="s">
        <v>719</v>
      </c>
      <c r="K44" s="130" t="s">
        <v>626</v>
      </c>
      <c r="L44" s="130">
        <v>4502001</v>
      </c>
      <c r="M44" s="130" t="s">
        <v>673</v>
      </c>
      <c r="N44" s="130">
        <v>450200100</v>
      </c>
      <c r="O44" s="130" t="s">
        <v>720</v>
      </c>
      <c r="P44" s="130">
        <v>3</v>
      </c>
      <c r="Q44" s="239">
        <v>0.9</v>
      </c>
      <c r="R44" s="65">
        <v>1</v>
      </c>
      <c r="S44" s="65"/>
      <c r="T44" s="250">
        <v>1000000</v>
      </c>
      <c r="U44" s="250">
        <v>1000000</v>
      </c>
      <c r="V44" s="64">
        <f>S44/R44*1</f>
        <v>0</v>
      </c>
      <c r="W44" s="1">
        <v>0</v>
      </c>
      <c r="X44" s="172">
        <v>1000000</v>
      </c>
      <c r="Y44" s="1"/>
      <c r="Z44" s="2"/>
      <c r="AA44" s="1"/>
      <c r="AB44" s="2"/>
      <c r="AC44" s="1"/>
      <c r="AD44" s="2"/>
      <c r="AE44" s="284" t="s">
        <v>845</v>
      </c>
      <c r="AF44" s="109" t="s">
        <v>766</v>
      </c>
      <c r="AG44" s="1"/>
      <c r="AH44" s="218"/>
      <c r="AI44" s="228"/>
      <c r="AJ44" s="227"/>
      <c r="AK44" s="227"/>
      <c r="AL44" s="227"/>
      <c r="AM44" s="232"/>
      <c r="AN44" s="232"/>
      <c r="AO44" s="232"/>
    </row>
    <row r="45" spans="1:41" ht="102" customHeight="1" x14ac:dyDescent="0.25">
      <c r="A45" s="72"/>
      <c r="B45" s="71"/>
      <c r="C45" s="71"/>
      <c r="D45" s="66">
        <v>42</v>
      </c>
      <c r="E45" s="281" t="s">
        <v>227</v>
      </c>
      <c r="F45" s="71" t="s">
        <v>228</v>
      </c>
      <c r="G45" s="71" t="s">
        <v>229</v>
      </c>
      <c r="H45" s="71" t="s">
        <v>230</v>
      </c>
      <c r="I45" s="71" t="s">
        <v>231</v>
      </c>
      <c r="J45" s="173"/>
      <c r="K45" s="69"/>
      <c r="L45" s="69"/>
      <c r="M45" s="69"/>
      <c r="N45" s="69"/>
      <c r="O45" s="69"/>
      <c r="P45" s="69"/>
      <c r="Q45" s="241" t="s">
        <v>229</v>
      </c>
      <c r="R45" s="10">
        <v>0</v>
      </c>
      <c r="S45" s="20"/>
      <c r="T45" s="65"/>
      <c r="U45" s="17"/>
      <c r="V45" s="64">
        <v>0</v>
      </c>
      <c r="W45" s="18"/>
      <c r="X45" s="19"/>
      <c r="Y45" s="1"/>
      <c r="Z45" s="2"/>
      <c r="AA45" s="1"/>
      <c r="AB45" s="2"/>
      <c r="AC45" s="1"/>
      <c r="AD45" s="2"/>
      <c r="AE45" s="284" t="s">
        <v>846</v>
      </c>
      <c r="AF45" s="109" t="s">
        <v>766</v>
      </c>
      <c r="AG45" s="210"/>
      <c r="AH45" s="218"/>
      <c r="AI45" s="229"/>
      <c r="AJ45" s="227"/>
      <c r="AK45" s="227"/>
      <c r="AL45" s="227"/>
      <c r="AM45" s="232"/>
      <c r="AN45" s="232"/>
      <c r="AO45" s="232"/>
    </row>
    <row r="46" spans="1:41" ht="178.5" customHeight="1" x14ac:dyDescent="0.25">
      <c r="A46" s="72"/>
      <c r="B46" s="71"/>
      <c r="C46" s="71"/>
      <c r="D46" s="66">
        <v>43</v>
      </c>
      <c r="E46" s="281" t="s">
        <v>232</v>
      </c>
      <c r="F46" s="71" t="s">
        <v>233</v>
      </c>
      <c r="G46" s="71" t="s">
        <v>234</v>
      </c>
      <c r="H46" s="71" t="s">
        <v>235</v>
      </c>
      <c r="I46" s="71" t="s">
        <v>236</v>
      </c>
      <c r="J46" s="114"/>
      <c r="K46" s="71"/>
      <c r="L46" s="71"/>
      <c r="M46" s="71"/>
      <c r="N46" s="71"/>
      <c r="O46" s="71"/>
      <c r="P46" s="71"/>
      <c r="Q46" s="241" t="s">
        <v>234</v>
      </c>
      <c r="R46" s="10">
        <v>0</v>
      </c>
      <c r="S46" s="20"/>
      <c r="T46" s="65"/>
      <c r="U46" s="17"/>
      <c r="V46" s="64">
        <v>0</v>
      </c>
      <c r="W46" s="18"/>
      <c r="X46" s="19"/>
      <c r="Y46" s="1"/>
      <c r="Z46" s="2"/>
      <c r="AA46" s="1"/>
      <c r="AB46" s="2"/>
      <c r="AC46" s="1"/>
      <c r="AD46" s="2"/>
      <c r="AE46" s="284" t="s">
        <v>767</v>
      </c>
      <c r="AF46" s="207" t="s">
        <v>564</v>
      </c>
      <c r="AG46" s="222"/>
      <c r="AH46" s="219"/>
      <c r="AI46" s="229"/>
      <c r="AJ46" s="227"/>
      <c r="AK46" s="227"/>
      <c r="AL46" s="227"/>
      <c r="AM46" s="232"/>
      <c r="AN46" s="232"/>
      <c r="AO46" s="232"/>
    </row>
    <row r="47" spans="1:41" ht="127.5" customHeight="1" x14ac:dyDescent="0.25">
      <c r="A47" s="72"/>
      <c r="B47" s="71"/>
      <c r="C47" s="71"/>
      <c r="D47" s="66">
        <v>44</v>
      </c>
      <c r="E47" s="281" t="s">
        <v>237</v>
      </c>
      <c r="F47" s="71" t="s">
        <v>238</v>
      </c>
      <c r="G47" s="71" t="s">
        <v>239</v>
      </c>
      <c r="H47" s="71" t="s">
        <v>240</v>
      </c>
      <c r="I47" s="71" t="s">
        <v>236</v>
      </c>
      <c r="J47" s="97"/>
      <c r="K47" s="70"/>
      <c r="L47" s="70"/>
      <c r="M47" s="70"/>
      <c r="N47" s="70"/>
      <c r="O47" s="70"/>
      <c r="P47" s="70"/>
      <c r="Q47" s="239">
        <v>1</v>
      </c>
      <c r="R47" s="10">
        <v>0</v>
      </c>
      <c r="S47" s="20"/>
      <c r="T47" s="65"/>
      <c r="U47" s="17"/>
      <c r="V47" s="64">
        <v>0</v>
      </c>
      <c r="W47" s="18"/>
      <c r="X47" s="19"/>
      <c r="Y47" s="1"/>
      <c r="Z47" s="2"/>
      <c r="AA47" s="1"/>
      <c r="AB47" s="2"/>
      <c r="AC47" s="1"/>
      <c r="AD47" s="2"/>
      <c r="AE47" s="284" t="s">
        <v>767</v>
      </c>
      <c r="AF47" s="207" t="s">
        <v>564</v>
      </c>
      <c r="AG47" s="210"/>
      <c r="AH47" s="218"/>
      <c r="AI47" s="229"/>
      <c r="AJ47" s="227"/>
      <c r="AK47" s="227"/>
      <c r="AL47" s="227"/>
      <c r="AM47" s="232"/>
      <c r="AN47" s="232"/>
      <c r="AO47" s="232"/>
    </row>
    <row r="48" spans="1:41" ht="132" customHeight="1" x14ac:dyDescent="0.25">
      <c r="A48" s="72"/>
      <c r="B48" s="71" t="s">
        <v>241</v>
      </c>
      <c r="C48" s="71" t="s">
        <v>242</v>
      </c>
      <c r="D48" s="66">
        <v>45</v>
      </c>
      <c r="E48" s="281" t="s">
        <v>243</v>
      </c>
      <c r="F48" s="71" t="s">
        <v>244</v>
      </c>
      <c r="G48" s="71" t="s">
        <v>245</v>
      </c>
      <c r="H48" s="71" t="s">
        <v>246</v>
      </c>
      <c r="I48" s="71" t="s">
        <v>247</v>
      </c>
      <c r="J48" s="174" t="s">
        <v>721</v>
      </c>
      <c r="K48" s="174" t="s">
        <v>722</v>
      </c>
      <c r="L48" s="174">
        <v>1202004</v>
      </c>
      <c r="M48" s="175" t="s">
        <v>723</v>
      </c>
      <c r="N48" s="130">
        <v>120200400</v>
      </c>
      <c r="O48" s="130" t="s">
        <v>724</v>
      </c>
      <c r="P48" s="176">
        <v>12</v>
      </c>
      <c r="Q48" s="242" t="s">
        <v>245</v>
      </c>
      <c r="R48" s="65">
        <v>1</v>
      </c>
      <c r="S48" s="65"/>
      <c r="T48" s="178"/>
      <c r="U48" s="178"/>
      <c r="V48" s="64">
        <f>S48/R48*1</f>
        <v>0</v>
      </c>
      <c r="W48" s="1"/>
      <c r="X48" s="178"/>
      <c r="Y48" s="1"/>
      <c r="Z48" s="2"/>
      <c r="AA48" s="1"/>
      <c r="AB48" s="2"/>
      <c r="AC48" s="1"/>
      <c r="AD48" s="2"/>
      <c r="AE48" s="284" t="s">
        <v>839</v>
      </c>
      <c r="AF48" s="109"/>
      <c r="AG48" s="1"/>
      <c r="AH48" s="218"/>
      <c r="AI48" s="228"/>
      <c r="AJ48" s="227"/>
      <c r="AK48" s="227"/>
      <c r="AL48" s="227"/>
      <c r="AM48" s="232"/>
      <c r="AN48" s="232"/>
      <c r="AO48" s="232"/>
    </row>
    <row r="49" spans="1:41" ht="157.5" customHeight="1" x14ac:dyDescent="0.25">
      <c r="A49" s="72"/>
      <c r="B49" s="71"/>
      <c r="C49" s="71" t="s">
        <v>248</v>
      </c>
      <c r="D49" s="66">
        <v>46</v>
      </c>
      <c r="E49" s="281" t="s">
        <v>249</v>
      </c>
      <c r="F49" s="71" t="s">
        <v>250</v>
      </c>
      <c r="G49" s="71" t="s">
        <v>251</v>
      </c>
      <c r="H49" s="71" t="s">
        <v>252</v>
      </c>
      <c r="I49" s="71" t="s">
        <v>253</v>
      </c>
      <c r="J49" s="58" t="s">
        <v>719</v>
      </c>
      <c r="K49" s="58" t="s">
        <v>626</v>
      </c>
      <c r="L49" s="130">
        <v>4502001</v>
      </c>
      <c r="M49" s="58" t="s">
        <v>673</v>
      </c>
      <c r="N49" s="130">
        <v>450200100</v>
      </c>
      <c r="O49" s="58" t="s">
        <v>720</v>
      </c>
      <c r="P49" s="130">
        <v>3</v>
      </c>
      <c r="Q49" s="239">
        <v>0.9</v>
      </c>
      <c r="R49" s="10">
        <v>1</v>
      </c>
      <c r="S49" s="20"/>
      <c r="T49" s="83"/>
      <c r="U49" s="17"/>
      <c r="V49" s="64">
        <f t="shared" ref="V49:V56" si="1">S49/R49*1</f>
        <v>0</v>
      </c>
      <c r="W49" s="18"/>
      <c r="X49" s="19"/>
      <c r="Y49" s="1"/>
      <c r="Z49" s="2"/>
      <c r="AA49" s="1"/>
      <c r="AB49" s="2"/>
      <c r="AC49" s="1"/>
      <c r="AD49" s="2"/>
      <c r="AE49" s="284" t="s">
        <v>847</v>
      </c>
      <c r="AF49" s="109" t="s">
        <v>766</v>
      </c>
      <c r="AG49" s="210"/>
      <c r="AH49" s="218"/>
      <c r="AI49" s="228"/>
      <c r="AJ49" s="227"/>
      <c r="AK49" s="227"/>
      <c r="AL49" s="227"/>
      <c r="AM49" s="232"/>
      <c r="AN49" s="232"/>
      <c r="AO49" s="232"/>
    </row>
    <row r="50" spans="1:41" ht="180.75" customHeight="1" x14ac:dyDescent="0.25">
      <c r="A50" s="72"/>
      <c r="B50" s="71"/>
      <c r="C50" s="71"/>
      <c r="D50" s="85">
        <v>47</v>
      </c>
      <c r="E50" s="280" t="s">
        <v>254</v>
      </c>
      <c r="F50" s="71" t="s">
        <v>255</v>
      </c>
      <c r="G50" s="71" t="s">
        <v>256</v>
      </c>
      <c r="H50" s="71" t="s">
        <v>257</v>
      </c>
      <c r="I50" s="71" t="s">
        <v>258</v>
      </c>
      <c r="J50" s="79" t="s">
        <v>610</v>
      </c>
      <c r="K50" s="71" t="s">
        <v>609</v>
      </c>
      <c r="L50" s="86">
        <v>4599019</v>
      </c>
      <c r="M50" s="71" t="s">
        <v>617</v>
      </c>
      <c r="N50" s="71">
        <v>459901900</v>
      </c>
      <c r="O50" s="87" t="s">
        <v>618</v>
      </c>
      <c r="P50" s="71">
        <v>1</v>
      </c>
      <c r="Q50" s="239">
        <v>1</v>
      </c>
      <c r="R50" s="10">
        <v>12</v>
      </c>
      <c r="S50" s="20"/>
      <c r="T50" s="82"/>
      <c r="U50" s="82"/>
      <c r="V50" s="64">
        <f t="shared" si="1"/>
        <v>0</v>
      </c>
      <c r="W50" s="4"/>
      <c r="X50" s="82"/>
      <c r="Y50" s="1"/>
      <c r="Z50" s="2"/>
      <c r="AA50" s="1"/>
      <c r="AB50" s="2"/>
      <c r="AC50" s="1"/>
      <c r="AD50" s="2"/>
      <c r="AE50" s="284" t="s">
        <v>768</v>
      </c>
      <c r="AF50" s="109" t="s">
        <v>564</v>
      </c>
      <c r="AG50" s="219"/>
      <c r="AH50" s="208"/>
      <c r="AI50" s="228"/>
      <c r="AJ50" s="220"/>
      <c r="AK50" s="227"/>
      <c r="AL50" s="227"/>
      <c r="AM50" s="106"/>
      <c r="AN50" s="232"/>
      <c r="AO50" s="232"/>
    </row>
    <row r="51" spans="1:41" ht="282" customHeight="1" x14ac:dyDescent="0.25">
      <c r="A51" s="72"/>
      <c r="B51" s="71"/>
      <c r="C51" s="71"/>
      <c r="D51" s="66">
        <v>48</v>
      </c>
      <c r="E51" s="280" t="s">
        <v>259</v>
      </c>
      <c r="F51" s="71" t="s">
        <v>260</v>
      </c>
      <c r="G51" s="71" t="s">
        <v>261</v>
      </c>
      <c r="H51" s="71" t="s">
        <v>262</v>
      </c>
      <c r="I51" s="71" t="s">
        <v>263</v>
      </c>
      <c r="J51" s="88" t="s">
        <v>619</v>
      </c>
      <c r="K51" s="89" t="s">
        <v>620</v>
      </c>
      <c r="L51" s="90">
        <v>1702011</v>
      </c>
      <c r="M51" s="89" t="s">
        <v>621</v>
      </c>
      <c r="N51" s="90" t="s">
        <v>622</v>
      </c>
      <c r="O51" s="91" t="s">
        <v>623</v>
      </c>
      <c r="P51" s="92">
        <v>4</v>
      </c>
      <c r="Q51" s="239">
        <v>1</v>
      </c>
      <c r="R51" s="10">
        <v>1</v>
      </c>
      <c r="S51" s="16">
        <v>2</v>
      </c>
      <c r="T51" s="82">
        <v>2885000</v>
      </c>
      <c r="U51" s="82">
        <v>412000</v>
      </c>
      <c r="V51" s="64">
        <f t="shared" si="1"/>
        <v>2</v>
      </c>
      <c r="W51" s="4">
        <v>2</v>
      </c>
      <c r="X51" s="82">
        <v>412000</v>
      </c>
      <c r="Y51" s="1"/>
      <c r="Z51" s="2"/>
      <c r="AA51" s="1"/>
      <c r="AB51" s="2"/>
      <c r="AC51" s="1"/>
      <c r="AD51" s="2"/>
      <c r="AE51" s="284" t="s">
        <v>769</v>
      </c>
      <c r="AF51" s="109" t="s">
        <v>564</v>
      </c>
      <c r="AG51" s="1"/>
      <c r="AH51" s="106"/>
      <c r="AI51" s="228"/>
      <c r="AJ51" s="106"/>
      <c r="AK51" s="106"/>
      <c r="AL51" s="227"/>
      <c r="AM51" s="106"/>
      <c r="AN51" s="232"/>
      <c r="AO51" s="232"/>
    </row>
    <row r="52" spans="1:41" ht="165.75" customHeight="1" x14ac:dyDescent="0.25">
      <c r="A52" s="72" t="s">
        <v>219</v>
      </c>
      <c r="B52" s="71"/>
      <c r="C52" s="71" t="s">
        <v>264</v>
      </c>
      <c r="D52" s="71">
        <v>49</v>
      </c>
      <c r="E52" s="280" t="s">
        <v>265</v>
      </c>
      <c r="F52" s="71" t="s">
        <v>266</v>
      </c>
      <c r="G52" s="71" t="s">
        <v>267</v>
      </c>
      <c r="H52" s="71" t="s">
        <v>268</v>
      </c>
      <c r="I52" s="71" t="s">
        <v>269</v>
      </c>
      <c r="J52" s="71" t="s">
        <v>625</v>
      </c>
      <c r="K52" s="71" t="s">
        <v>626</v>
      </c>
      <c r="L52" s="71">
        <v>4502001</v>
      </c>
      <c r="M52" s="71" t="s">
        <v>673</v>
      </c>
      <c r="N52" s="71">
        <v>450200108</v>
      </c>
      <c r="O52" s="71" t="s">
        <v>674</v>
      </c>
      <c r="P52" s="71">
        <v>1</v>
      </c>
      <c r="Q52" s="239">
        <v>1</v>
      </c>
      <c r="R52" s="71">
        <v>6</v>
      </c>
      <c r="S52" s="71">
        <v>12</v>
      </c>
      <c r="T52" s="82"/>
      <c r="U52" s="82"/>
      <c r="V52" s="64">
        <f t="shared" si="1"/>
        <v>2</v>
      </c>
      <c r="W52" s="4">
        <v>12</v>
      </c>
      <c r="X52" s="82"/>
      <c r="Y52" s="1"/>
      <c r="Z52" s="2"/>
      <c r="AA52" s="1"/>
      <c r="AB52" s="2"/>
      <c r="AC52" s="1"/>
      <c r="AD52" s="2"/>
      <c r="AE52" s="284" t="s">
        <v>770</v>
      </c>
      <c r="AF52" s="109" t="s">
        <v>771</v>
      </c>
      <c r="AG52" s="219"/>
      <c r="AH52" s="220"/>
      <c r="AI52" s="228"/>
      <c r="AJ52" s="106"/>
      <c r="AK52" s="227"/>
      <c r="AL52" s="227"/>
      <c r="AM52" s="106"/>
      <c r="AN52" s="232"/>
      <c r="AO52" s="232"/>
    </row>
    <row r="53" spans="1:41" ht="169.5" customHeight="1" x14ac:dyDescent="0.25">
      <c r="A53" s="72"/>
      <c r="B53" s="71"/>
      <c r="C53" s="71"/>
      <c r="D53" s="39">
        <v>50</v>
      </c>
      <c r="E53" s="281" t="s">
        <v>270</v>
      </c>
      <c r="F53" s="71" t="s">
        <v>271</v>
      </c>
      <c r="G53" s="71" t="s">
        <v>272</v>
      </c>
      <c r="H53" s="71" t="s">
        <v>273</v>
      </c>
      <c r="I53" s="71" t="s">
        <v>274</v>
      </c>
      <c r="J53" s="130" t="s">
        <v>690</v>
      </c>
      <c r="K53" s="130" t="s">
        <v>670</v>
      </c>
      <c r="L53" s="130">
        <v>4501024</v>
      </c>
      <c r="M53" s="130" t="s">
        <v>691</v>
      </c>
      <c r="N53" s="130" t="s">
        <v>692</v>
      </c>
      <c r="O53" s="130" t="s">
        <v>693</v>
      </c>
      <c r="P53" s="130">
        <v>10</v>
      </c>
      <c r="Q53" s="239">
        <v>1</v>
      </c>
      <c r="R53" s="10">
        <v>4</v>
      </c>
      <c r="S53" s="11">
        <v>7</v>
      </c>
      <c r="T53" s="251" t="s">
        <v>757</v>
      </c>
      <c r="U53" s="251" t="s">
        <v>757</v>
      </c>
      <c r="V53" s="64">
        <f t="shared" si="1"/>
        <v>1.75</v>
      </c>
      <c r="W53" s="4">
        <v>7</v>
      </c>
      <c r="X53" s="131">
        <v>2800000</v>
      </c>
      <c r="Y53" s="1"/>
      <c r="Z53" s="2"/>
      <c r="AA53" s="1"/>
      <c r="AB53" s="2"/>
      <c r="AC53" s="1"/>
      <c r="AD53" s="2"/>
      <c r="AE53" s="284" t="s">
        <v>772</v>
      </c>
      <c r="AF53" s="109" t="s">
        <v>766</v>
      </c>
      <c r="AG53" s="1"/>
      <c r="AH53" s="106"/>
      <c r="AI53" s="228"/>
      <c r="AJ53" s="106"/>
      <c r="AK53" s="227"/>
      <c r="AL53" s="227"/>
      <c r="AM53" s="106"/>
      <c r="AN53" s="232"/>
      <c r="AO53" s="232"/>
    </row>
    <row r="54" spans="1:41" ht="233.25" customHeight="1" x14ac:dyDescent="0.25">
      <c r="A54" s="72"/>
      <c r="B54" s="71" t="s">
        <v>275</v>
      </c>
      <c r="C54" s="71" t="s">
        <v>276</v>
      </c>
      <c r="D54" s="39">
        <v>51</v>
      </c>
      <c r="E54" s="281" t="s">
        <v>277</v>
      </c>
      <c r="F54" s="71" t="s">
        <v>278</v>
      </c>
      <c r="G54" s="71" t="s">
        <v>279</v>
      </c>
      <c r="H54" s="71" t="s">
        <v>280</v>
      </c>
      <c r="I54" s="71" t="s">
        <v>281</v>
      </c>
      <c r="J54" s="106" t="s">
        <v>633</v>
      </c>
      <c r="K54" s="106" t="s">
        <v>653</v>
      </c>
      <c r="L54" s="106">
        <v>2201074</v>
      </c>
      <c r="M54" s="106" t="s">
        <v>660</v>
      </c>
      <c r="N54" s="106">
        <v>2201067</v>
      </c>
      <c r="O54" s="106" t="s">
        <v>661</v>
      </c>
      <c r="P54" s="106">
        <v>54</v>
      </c>
      <c r="Q54" s="239">
        <v>1</v>
      </c>
      <c r="R54" s="247">
        <v>1</v>
      </c>
      <c r="S54" s="268">
        <v>0.25919999999999999</v>
      </c>
      <c r="T54" s="249">
        <v>5570000</v>
      </c>
      <c r="U54" s="249">
        <v>5570000</v>
      </c>
      <c r="V54" s="64">
        <f>S54/R54*1</f>
        <v>0.25919999999999999</v>
      </c>
      <c r="W54" s="248">
        <v>0.25919999999999999</v>
      </c>
      <c r="X54" s="19">
        <v>5570000</v>
      </c>
      <c r="Y54" s="1"/>
      <c r="Z54" s="2"/>
      <c r="AA54" s="1"/>
      <c r="AB54" s="2"/>
      <c r="AC54" s="1"/>
      <c r="AD54" s="2"/>
      <c r="AE54" s="284" t="s">
        <v>848</v>
      </c>
      <c r="AF54" s="109" t="s">
        <v>755</v>
      </c>
      <c r="AG54" s="1"/>
      <c r="AH54" s="106"/>
      <c r="AI54" s="229"/>
      <c r="AJ54" s="220"/>
      <c r="AK54" s="227"/>
      <c r="AL54" s="227"/>
      <c r="AM54" s="106"/>
      <c r="AN54" s="232"/>
      <c r="AO54" s="232"/>
    </row>
    <row r="55" spans="1:41" ht="152.25" customHeight="1" x14ac:dyDescent="0.25">
      <c r="A55" s="72" t="s">
        <v>219</v>
      </c>
      <c r="B55" s="71"/>
      <c r="C55" s="71"/>
      <c r="D55" s="66">
        <v>52</v>
      </c>
      <c r="E55" s="280" t="s">
        <v>282</v>
      </c>
      <c r="F55" s="71" t="s">
        <v>283</v>
      </c>
      <c r="G55" s="71" t="s">
        <v>284</v>
      </c>
      <c r="H55" s="71" t="s">
        <v>285</v>
      </c>
      <c r="I55" s="71" t="s">
        <v>286</v>
      </c>
      <c r="J55" s="93" t="s">
        <v>610</v>
      </c>
      <c r="K55" s="94" t="s">
        <v>624</v>
      </c>
      <c r="L55" s="95">
        <f>[1]FAMILIA!$E$60</f>
        <v>4103050</v>
      </c>
      <c r="M55" s="96" t="str">
        <f>[1]FAMILIA!$F$60</f>
        <v>Servicio de acompañamiento familiar y comunitario para la superación de la pobreza</v>
      </c>
      <c r="N55" s="95">
        <f>[1]FAMILIA!$G$60</f>
        <v>410305001</v>
      </c>
      <c r="O55" s="95" t="str">
        <f>[1]FAMILIA!$H$60</f>
        <v>Comunidades con acompañamiento familiar.</v>
      </c>
      <c r="P55" s="95">
        <v>12</v>
      </c>
      <c r="Q55" s="240">
        <v>10</v>
      </c>
      <c r="R55" s="10">
        <v>1</v>
      </c>
      <c r="S55" s="20"/>
      <c r="T55" s="65"/>
      <c r="U55" s="17"/>
      <c r="V55" s="64">
        <f t="shared" si="1"/>
        <v>0</v>
      </c>
      <c r="W55" s="18"/>
      <c r="X55" s="19"/>
      <c r="Y55" s="1"/>
      <c r="Z55" s="2"/>
      <c r="AA55" s="1"/>
      <c r="AB55" s="2"/>
      <c r="AC55" s="1"/>
      <c r="AD55" s="2"/>
      <c r="AE55" s="284" t="s">
        <v>765</v>
      </c>
      <c r="AF55" s="41" t="s">
        <v>564</v>
      </c>
      <c r="AG55" s="210"/>
      <c r="AH55" s="218"/>
      <c r="AI55" s="228"/>
      <c r="AJ55" s="220"/>
      <c r="AK55" s="227"/>
      <c r="AL55" s="227"/>
      <c r="AM55" s="232"/>
      <c r="AN55" s="232"/>
      <c r="AO55" s="232"/>
    </row>
    <row r="56" spans="1:41" ht="191.25" customHeight="1" x14ac:dyDescent="0.25">
      <c r="A56" s="72"/>
      <c r="B56" s="71"/>
      <c r="C56" s="71"/>
      <c r="D56" s="66">
        <v>53</v>
      </c>
      <c r="E56" s="281" t="s">
        <v>287</v>
      </c>
      <c r="F56" s="71" t="s">
        <v>288</v>
      </c>
      <c r="G56" s="71" t="s">
        <v>289</v>
      </c>
      <c r="H56" s="71" t="s">
        <v>290</v>
      </c>
      <c r="I56" s="71" t="s">
        <v>291</v>
      </c>
      <c r="J56" s="115" t="s">
        <v>729</v>
      </c>
      <c r="K56" s="115" t="s">
        <v>729</v>
      </c>
      <c r="L56" s="115" t="s">
        <v>729</v>
      </c>
      <c r="M56" s="115" t="s">
        <v>729</v>
      </c>
      <c r="N56" s="115" t="s">
        <v>729</v>
      </c>
      <c r="O56" s="115" t="s">
        <v>729</v>
      </c>
      <c r="P56" s="115" t="s">
        <v>729</v>
      </c>
      <c r="Q56" s="242" t="s">
        <v>751</v>
      </c>
      <c r="R56" s="10">
        <v>1</v>
      </c>
      <c r="S56" s="20"/>
      <c r="T56" s="65"/>
      <c r="U56" s="17"/>
      <c r="V56" s="64">
        <f t="shared" si="1"/>
        <v>0</v>
      </c>
      <c r="W56" s="18"/>
      <c r="X56" s="19"/>
      <c r="Y56" s="1"/>
      <c r="Z56" s="2"/>
      <c r="AA56" s="1"/>
      <c r="AB56" s="2"/>
      <c r="AC56" s="1"/>
      <c r="AD56" s="2"/>
      <c r="AE56" s="284" t="s">
        <v>849</v>
      </c>
      <c r="AF56" s="41" t="s">
        <v>564</v>
      </c>
      <c r="AG56" s="210"/>
      <c r="AH56" s="218"/>
      <c r="AI56" s="228"/>
      <c r="AJ56" s="227"/>
      <c r="AK56" s="227"/>
      <c r="AL56" s="227"/>
      <c r="AM56" s="106"/>
      <c r="AN56" s="232"/>
      <c r="AO56" s="232"/>
    </row>
    <row r="57" spans="1:41" ht="205.5" customHeight="1" x14ac:dyDescent="0.25">
      <c r="A57" s="72"/>
      <c r="B57" s="71"/>
      <c r="C57" s="71"/>
      <c r="D57" s="39">
        <v>54</v>
      </c>
      <c r="E57" s="281" t="s">
        <v>292</v>
      </c>
      <c r="F57" s="71" t="s">
        <v>293</v>
      </c>
      <c r="G57" s="71" t="s">
        <v>294</v>
      </c>
      <c r="H57" s="71" t="s">
        <v>295</v>
      </c>
      <c r="I57" s="71" t="s">
        <v>296</v>
      </c>
      <c r="J57" s="170"/>
      <c r="K57" s="163"/>
      <c r="L57" s="171"/>
      <c r="M57" s="163"/>
      <c r="N57" s="163"/>
      <c r="O57" s="163"/>
      <c r="P57" s="163"/>
      <c r="Q57" s="239">
        <v>1</v>
      </c>
      <c r="R57" s="269">
        <v>0.1</v>
      </c>
      <c r="S57" s="268">
        <v>0.05</v>
      </c>
      <c r="T57" s="258">
        <v>10000000</v>
      </c>
      <c r="U57" s="258">
        <v>3500000</v>
      </c>
      <c r="V57" s="64">
        <f>S57/R57*1</f>
        <v>0.5</v>
      </c>
      <c r="W57" s="18"/>
      <c r="X57" s="2">
        <v>3500000</v>
      </c>
      <c r="Y57" s="1"/>
      <c r="Z57" s="2"/>
      <c r="AA57" s="1"/>
      <c r="AB57" s="2"/>
      <c r="AC57" s="1"/>
      <c r="AD57" s="2"/>
      <c r="AE57" s="284" t="s">
        <v>912</v>
      </c>
      <c r="AF57" s="109" t="s">
        <v>892</v>
      </c>
      <c r="AG57" s="210"/>
      <c r="AH57" s="218"/>
      <c r="AI57" s="229"/>
      <c r="AJ57" s="227"/>
      <c r="AK57" s="227"/>
      <c r="AL57" s="227"/>
      <c r="AM57" s="106"/>
      <c r="AN57" s="232"/>
      <c r="AO57" s="232"/>
    </row>
    <row r="58" spans="1:41" ht="188.25" customHeight="1" x14ac:dyDescent="0.25">
      <c r="A58" s="72"/>
      <c r="B58" s="71" t="s">
        <v>297</v>
      </c>
      <c r="C58" s="71" t="s">
        <v>298</v>
      </c>
      <c r="D58" s="66">
        <v>55</v>
      </c>
      <c r="E58" s="280" t="s">
        <v>299</v>
      </c>
      <c r="F58" s="71" t="s">
        <v>300</v>
      </c>
      <c r="G58" s="71" t="s">
        <v>301</v>
      </c>
      <c r="H58" s="71" t="s">
        <v>302</v>
      </c>
      <c r="I58" s="71" t="s">
        <v>303</v>
      </c>
      <c r="J58" s="71" t="s">
        <v>625</v>
      </c>
      <c r="K58" s="71" t="s">
        <v>626</v>
      </c>
      <c r="L58" s="71">
        <v>4502038</v>
      </c>
      <c r="M58" s="71" t="str">
        <f>[1]FAMILIA!$F$60</f>
        <v>Servicio de acompañamiento familiar y comunitario para la superación de la pobreza</v>
      </c>
      <c r="N58" s="71">
        <v>450203800</v>
      </c>
      <c r="O58" s="71" t="str">
        <f>[1]FAMILIA!$H$97</f>
        <v>Política pública de la mujer y equidad de género   implementada.</v>
      </c>
      <c r="P58" s="71">
        <v>1</v>
      </c>
      <c r="Q58" s="239">
        <v>1</v>
      </c>
      <c r="R58" s="10">
        <v>1</v>
      </c>
      <c r="S58" s="16">
        <v>1</v>
      </c>
      <c r="T58" s="211">
        <v>800000</v>
      </c>
      <c r="U58" s="17">
        <v>800000</v>
      </c>
      <c r="V58" s="64">
        <v>1</v>
      </c>
      <c r="W58" s="18" t="s">
        <v>852</v>
      </c>
      <c r="X58" s="19" t="s">
        <v>851</v>
      </c>
      <c r="Y58" s="1"/>
      <c r="Z58" s="2"/>
      <c r="AA58" s="1"/>
      <c r="AB58" s="2"/>
      <c r="AC58" s="1"/>
      <c r="AD58" s="2"/>
      <c r="AE58" s="284" t="s">
        <v>850</v>
      </c>
      <c r="AF58" s="109" t="s">
        <v>919</v>
      </c>
      <c r="AG58" s="1"/>
      <c r="AH58" s="218"/>
      <c r="AI58" s="228"/>
      <c r="AJ58" s="106"/>
      <c r="AK58" s="106"/>
      <c r="AL58" s="227"/>
      <c r="AM58" s="106"/>
      <c r="AN58" s="106"/>
      <c r="AO58" s="232"/>
    </row>
    <row r="59" spans="1:41" ht="127.5" customHeight="1" x14ac:dyDescent="0.25">
      <c r="A59" s="72" t="s">
        <v>219</v>
      </c>
      <c r="B59" s="71"/>
      <c r="C59" s="71"/>
      <c r="D59" s="66">
        <v>56</v>
      </c>
      <c r="E59" s="280" t="s">
        <v>304</v>
      </c>
      <c r="F59" s="71" t="s">
        <v>305</v>
      </c>
      <c r="G59" s="71" t="s">
        <v>306</v>
      </c>
      <c r="H59" s="71" t="s">
        <v>307</v>
      </c>
      <c r="I59" s="71" t="s">
        <v>308</v>
      </c>
      <c r="J59" s="71" t="s">
        <v>625</v>
      </c>
      <c r="K59" s="71" t="s">
        <v>626</v>
      </c>
      <c r="L59" s="71">
        <v>4502038</v>
      </c>
      <c r="M59" s="71" t="str">
        <f>[1]FAMILIA!$F$60</f>
        <v>Servicio de acompañamiento familiar y comunitario para la superación de la pobreza</v>
      </c>
      <c r="N59" s="71">
        <v>450203800</v>
      </c>
      <c r="O59" s="71" t="str">
        <f>[1]FAMILIA!$H$97</f>
        <v>Política pública de la mujer y equidad de género   implementada.</v>
      </c>
      <c r="P59" s="71">
        <v>1</v>
      </c>
      <c r="Q59" s="241" t="s">
        <v>752</v>
      </c>
      <c r="R59" s="10">
        <v>12</v>
      </c>
      <c r="S59" s="16">
        <v>12</v>
      </c>
      <c r="T59" s="82"/>
      <c r="U59" s="82"/>
      <c r="V59" s="64">
        <f>S59/R59*1</f>
        <v>1</v>
      </c>
      <c r="W59" s="18">
        <v>12</v>
      </c>
      <c r="X59" s="113"/>
      <c r="Y59" s="1"/>
      <c r="Z59" s="2"/>
      <c r="AA59" s="1"/>
      <c r="AB59" s="2"/>
      <c r="AC59" s="1"/>
      <c r="AD59" s="2"/>
      <c r="AE59" s="284" t="s">
        <v>774</v>
      </c>
      <c r="AF59" s="109" t="s">
        <v>564</v>
      </c>
      <c r="AG59" s="219"/>
      <c r="AH59" s="220"/>
      <c r="AI59" s="228"/>
      <c r="AJ59" s="220"/>
      <c r="AK59" s="231"/>
      <c r="AL59" s="227"/>
      <c r="AM59" s="106"/>
      <c r="AN59" s="232"/>
      <c r="AO59" s="232"/>
    </row>
    <row r="60" spans="1:41" ht="147.75" customHeight="1" x14ac:dyDescent="0.25">
      <c r="A60" s="68" t="s">
        <v>309</v>
      </c>
      <c r="B60" s="66" t="s">
        <v>310</v>
      </c>
      <c r="C60" s="66" t="s">
        <v>311</v>
      </c>
      <c r="D60" s="39">
        <v>57</v>
      </c>
      <c r="E60" s="281" t="s">
        <v>312</v>
      </c>
      <c r="F60" s="71" t="s">
        <v>313</v>
      </c>
      <c r="G60" s="71" t="s">
        <v>314</v>
      </c>
      <c r="H60" s="71" t="s">
        <v>315</v>
      </c>
      <c r="I60" s="71" t="s">
        <v>316</v>
      </c>
      <c r="J60" s="92" t="s">
        <v>633</v>
      </c>
      <c r="K60" s="92" t="s">
        <v>634</v>
      </c>
      <c r="L60" s="92">
        <v>3301087</v>
      </c>
      <c r="M60" s="92" t="s">
        <v>635</v>
      </c>
      <c r="N60" s="92">
        <v>330108701</v>
      </c>
      <c r="O60" s="92" t="s">
        <v>636</v>
      </c>
      <c r="P60" s="92">
        <v>18785</v>
      </c>
      <c r="Q60" s="239">
        <v>1</v>
      </c>
      <c r="R60" s="10">
        <v>1</v>
      </c>
      <c r="S60" s="24"/>
      <c r="T60" s="9"/>
      <c r="U60" s="9"/>
      <c r="V60" s="64">
        <f>S60/R60*1</f>
        <v>0</v>
      </c>
      <c r="W60" s="4"/>
      <c r="X60" s="9"/>
      <c r="Y60" s="1"/>
      <c r="Z60" s="2"/>
      <c r="AA60" s="1"/>
      <c r="AB60" s="2"/>
      <c r="AC60" s="1"/>
      <c r="AD60" s="2"/>
      <c r="AE60" s="284" t="s">
        <v>827</v>
      </c>
      <c r="AF60" s="109"/>
      <c r="AG60" s="210"/>
      <c r="AH60" s="218"/>
      <c r="AI60" s="228"/>
      <c r="AJ60" s="106"/>
      <c r="AK60" s="227"/>
      <c r="AL60" s="227"/>
      <c r="AM60" s="106"/>
      <c r="AN60" s="232"/>
      <c r="AO60" s="232"/>
    </row>
    <row r="61" spans="1:41" ht="205.5" customHeight="1" x14ac:dyDescent="0.25">
      <c r="A61" s="68"/>
      <c r="B61" s="66"/>
      <c r="C61" s="66"/>
      <c r="D61" s="39">
        <v>58</v>
      </c>
      <c r="E61" s="281" t="s">
        <v>317</v>
      </c>
      <c r="F61" s="71" t="s">
        <v>318</v>
      </c>
      <c r="G61" s="71" t="s">
        <v>319</v>
      </c>
      <c r="H61" s="71" t="s">
        <v>320</v>
      </c>
      <c r="I61" s="71" t="s">
        <v>321</v>
      </c>
      <c r="J61" s="60" t="s">
        <v>639</v>
      </c>
      <c r="K61" s="60" t="s">
        <v>640</v>
      </c>
      <c r="L61" s="34">
        <v>4301037</v>
      </c>
      <c r="M61" s="60" t="s">
        <v>641</v>
      </c>
      <c r="N61" s="107" t="s">
        <v>643</v>
      </c>
      <c r="O61" s="60" t="s">
        <v>642</v>
      </c>
      <c r="P61" s="106">
        <v>12</v>
      </c>
      <c r="Q61" s="239">
        <v>1</v>
      </c>
      <c r="R61" s="10">
        <v>3</v>
      </c>
      <c r="S61" s="24">
        <v>2</v>
      </c>
      <c r="T61" s="54"/>
      <c r="U61" s="54"/>
      <c r="V61" s="64">
        <v>0.66659999999999997</v>
      </c>
      <c r="W61" s="4">
        <v>2</v>
      </c>
      <c r="X61" s="54"/>
      <c r="Y61" s="1"/>
      <c r="Z61" s="2"/>
      <c r="AA61" s="1"/>
      <c r="AB61" s="2"/>
      <c r="AC61" s="1"/>
      <c r="AD61" s="2"/>
      <c r="AE61" s="284" t="s">
        <v>756</v>
      </c>
      <c r="AF61" s="109" t="s">
        <v>737</v>
      </c>
      <c r="AG61" s="1"/>
      <c r="AH61" s="218"/>
      <c r="AI61" s="228"/>
      <c r="AJ61" s="106"/>
      <c r="AK61" s="227"/>
      <c r="AL61" s="227"/>
      <c r="AM61" s="232"/>
      <c r="AN61" s="232"/>
      <c r="AO61" s="232"/>
    </row>
    <row r="62" spans="1:41" ht="248.25" customHeight="1" x14ac:dyDescent="0.25">
      <c r="A62" s="68"/>
      <c r="B62" s="66"/>
      <c r="C62" s="66"/>
      <c r="D62" s="39">
        <v>59</v>
      </c>
      <c r="E62" s="281" t="s">
        <v>322</v>
      </c>
      <c r="F62" s="71" t="s">
        <v>323</v>
      </c>
      <c r="G62" s="71" t="s">
        <v>324</v>
      </c>
      <c r="H62" s="71" t="s">
        <v>325</v>
      </c>
      <c r="I62" s="71" t="s">
        <v>326</v>
      </c>
      <c r="J62" s="92" t="s">
        <v>633</v>
      </c>
      <c r="K62" s="92" t="s">
        <v>634</v>
      </c>
      <c r="L62" s="92">
        <v>3301073</v>
      </c>
      <c r="M62" s="92" t="s">
        <v>637</v>
      </c>
      <c r="N62" s="92">
        <v>330107301</v>
      </c>
      <c r="O62" s="92" t="s">
        <v>638</v>
      </c>
      <c r="P62" s="92">
        <v>1800</v>
      </c>
      <c r="Q62" s="239">
        <v>0.9</v>
      </c>
      <c r="R62" s="10">
        <v>12</v>
      </c>
      <c r="S62" s="105"/>
      <c r="T62" s="8"/>
      <c r="U62" s="8"/>
      <c r="V62" s="64">
        <f>S62/R62*1</f>
        <v>0</v>
      </c>
      <c r="W62" s="4"/>
      <c r="X62" s="8"/>
      <c r="Y62" s="1"/>
      <c r="Z62" s="2"/>
      <c r="AA62" s="1"/>
      <c r="AB62" s="2"/>
      <c r="AC62" s="1"/>
      <c r="AD62" s="2"/>
      <c r="AE62" s="284" t="s">
        <v>839</v>
      </c>
      <c r="AF62" s="109"/>
      <c r="AG62" s="210"/>
      <c r="AH62" s="218"/>
      <c r="AI62" s="228"/>
      <c r="AJ62" s="227"/>
      <c r="AK62" s="227"/>
      <c r="AL62" s="227"/>
      <c r="AM62" s="106"/>
      <c r="AN62" s="232"/>
      <c r="AO62" s="232"/>
    </row>
    <row r="63" spans="1:41" ht="153" x14ac:dyDescent="0.25">
      <c r="A63" s="68"/>
      <c r="B63" s="66"/>
      <c r="C63" s="66"/>
      <c r="D63" s="39">
        <v>60</v>
      </c>
      <c r="E63" s="281" t="s">
        <v>327</v>
      </c>
      <c r="F63" s="71" t="s">
        <v>328</v>
      </c>
      <c r="G63" s="71" t="s">
        <v>329</v>
      </c>
      <c r="H63" s="71" t="s">
        <v>330</v>
      </c>
      <c r="I63" s="71" t="s">
        <v>326</v>
      </c>
      <c r="J63" s="150" t="s">
        <v>730</v>
      </c>
      <c r="K63" s="150"/>
      <c r="L63" s="150"/>
      <c r="M63" s="150"/>
      <c r="N63" s="150"/>
      <c r="O63" s="150"/>
      <c r="P63" s="150"/>
      <c r="Q63" s="243" t="s">
        <v>329</v>
      </c>
      <c r="R63" s="10">
        <v>1</v>
      </c>
      <c r="S63" s="24">
        <v>1</v>
      </c>
      <c r="T63" s="9"/>
      <c r="U63" s="9"/>
      <c r="V63" s="64">
        <f>S63/R63*1</f>
        <v>1</v>
      </c>
      <c r="W63" s="4"/>
      <c r="X63" s="21"/>
      <c r="Y63" s="1"/>
      <c r="Z63" s="2"/>
      <c r="AA63" s="1"/>
      <c r="AB63" s="2"/>
      <c r="AC63" s="1"/>
      <c r="AD63" s="2"/>
      <c r="AE63" s="284" t="s">
        <v>759</v>
      </c>
      <c r="AF63" s="41" t="s">
        <v>742</v>
      </c>
      <c r="AG63" s="210"/>
      <c r="AH63" s="218"/>
      <c r="AI63" s="228"/>
      <c r="AJ63" s="227"/>
      <c r="AK63" s="227"/>
      <c r="AL63" s="227"/>
      <c r="AM63" s="232"/>
      <c r="AN63" s="232"/>
      <c r="AO63" s="232"/>
    </row>
    <row r="64" spans="1:41" ht="219" customHeight="1" x14ac:dyDescent="0.25">
      <c r="A64" s="68"/>
      <c r="B64" s="66"/>
      <c r="C64" s="66" t="s">
        <v>331</v>
      </c>
      <c r="D64" s="39">
        <v>61</v>
      </c>
      <c r="E64" s="281" t="s">
        <v>332</v>
      </c>
      <c r="F64" s="71" t="s">
        <v>333</v>
      </c>
      <c r="G64" s="71" t="s">
        <v>334</v>
      </c>
      <c r="H64" s="71" t="s">
        <v>335</v>
      </c>
      <c r="I64" s="71" t="s">
        <v>336</v>
      </c>
      <c r="J64" s="130" t="s">
        <v>690</v>
      </c>
      <c r="K64" s="130" t="s">
        <v>670</v>
      </c>
      <c r="L64" s="130">
        <v>4501024</v>
      </c>
      <c r="M64" s="130" t="s">
        <v>691</v>
      </c>
      <c r="N64" s="130" t="s">
        <v>692</v>
      </c>
      <c r="O64" s="130" t="s">
        <v>693</v>
      </c>
      <c r="P64" s="130">
        <v>10</v>
      </c>
      <c r="Q64" s="240">
        <v>10</v>
      </c>
      <c r="R64" s="65">
        <v>3</v>
      </c>
      <c r="S64" s="65">
        <v>2</v>
      </c>
      <c r="T64" s="59"/>
      <c r="U64" s="130"/>
      <c r="V64" s="64">
        <f>S64/R64*1</f>
        <v>0.66666666666666663</v>
      </c>
      <c r="W64" s="1" t="s">
        <v>801</v>
      </c>
      <c r="X64" s="130"/>
      <c r="Y64" s="1"/>
      <c r="Z64" s="2"/>
      <c r="AA64" s="1"/>
      <c r="AB64" s="2"/>
      <c r="AC64" s="1"/>
      <c r="AD64" s="2"/>
      <c r="AE64" s="284" t="s">
        <v>799</v>
      </c>
      <c r="AF64" s="109" t="s">
        <v>800</v>
      </c>
      <c r="AG64" s="219"/>
      <c r="AH64" s="220"/>
      <c r="AI64" s="228"/>
      <c r="AJ64" s="106"/>
      <c r="AK64" s="106"/>
      <c r="AL64" s="227"/>
      <c r="AM64" s="106"/>
      <c r="AN64" s="106"/>
      <c r="AO64" s="232"/>
    </row>
    <row r="65" spans="1:41" ht="102" x14ac:dyDescent="0.25">
      <c r="A65" s="68"/>
      <c r="B65" s="66"/>
      <c r="C65" s="66"/>
      <c r="D65" s="66">
        <v>62</v>
      </c>
      <c r="E65" s="281" t="s">
        <v>337</v>
      </c>
      <c r="F65" s="71" t="s">
        <v>338</v>
      </c>
      <c r="G65" s="71" t="s">
        <v>339</v>
      </c>
      <c r="H65" s="71" t="s">
        <v>340</v>
      </c>
      <c r="I65" s="71" t="s">
        <v>341</v>
      </c>
      <c r="J65" s="150"/>
      <c r="K65" s="150"/>
      <c r="L65" s="150"/>
      <c r="M65" s="150"/>
      <c r="N65" s="150"/>
      <c r="O65" s="150"/>
      <c r="P65" s="150"/>
      <c r="Q65" s="239">
        <v>0.9</v>
      </c>
      <c r="R65" s="10">
        <v>0</v>
      </c>
      <c r="S65" s="20"/>
      <c r="T65" s="65"/>
      <c r="U65" s="74"/>
      <c r="V65" s="64">
        <v>0</v>
      </c>
      <c r="W65" s="4"/>
      <c r="X65" s="2"/>
      <c r="Y65" s="1"/>
      <c r="Z65" s="2"/>
      <c r="AA65" s="1"/>
      <c r="AB65" s="2"/>
      <c r="AC65" s="1"/>
      <c r="AD65" s="2"/>
      <c r="AE65" s="284" t="s">
        <v>773</v>
      </c>
      <c r="AF65" s="109" t="s">
        <v>564</v>
      </c>
      <c r="AG65" s="210"/>
      <c r="AH65" s="218"/>
      <c r="AI65" s="229"/>
      <c r="AJ65" s="106"/>
      <c r="AK65" s="227"/>
      <c r="AL65" s="227"/>
      <c r="AM65" s="232"/>
      <c r="AN65" s="232"/>
      <c r="AO65" s="232"/>
    </row>
    <row r="66" spans="1:41" ht="164.25" customHeight="1" x14ac:dyDescent="0.25">
      <c r="A66" s="68"/>
      <c r="B66" s="66"/>
      <c r="C66" s="66"/>
      <c r="D66" s="39">
        <v>63</v>
      </c>
      <c r="E66" s="281" t="s">
        <v>342</v>
      </c>
      <c r="F66" s="71" t="s">
        <v>343</v>
      </c>
      <c r="G66" s="71" t="s">
        <v>344</v>
      </c>
      <c r="H66" s="71" t="s">
        <v>345</v>
      </c>
      <c r="I66" s="71" t="s">
        <v>346</v>
      </c>
      <c r="J66" s="108" t="s">
        <v>639</v>
      </c>
      <c r="K66" s="108" t="s">
        <v>662</v>
      </c>
      <c r="L66" s="108" t="s">
        <v>663</v>
      </c>
      <c r="M66" s="108" t="s">
        <v>664</v>
      </c>
      <c r="N66" s="108" t="s">
        <v>665</v>
      </c>
      <c r="O66" s="108"/>
      <c r="P66" s="108">
        <v>48</v>
      </c>
      <c r="Q66" s="240">
        <v>3</v>
      </c>
      <c r="R66" s="65">
        <v>0</v>
      </c>
      <c r="S66" s="65"/>
      <c r="T66" s="65"/>
      <c r="U66" s="74"/>
      <c r="V66" s="64">
        <v>0</v>
      </c>
      <c r="W66" s="1"/>
      <c r="X66" s="2"/>
      <c r="Y66" s="1"/>
      <c r="Z66" s="2"/>
      <c r="AA66" s="1"/>
      <c r="AB66" s="2"/>
      <c r="AC66" s="1"/>
      <c r="AD66" s="2"/>
      <c r="AE66" s="284" t="s">
        <v>853</v>
      </c>
      <c r="AF66" s="109" t="s">
        <v>854</v>
      </c>
      <c r="AG66" s="219"/>
      <c r="AH66" s="221"/>
      <c r="AI66" s="228"/>
      <c r="AJ66" s="106"/>
      <c r="AK66" s="106"/>
      <c r="AL66" s="227"/>
      <c r="AM66" s="232"/>
      <c r="AN66" s="232"/>
      <c r="AO66" s="232"/>
    </row>
    <row r="67" spans="1:41" ht="148.5" customHeight="1" x14ac:dyDescent="0.25">
      <c r="A67" s="68"/>
      <c r="B67" s="66"/>
      <c r="C67" s="66"/>
      <c r="D67" s="66">
        <v>64</v>
      </c>
      <c r="E67" s="281" t="s">
        <v>347</v>
      </c>
      <c r="F67" s="71" t="s">
        <v>348</v>
      </c>
      <c r="G67" s="71" t="s">
        <v>349</v>
      </c>
      <c r="H67" s="71" t="s">
        <v>350</v>
      </c>
      <c r="I67" s="71" t="s">
        <v>351</v>
      </c>
      <c r="J67" s="179"/>
      <c r="K67" s="179"/>
      <c r="L67" s="179"/>
      <c r="M67" s="180"/>
      <c r="N67" s="180"/>
      <c r="O67" s="180"/>
      <c r="P67" s="180"/>
      <c r="Q67" s="244">
        <v>0.5</v>
      </c>
      <c r="R67" s="65">
        <v>60</v>
      </c>
      <c r="S67" s="65">
        <v>3</v>
      </c>
      <c r="T67" s="65">
        <v>2885000</v>
      </c>
      <c r="U67" s="74">
        <v>722000</v>
      </c>
      <c r="V67" s="64">
        <v>0.05</v>
      </c>
      <c r="W67" s="1" t="s">
        <v>803</v>
      </c>
      <c r="X67" s="2" t="s">
        <v>804</v>
      </c>
      <c r="Y67" s="1"/>
      <c r="Z67" s="2"/>
      <c r="AA67" s="1"/>
      <c r="AB67" s="2"/>
      <c r="AC67" s="1"/>
      <c r="AD67" s="2"/>
      <c r="AE67" s="284" t="s">
        <v>802</v>
      </c>
      <c r="AF67" s="109" t="s">
        <v>800</v>
      </c>
      <c r="AG67" s="1"/>
      <c r="AH67" s="218"/>
      <c r="AI67" s="229"/>
      <c r="AJ67" s="227"/>
      <c r="AK67" s="227"/>
      <c r="AL67" s="227"/>
      <c r="AM67" s="106"/>
      <c r="AN67" s="232"/>
      <c r="AO67" s="232"/>
    </row>
    <row r="68" spans="1:41" ht="127.5" x14ac:dyDescent="0.25">
      <c r="A68" s="68"/>
      <c r="B68" s="66"/>
      <c r="C68" s="66"/>
      <c r="D68" s="66">
        <v>65</v>
      </c>
      <c r="E68" s="281" t="s">
        <v>352</v>
      </c>
      <c r="F68" s="71" t="s">
        <v>353</v>
      </c>
      <c r="G68" s="71" t="s">
        <v>354</v>
      </c>
      <c r="H68" s="71" t="s">
        <v>355</v>
      </c>
      <c r="I68" s="71" t="s">
        <v>356</v>
      </c>
      <c r="J68" s="180"/>
      <c r="K68" s="180"/>
      <c r="L68" s="179"/>
      <c r="M68" s="179"/>
      <c r="N68" s="179"/>
      <c r="O68" s="179"/>
      <c r="P68" s="179"/>
      <c r="Q68" s="239">
        <v>0.9</v>
      </c>
      <c r="R68" s="10">
        <v>0</v>
      </c>
      <c r="S68" s="20"/>
      <c r="T68" s="65"/>
      <c r="U68" s="74"/>
      <c r="V68" s="64">
        <v>0</v>
      </c>
      <c r="W68" s="4"/>
      <c r="X68" s="2"/>
      <c r="Y68" s="1"/>
      <c r="Z68" s="2"/>
      <c r="AA68" s="1"/>
      <c r="AB68" s="2"/>
      <c r="AC68" s="1"/>
      <c r="AD68" s="2"/>
      <c r="AE68" s="284" t="s">
        <v>786</v>
      </c>
      <c r="AF68" s="109" t="s">
        <v>787</v>
      </c>
      <c r="AG68" s="1"/>
      <c r="AH68" s="218"/>
      <c r="AI68" s="229"/>
      <c r="AJ68" s="106"/>
      <c r="AK68" s="227"/>
      <c r="AL68" s="227"/>
      <c r="AM68" s="106"/>
      <c r="AN68" s="232"/>
      <c r="AO68" s="232"/>
    </row>
    <row r="69" spans="1:41" ht="114.75" customHeight="1" x14ac:dyDescent="0.25">
      <c r="A69" s="68"/>
      <c r="B69" s="66" t="s">
        <v>357</v>
      </c>
      <c r="C69" s="66" t="s">
        <v>358</v>
      </c>
      <c r="D69" s="66">
        <v>66</v>
      </c>
      <c r="E69" s="281" t="s">
        <v>359</v>
      </c>
      <c r="F69" s="71" t="s">
        <v>360</v>
      </c>
      <c r="G69" s="71" t="s">
        <v>361</v>
      </c>
      <c r="H69" s="71" t="s">
        <v>362</v>
      </c>
      <c r="I69" s="71" t="s">
        <v>363</v>
      </c>
      <c r="J69" s="180"/>
      <c r="K69" s="180"/>
      <c r="L69" s="179"/>
      <c r="M69" s="179"/>
      <c r="N69" s="179"/>
      <c r="O69" s="179"/>
      <c r="P69" s="179"/>
      <c r="Q69" s="239">
        <v>1</v>
      </c>
      <c r="R69" s="65">
        <v>1</v>
      </c>
      <c r="S69" s="65"/>
      <c r="T69" s="65">
        <v>2885000</v>
      </c>
      <c r="U69" s="9">
        <v>321000</v>
      </c>
      <c r="V69" s="64">
        <v>0</v>
      </c>
      <c r="W69" s="1"/>
      <c r="X69" s="21">
        <v>321000</v>
      </c>
      <c r="Y69" s="1"/>
      <c r="Z69" s="2"/>
      <c r="AA69" s="1"/>
      <c r="AB69" s="2"/>
      <c r="AC69" s="1"/>
      <c r="AD69" s="2"/>
      <c r="AE69" s="284" t="s">
        <v>855</v>
      </c>
      <c r="AF69" s="41" t="s">
        <v>564</v>
      </c>
      <c r="AG69" s="210"/>
      <c r="AH69" s="218"/>
      <c r="AI69" s="228"/>
      <c r="AJ69" s="106"/>
      <c r="AK69" s="227"/>
      <c r="AL69" s="227"/>
      <c r="AM69" s="232"/>
      <c r="AN69" s="232"/>
      <c r="AO69" s="232"/>
    </row>
    <row r="70" spans="1:41" ht="89.25" customHeight="1" x14ac:dyDescent="0.25">
      <c r="A70" s="68"/>
      <c r="B70" s="66"/>
      <c r="C70" s="66"/>
      <c r="D70" s="66">
        <v>67</v>
      </c>
      <c r="E70" s="281" t="s">
        <v>364</v>
      </c>
      <c r="F70" s="71" t="s">
        <v>365</v>
      </c>
      <c r="G70" s="71" t="s">
        <v>366</v>
      </c>
      <c r="H70" s="71" t="s">
        <v>367</v>
      </c>
      <c r="I70" s="71" t="s">
        <v>368</v>
      </c>
      <c r="J70" s="180"/>
      <c r="K70" s="180"/>
      <c r="L70" s="179"/>
      <c r="M70" s="179"/>
      <c r="N70" s="179"/>
      <c r="O70" s="179"/>
      <c r="P70" s="179"/>
      <c r="Q70" s="240">
        <v>6</v>
      </c>
      <c r="R70" s="10">
        <v>0</v>
      </c>
      <c r="S70" s="20"/>
      <c r="T70" s="65"/>
      <c r="U70" s="17"/>
      <c r="V70" s="64">
        <v>0</v>
      </c>
      <c r="W70" s="18"/>
      <c r="X70" s="19"/>
      <c r="Y70" s="1"/>
      <c r="Z70" s="2"/>
      <c r="AA70" s="1"/>
      <c r="AB70" s="2"/>
      <c r="AC70" s="1"/>
      <c r="AD70" s="2"/>
      <c r="AE70" s="284" t="s">
        <v>775</v>
      </c>
      <c r="AF70" s="41" t="s">
        <v>564</v>
      </c>
      <c r="AG70" s="210"/>
      <c r="AH70" s="218"/>
      <c r="AI70" s="229"/>
      <c r="AJ70" s="106"/>
      <c r="AK70" s="227"/>
      <c r="AL70" s="227"/>
      <c r="AM70" s="232"/>
      <c r="AN70" s="232"/>
      <c r="AO70" s="232"/>
    </row>
    <row r="71" spans="1:41" ht="155.25" customHeight="1" x14ac:dyDescent="0.25">
      <c r="A71" s="68"/>
      <c r="B71" s="66"/>
      <c r="C71" s="66"/>
      <c r="D71" s="39">
        <v>68</v>
      </c>
      <c r="E71" s="281" t="s">
        <v>369</v>
      </c>
      <c r="F71" s="71" t="s">
        <v>370</v>
      </c>
      <c r="G71" s="71" t="s">
        <v>371</v>
      </c>
      <c r="H71" s="71" t="s">
        <v>372</v>
      </c>
      <c r="I71" s="71" t="s">
        <v>373</v>
      </c>
      <c r="J71" s="130" t="s">
        <v>694</v>
      </c>
      <c r="K71" s="130" t="s">
        <v>666</v>
      </c>
      <c r="L71" s="130">
        <v>4101023</v>
      </c>
      <c r="M71" s="130" t="s">
        <v>695</v>
      </c>
      <c r="N71" s="130" t="s">
        <v>696</v>
      </c>
      <c r="O71" s="130" t="s">
        <v>697</v>
      </c>
      <c r="P71" s="130">
        <v>2500</v>
      </c>
      <c r="Q71" s="239">
        <v>1</v>
      </c>
      <c r="R71" s="10">
        <v>1</v>
      </c>
      <c r="S71" s="16"/>
      <c r="T71" s="131"/>
      <c r="U71" s="131"/>
      <c r="V71" s="64">
        <f>S71/R71*1</f>
        <v>0</v>
      </c>
      <c r="W71" s="4"/>
      <c r="X71" s="131"/>
      <c r="Y71" s="1"/>
      <c r="Z71" s="131"/>
      <c r="AA71" s="1"/>
      <c r="AB71" s="2"/>
      <c r="AC71" s="1"/>
      <c r="AD71" s="2"/>
      <c r="AE71" s="284" t="s">
        <v>856</v>
      </c>
      <c r="AF71" s="109" t="s">
        <v>785</v>
      </c>
      <c r="AG71" s="219"/>
      <c r="AH71" s="220"/>
      <c r="AI71" s="228"/>
      <c r="AJ71" s="106"/>
      <c r="AK71" s="227"/>
      <c r="AL71" s="227"/>
      <c r="AM71" s="106"/>
      <c r="AN71" s="106"/>
      <c r="AO71" s="232"/>
    </row>
    <row r="72" spans="1:41" ht="177.75" customHeight="1" x14ac:dyDescent="0.25">
      <c r="A72" s="68"/>
      <c r="B72" s="66"/>
      <c r="C72" s="66" t="s">
        <v>374</v>
      </c>
      <c r="D72" s="39">
        <v>69</v>
      </c>
      <c r="E72" s="281" t="s">
        <v>375</v>
      </c>
      <c r="F72" s="71" t="s">
        <v>376</v>
      </c>
      <c r="G72" s="71" t="s">
        <v>377</v>
      </c>
      <c r="H72" s="71" t="s">
        <v>378</v>
      </c>
      <c r="I72" s="71" t="s">
        <v>379</v>
      </c>
      <c r="J72" s="130" t="s">
        <v>670</v>
      </c>
      <c r="K72" s="130">
        <v>4501024</v>
      </c>
      <c r="L72" s="130" t="s">
        <v>691</v>
      </c>
      <c r="M72" s="130" t="s">
        <v>692</v>
      </c>
      <c r="N72" s="130" t="s">
        <v>693</v>
      </c>
      <c r="O72" s="130">
        <v>10</v>
      </c>
      <c r="P72" s="130">
        <v>10</v>
      </c>
      <c r="Q72" s="239">
        <v>0.5</v>
      </c>
      <c r="R72" s="10">
        <v>12</v>
      </c>
      <c r="S72" s="16">
        <v>12</v>
      </c>
      <c r="T72" s="252" t="s">
        <v>725</v>
      </c>
      <c r="U72" s="252" t="s">
        <v>725</v>
      </c>
      <c r="V72" s="64">
        <f>S72/R72*1</f>
        <v>1</v>
      </c>
      <c r="W72" s="16">
        <v>12</v>
      </c>
      <c r="X72" s="131">
        <v>3000000</v>
      </c>
      <c r="Y72" s="1"/>
      <c r="Z72" s="2"/>
      <c r="AA72" s="1"/>
      <c r="AB72" s="2"/>
      <c r="AC72" s="1"/>
      <c r="AD72" s="2"/>
      <c r="AE72" s="284" t="s">
        <v>857</v>
      </c>
      <c r="AF72" s="109" t="s">
        <v>788</v>
      </c>
      <c r="AG72" s="1"/>
      <c r="AH72" s="106"/>
      <c r="AI72" s="229"/>
      <c r="AJ72" s="106"/>
      <c r="AK72" s="227"/>
      <c r="AL72" s="227"/>
      <c r="AM72" s="106"/>
      <c r="AN72" s="106"/>
      <c r="AO72" s="232"/>
    </row>
    <row r="73" spans="1:41" ht="185.25" customHeight="1" x14ac:dyDescent="0.25">
      <c r="A73" s="68"/>
      <c r="B73" s="66"/>
      <c r="C73" s="66"/>
      <c r="D73" s="66">
        <v>70</v>
      </c>
      <c r="E73" s="281" t="s">
        <v>380</v>
      </c>
      <c r="F73" s="71" t="s">
        <v>381</v>
      </c>
      <c r="G73" s="71" t="s">
        <v>382</v>
      </c>
      <c r="H73" s="71" t="s">
        <v>383</v>
      </c>
      <c r="I73" s="71" t="s">
        <v>384</v>
      </c>
      <c r="J73" s="181"/>
      <c r="K73" s="182"/>
      <c r="L73" s="182"/>
      <c r="M73" s="179"/>
      <c r="N73" s="179"/>
      <c r="O73" s="179"/>
      <c r="P73" s="179"/>
      <c r="Q73" s="239">
        <v>0.8</v>
      </c>
      <c r="R73" s="10">
        <v>2</v>
      </c>
      <c r="S73" s="16">
        <v>5</v>
      </c>
      <c r="T73" s="65"/>
      <c r="U73" s="17" t="s">
        <v>815</v>
      </c>
      <c r="V73" s="64">
        <v>1.75</v>
      </c>
      <c r="W73" s="4" t="s">
        <v>814</v>
      </c>
      <c r="X73" s="2" t="s">
        <v>816</v>
      </c>
      <c r="Y73" s="1"/>
      <c r="Z73" s="2"/>
      <c r="AA73" s="1"/>
      <c r="AB73" s="2"/>
      <c r="AC73" s="1"/>
      <c r="AD73" s="2"/>
      <c r="AE73" s="284" t="s">
        <v>858</v>
      </c>
      <c r="AF73" s="109" t="s">
        <v>813</v>
      </c>
      <c r="AG73" s="1"/>
      <c r="AH73" s="106"/>
      <c r="AI73" s="228"/>
      <c r="AJ73" s="106"/>
      <c r="AK73" s="106"/>
      <c r="AL73" s="227"/>
      <c r="AM73" s="106"/>
      <c r="AN73" s="106"/>
      <c r="AO73" s="232"/>
    </row>
    <row r="74" spans="1:41" ht="76.5" x14ac:dyDescent="0.25">
      <c r="A74" s="68"/>
      <c r="B74" s="66"/>
      <c r="C74" s="66"/>
      <c r="D74" s="66">
        <v>71</v>
      </c>
      <c r="E74" s="281" t="s">
        <v>385</v>
      </c>
      <c r="F74" s="71" t="s">
        <v>386</v>
      </c>
      <c r="G74" s="71" t="s">
        <v>387</v>
      </c>
      <c r="H74" s="71" t="s">
        <v>388</v>
      </c>
      <c r="I74" s="71" t="s">
        <v>389</v>
      </c>
      <c r="J74" s="181"/>
      <c r="K74" s="182"/>
      <c r="L74" s="182"/>
      <c r="M74" s="179"/>
      <c r="N74" s="179"/>
      <c r="O74" s="179"/>
      <c r="P74" s="179"/>
      <c r="Q74" s="239">
        <v>0.8</v>
      </c>
      <c r="R74" s="65">
        <v>0</v>
      </c>
      <c r="S74" s="65"/>
      <c r="T74" s="65"/>
      <c r="U74" s="9"/>
      <c r="V74" s="64">
        <v>0</v>
      </c>
      <c r="W74" s="1"/>
      <c r="X74" s="21"/>
      <c r="Y74" s="1"/>
      <c r="Z74" s="2"/>
      <c r="AA74" s="1"/>
      <c r="AB74" s="2"/>
      <c r="AC74" s="1"/>
      <c r="AD74" s="2"/>
      <c r="AE74" s="284" t="s">
        <v>790</v>
      </c>
      <c r="AF74" s="109" t="s">
        <v>789</v>
      </c>
      <c r="AG74" s="210"/>
      <c r="AH74" s="218"/>
      <c r="AI74" s="228"/>
      <c r="AJ74" s="106"/>
      <c r="AK74" s="106"/>
      <c r="AL74" s="227"/>
      <c r="AM74" s="106"/>
      <c r="AN74" s="106"/>
      <c r="AO74" s="232"/>
    </row>
    <row r="75" spans="1:41" ht="132" customHeight="1" x14ac:dyDescent="0.25">
      <c r="A75" s="68"/>
      <c r="B75" s="66"/>
      <c r="C75" s="66"/>
      <c r="D75" s="66">
        <v>72</v>
      </c>
      <c r="E75" s="281" t="s">
        <v>390</v>
      </c>
      <c r="F75" s="71" t="s">
        <v>391</v>
      </c>
      <c r="G75" s="71" t="s">
        <v>392</v>
      </c>
      <c r="H75" s="71" t="s">
        <v>393</v>
      </c>
      <c r="I75" s="71" t="s">
        <v>394</v>
      </c>
      <c r="J75" s="130" t="s">
        <v>683</v>
      </c>
      <c r="K75" s="130" t="s">
        <v>726</v>
      </c>
      <c r="L75" s="130">
        <v>4501001</v>
      </c>
      <c r="M75" s="130" t="s">
        <v>727</v>
      </c>
      <c r="N75" s="130">
        <v>450100100</v>
      </c>
      <c r="O75" s="130" t="s">
        <v>728</v>
      </c>
      <c r="P75" s="130">
        <v>12</v>
      </c>
      <c r="Q75" s="239">
        <v>0.95</v>
      </c>
      <c r="R75" s="10">
        <v>3</v>
      </c>
      <c r="S75" s="16">
        <v>2</v>
      </c>
      <c r="T75" s="253" t="s">
        <v>758</v>
      </c>
      <c r="U75" s="177"/>
      <c r="V75" s="64">
        <f>S75/R75*1</f>
        <v>0.66666666666666663</v>
      </c>
      <c r="W75" s="4" t="s">
        <v>913</v>
      </c>
      <c r="X75" s="177" t="s">
        <v>914</v>
      </c>
      <c r="Y75" s="1"/>
      <c r="Z75" s="2"/>
      <c r="AA75" s="1"/>
      <c r="AB75" s="2"/>
      <c r="AC75" s="1"/>
      <c r="AD75" s="2"/>
      <c r="AE75" s="284" t="s">
        <v>859</v>
      </c>
      <c r="AF75" s="109" t="s">
        <v>788</v>
      </c>
      <c r="AG75" s="1"/>
      <c r="AH75" s="218"/>
      <c r="AI75" s="228"/>
      <c r="AJ75" s="106"/>
      <c r="AK75" s="227"/>
      <c r="AL75" s="227"/>
      <c r="AM75" s="106"/>
      <c r="AN75" s="106"/>
      <c r="AO75" s="232"/>
    </row>
    <row r="76" spans="1:41" ht="215.25" customHeight="1" x14ac:dyDescent="0.25">
      <c r="A76" s="68"/>
      <c r="B76" s="66"/>
      <c r="C76" s="66"/>
      <c r="D76" s="39">
        <v>73</v>
      </c>
      <c r="E76" s="281" t="s">
        <v>741</v>
      </c>
      <c r="F76" s="71" t="s">
        <v>395</v>
      </c>
      <c r="G76" s="71" t="s">
        <v>396</v>
      </c>
      <c r="H76" s="71" t="s">
        <v>397</v>
      </c>
      <c r="I76" s="71" t="s">
        <v>398</v>
      </c>
      <c r="J76" s="106" t="s">
        <v>639</v>
      </c>
      <c r="K76" s="106" t="s">
        <v>666</v>
      </c>
      <c r="L76" s="106" t="s">
        <v>667</v>
      </c>
      <c r="M76" s="106" t="s">
        <v>668</v>
      </c>
      <c r="N76" s="106" t="s">
        <v>669</v>
      </c>
      <c r="O76" s="112" t="s">
        <v>659</v>
      </c>
      <c r="P76" s="106">
        <v>48</v>
      </c>
      <c r="Q76" s="239">
        <v>0.9</v>
      </c>
      <c r="R76" s="98">
        <v>0.9</v>
      </c>
      <c r="S76" s="98">
        <v>1</v>
      </c>
      <c r="T76" s="65"/>
      <c r="U76" s="74"/>
      <c r="V76" s="64">
        <v>1</v>
      </c>
      <c r="W76" s="4">
        <v>100</v>
      </c>
      <c r="X76" s="2"/>
      <c r="Y76" s="1"/>
      <c r="Z76" s="2"/>
      <c r="AA76" s="1"/>
      <c r="AB76" s="2"/>
      <c r="AC76" s="1"/>
      <c r="AD76" s="2"/>
      <c r="AE76" s="284" t="s">
        <v>860</v>
      </c>
      <c r="AF76" s="109" t="s">
        <v>861</v>
      </c>
      <c r="AG76" s="1"/>
      <c r="AH76" s="218"/>
      <c r="AI76" s="230"/>
      <c r="AJ76" s="106"/>
      <c r="AK76" s="106"/>
      <c r="AL76" s="227"/>
      <c r="AM76" s="106"/>
      <c r="AN76" s="106"/>
      <c r="AO76" s="232"/>
    </row>
    <row r="77" spans="1:41" ht="148.5" customHeight="1" x14ac:dyDescent="0.25">
      <c r="A77" s="67" t="s">
        <v>399</v>
      </c>
      <c r="B77" s="66" t="s">
        <v>400</v>
      </c>
      <c r="C77" s="66" t="s">
        <v>401</v>
      </c>
      <c r="D77" s="66">
        <v>74</v>
      </c>
      <c r="E77" s="281" t="s">
        <v>402</v>
      </c>
      <c r="F77" s="71" t="s">
        <v>403</v>
      </c>
      <c r="G77" s="71" t="s">
        <v>404</v>
      </c>
      <c r="H77" s="71" t="s">
        <v>405</v>
      </c>
      <c r="I77" s="71" t="s">
        <v>406</v>
      </c>
      <c r="J77" s="130" t="s">
        <v>683</v>
      </c>
      <c r="K77" s="130" t="s">
        <v>726</v>
      </c>
      <c r="L77" s="130">
        <v>4501001</v>
      </c>
      <c r="M77" s="130" t="s">
        <v>727</v>
      </c>
      <c r="N77" s="130">
        <v>450100100</v>
      </c>
      <c r="O77" s="130" t="s">
        <v>728</v>
      </c>
      <c r="P77" s="130">
        <v>12</v>
      </c>
      <c r="Q77" s="239">
        <v>0.9</v>
      </c>
      <c r="R77" s="65">
        <v>1</v>
      </c>
      <c r="S77" s="65">
        <v>1</v>
      </c>
      <c r="T77" s="57">
        <v>3000000</v>
      </c>
      <c r="U77" s="57">
        <v>3000000</v>
      </c>
      <c r="V77" s="64">
        <f>S77/R77*1</f>
        <v>1</v>
      </c>
      <c r="W77" s="1" t="s">
        <v>915</v>
      </c>
      <c r="X77" s="57" t="s">
        <v>916</v>
      </c>
      <c r="Y77" s="1"/>
      <c r="Z77" s="2"/>
      <c r="AA77" s="1"/>
      <c r="AB77" s="2"/>
      <c r="AC77" s="1"/>
      <c r="AD77" s="2"/>
      <c r="AE77" s="284" t="s">
        <v>863</v>
      </c>
      <c r="AF77" s="109" t="s">
        <v>788</v>
      </c>
      <c r="AG77" s="1"/>
      <c r="AH77" s="106"/>
      <c r="AI77" s="228"/>
      <c r="AJ77" s="106"/>
      <c r="AK77" s="106"/>
      <c r="AL77" s="227"/>
      <c r="AM77" s="106"/>
      <c r="AN77" s="106"/>
      <c r="AO77" s="232"/>
    </row>
    <row r="78" spans="1:41" ht="135" customHeight="1" x14ac:dyDescent="0.25">
      <c r="A78" s="67"/>
      <c r="B78" s="66"/>
      <c r="C78" s="66"/>
      <c r="D78" s="66">
        <v>75</v>
      </c>
      <c r="E78" s="281" t="s">
        <v>407</v>
      </c>
      <c r="F78" s="71" t="s">
        <v>408</v>
      </c>
      <c r="G78" s="71" t="s">
        <v>409</v>
      </c>
      <c r="H78" s="71" t="s">
        <v>410</v>
      </c>
      <c r="I78" s="71" t="s">
        <v>411</v>
      </c>
      <c r="J78" s="58" t="s">
        <v>683</v>
      </c>
      <c r="K78" s="58" t="s">
        <v>726</v>
      </c>
      <c r="L78" s="130">
        <v>4501001</v>
      </c>
      <c r="M78" s="58" t="s">
        <v>727</v>
      </c>
      <c r="N78" s="130">
        <v>450100100</v>
      </c>
      <c r="O78" s="58" t="s">
        <v>728</v>
      </c>
      <c r="P78" s="130">
        <v>12</v>
      </c>
      <c r="Q78" s="240" t="s">
        <v>409</v>
      </c>
      <c r="R78" s="10">
        <v>12</v>
      </c>
      <c r="S78" s="16">
        <v>1</v>
      </c>
      <c r="T78" s="2">
        <v>3000000</v>
      </c>
      <c r="U78" s="2">
        <v>3000000</v>
      </c>
      <c r="V78" s="64">
        <v>8.3299999999999999E-2</v>
      </c>
      <c r="W78" s="4" t="s">
        <v>915</v>
      </c>
      <c r="X78" s="2" t="s">
        <v>916</v>
      </c>
      <c r="Y78" s="1"/>
      <c r="Z78" s="2"/>
      <c r="AA78" s="1"/>
      <c r="AB78" s="2"/>
      <c r="AC78" s="1"/>
      <c r="AD78" s="2"/>
      <c r="AE78" s="284" t="s">
        <v>862</v>
      </c>
      <c r="AF78" s="109" t="s">
        <v>788</v>
      </c>
      <c r="AG78" s="1"/>
      <c r="AH78" s="106"/>
      <c r="AI78" s="228"/>
      <c r="AJ78" s="106"/>
      <c r="AK78" s="106"/>
      <c r="AL78" s="227"/>
      <c r="AM78" s="106"/>
      <c r="AN78" s="106"/>
      <c r="AO78" s="232"/>
    </row>
    <row r="79" spans="1:41" ht="89.25" x14ac:dyDescent="0.25">
      <c r="A79" s="67"/>
      <c r="B79" s="66"/>
      <c r="C79" s="66"/>
      <c r="D79" s="66">
        <v>76</v>
      </c>
      <c r="E79" s="281" t="s">
        <v>412</v>
      </c>
      <c r="F79" s="71" t="s">
        <v>413</v>
      </c>
      <c r="G79" s="71" t="s">
        <v>414</v>
      </c>
      <c r="H79" s="71" t="s">
        <v>415</v>
      </c>
      <c r="I79" s="71" t="s">
        <v>406</v>
      </c>
      <c r="J79" s="150"/>
      <c r="K79" s="150"/>
      <c r="L79" s="187"/>
      <c r="M79" s="150"/>
      <c r="N79" s="150"/>
      <c r="O79" s="150"/>
      <c r="P79" s="150"/>
      <c r="Q79" s="240">
        <v>2</v>
      </c>
      <c r="R79" s="65">
        <v>0</v>
      </c>
      <c r="S79" s="65"/>
      <c r="T79" s="65"/>
      <c r="U79" s="74"/>
      <c r="V79" s="64">
        <v>0</v>
      </c>
      <c r="W79" s="1"/>
      <c r="X79" s="2"/>
      <c r="Y79" s="1"/>
      <c r="Z79" s="2"/>
      <c r="AA79" s="1"/>
      <c r="AB79" s="2"/>
      <c r="AC79" s="1"/>
      <c r="AD79" s="2"/>
      <c r="AE79" s="284" t="s">
        <v>791</v>
      </c>
      <c r="AF79" s="109" t="s">
        <v>787</v>
      </c>
      <c r="AH79" s="218"/>
      <c r="AI79" s="229"/>
      <c r="AJ79" s="106"/>
      <c r="AK79" s="106"/>
      <c r="AL79" s="227"/>
      <c r="AM79" s="106"/>
      <c r="AN79" s="232"/>
      <c r="AO79" s="232"/>
    </row>
    <row r="80" spans="1:41" ht="249.75" customHeight="1" x14ac:dyDescent="0.25">
      <c r="A80" s="67"/>
      <c r="B80" s="66"/>
      <c r="C80" s="66"/>
      <c r="D80" s="39">
        <v>77</v>
      </c>
      <c r="E80" s="281" t="s">
        <v>416</v>
      </c>
      <c r="F80" s="71" t="s">
        <v>417</v>
      </c>
      <c r="G80" s="71" t="s">
        <v>418</v>
      </c>
      <c r="H80" s="71" t="s">
        <v>419</v>
      </c>
      <c r="I80" s="71" t="s">
        <v>420</v>
      </c>
      <c r="J80" s="150"/>
      <c r="K80" s="150"/>
      <c r="L80" s="187"/>
      <c r="M80" s="150"/>
      <c r="N80" s="150"/>
      <c r="O80" s="150"/>
      <c r="P80" s="150"/>
      <c r="Q80" s="239">
        <v>0.9</v>
      </c>
      <c r="R80" s="10">
        <v>3</v>
      </c>
      <c r="S80" s="20"/>
      <c r="T80" s="65"/>
      <c r="U80" s="17"/>
      <c r="V80" s="64">
        <f t="shared" ref="V80:V87" si="2">S80/R80*1</f>
        <v>0</v>
      </c>
      <c r="W80" s="18"/>
      <c r="X80" s="19"/>
      <c r="Y80" s="1"/>
      <c r="Z80" s="2"/>
      <c r="AA80" s="1"/>
      <c r="AB80" s="2"/>
      <c r="AC80" s="1"/>
      <c r="AD80" s="2"/>
      <c r="AE80" s="284" t="s">
        <v>864</v>
      </c>
      <c r="AF80" s="109" t="s">
        <v>800</v>
      </c>
      <c r="AG80" s="1"/>
      <c r="AH80" s="218"/>
      <c r="AI80" s="228"/>
      <c r="AJ80" s="106"/>
      <c r="AK80" s="227"/>
      <c r="AL80" s="227"/>
      <c r="AM80" s="106"/>
      <c r="AN80" s="106"/>
      <c r="AO80" s="232"/>
    </row>
    <row r="81" spans="1:41" ht="190.5" customHeight="1" x14ac:dyDescent="0.25">
      <c r="A81" s="67"/>
      <c r="B81" s="66"/>
      <c r="C81" s="66"/>
      <c r="D81" s="66">
        <v>78</v>
      </c>
      <c r="E81" s="281" t="s">
        <v>421</v>
      </c>
      <c r="F81" s="71" t="s">
        <v>422</v>
      </c>
      <c r="G81" s="71" t="s">
        <v>423</v>
      </c>
      <c r="H81" s="71" t="s">
        <v>419</v>
      </c>
      <c r="I81" s="71" t="s">
        <v>424</v>
      </c>
      <c r="J81" s="99" t="s">
        <v>41</v>
      </c>
      <c r="K81" s="99" t="s">
        <v>41</v>
      </c>
      <c r="L81" s="79" t="s">
        <v>41</v>
      </c>
      <c r="M81" s="99" t="s">
        <v>41</v>
      </c>
      <c r="N81" s="18" t="s">
        <v>41</v>
      </c>
      <c r="O81" s="151" t="s">
        <v>41</v>
      </c>
      <c r="P81" s="152" t="s">
        <v>41</v>
      </c>
      <c r="Q81" s="239">
        <v>0.9</v>
      </c>
      <c r="R81" s="10">
        <v>1</v>
      </c>
      <c r="S81" s="20"/>
      <c r="T81" s="65"/>
      <c r="U81" s="17"/>
      <c r="V81" s="64">
        <f t="shared" si="2"/>
        <v>0</v>
      </c>
      <c r="W81" s="18"/>
      <c r="X81" s="19"/>
      <c r="Y81" s="1"/>
      <c r="Z81" s="2"/>
      <c r="AA81" s="1"/>
      <c r="AB81" s="2"/>
      <c r="AC81" s="1"/>
      <c r="AD81" s="2"/>
      <c r="AE81" s="284" t="s">
        <v>792</v>
      </c>
      <c r="AF81" s="109" t="s">
        <v>793</v>
      </c>
      <c r="AG81" s="1"/>
      <c r="AH81" s="210"/>
      <c r="AI81" s="228"/>
      <c r="AJ81" s="106"/>
      <c r="AK81" s="106"/>
      <c r="AL81" s="227"/>
      <c r="AM81" s="232"/>
      <c r="AN81" s="232"/>
      <c r="AO81" s="232"/>
    </row>
    <row r="82" spans="1:41" ht="89.25" x14ac:dyDescent="0.25">
      <c r="A82" s="67"/>
      <c r="B82" s="66"/>
      <c r="C82" s="66" t="s">
        <v>425</v>
      </c>
      <c r="D82" s="66">
        <v>79</v>
      </c>
      <c r="E82" s="281" t="s">
        <v>426</v>
      </c>
      <c r="F82" s="71" t="s">
        <v>427</v>
      </c>
      <c r="G82" s="71" t="s">
        <v>428</v>
      </c>
      <c r="H82" s="71" t="s">
        <v>65</v>
      </c>
      <c r="I82" s="71" t="s">
        <v>429</v>
      </c>
      <c r="J82" s="99" t="s">
        <v>41</v>
      </c>
      <c r="K82" s="99" t="s">
        <v>41</v>
      </c>
      <c r="L82" s="79" t="s">
        <v>41</v>
      </c>
      <c r="M82" s="99" t="s">
        <v>41</v>
      </c>
      <c r="N82" s="18" t="s">
        <v>41</v>
      </c>
      <c r="O82" s="151" t="s">
        <v>41</v>
      </c>
      <c r="P82" s="152" t="s">
        <v>41</v>
      </c>
      <c r="Q82" s="239">
        <v>0.9</v>
      </c>
      <c r="R82" s="10">
        <v>4</v>
      </c>
      <c r="S82" s="16">
        <v>2</v>
      </c>
      <c r="T82" s="65">
        <v>2885000</v>
      </c>
      <c r="U82" s="74">
        <v>642000</v>
      </c>
      <c r="V82" s="64">
        <f t="shared" si="2"/>
        <v>0.5</v>
      </c>
      <c r="W82" s="4">
        <v>2</v>
      </c>
      <c r="X82" s="2">
        <v>642000</v>
      </c>
      <c r="Y82" s="1"/>
      <c r="Z82" s="2"/>
      <c r="AA82" s="1"/>
      <c r="AB82" s="2"/>
      <c r="AC82" s="1"/>
      <c r="AD82" s="2"/>
      <c r="AE82" s="284" t="s">
        <v>776</v>
      </c>
      <c r="AF82" s="41" t="s">
        <v>564</v>
      </c>
      <c r="AG82" s="210"/>
      <c r="AH82" s="218"/>
      <c r="AI82" s="229"/>
      <c r="AJ82" s="106"/>
      <c r="AK82" s="227"/>
      <c r="AL82" s="227"/>
      <c r="AM82" s="106"/>
      <c r="AN82" s="232"/>
      <c r="AO82" s="232"/>
    </row>
    <row r="83" spans="1:41" ht="172.5" customHeight="1" x14ac:dyDescent="0.25">
      <c r="A83" s="67"/>
      <c r="B83" s="66"/>
      <c r="C83" s="66"/>
      <c r="D83" s="39">
        <v>80</v>
      </c>
      <c r="E83" s="281" t="s">
        <v>430</v>
      </c>
      <c r="F83" s="71" t="s">
        <v>431</v>
      </c>
      <c r="G83" s="71" t="s">
        <v>432</v>
      </c>
      <c r="H83" s="71" t="s">
        <v>433</v>
      </c>
      <c r="I83" s="71" t="s">
        <v>434</v>
      </c>
      <c r="J83" s="106" t="s">
        <v>639</v>
      </c>
      <c r="K83" s="106" t="s">
        <v>670</v>
      </c>
      <c r="L83" s="106">
        <v>4501001</v>
      </c>
      <c r="M83" s="106" t="s">
        <v>671</v>
      </c>
      <c r="N83" s="106" t="s">
        <v>672</v>
      </c>
      <c r="O83" s="106"/>
      <c r="P83" s="106">
        <v>12</v>
      </c>
      <c r="Q83" s="239">
        <v>0.9</v>
      </c>
      <c r="R83" s="65">
        <v>3</v>
      </c>
      <c r="S83" s="65"/>
      <c r="T83" s="65"/>
      <c r="U83" s="74"/>
      <c r="V83" s="64">
        <f t="shared" si="2"/>
        <v>0</v>
      </c>
      <c r="W83" s="1"/>
      <c r="X83" s="2"/>
      <c r="Y83" s="1"/>
      <c r="Z83" s="2"/>
      <c r="AA83" s="1"/>
      <c r="AB83" s="2"/>
      <c r="AC83" s="1"/>
      <c r="AD83" s="2"/>
      <c r="AE83" s="284" t="s">
        <v>865</v>
      </c>
      <c r="AF83" s="109" t="s">
        <v>794</v>
      </c>
      <c r="AG83" s="221"/>
      <c r="AH83" s="219"/>
      <c r="AI83" s="228"/>
      <c r="AJ83" s="106"/>
      <c r="AK83" s="227"/>
      <c r="AL83" s="227"/>
      <c r="AM83" s="106"/>
      <c r="AN83" s="106"/>
      <c r="AO83" s="232"/>
    </row>
    <row r="84" spans="1:41" ht="190.5" customHeight="1" x14ac:dyDescent="0.25">
      <c r="A84" s="67"/>
      <c r="B84" s="66"/>
      <c r="C84" s="66"/>
      <c r="D84" s="66">
        <v>81</v>
      </c>
      <c r="E84" s="281" t="s">
        <v>435</v>
      </c>
      <c r="F84" s="71" t="s">
        <v>436</v>
      </c>
      <c r="G84" s="71" t="s">
        <v>437</v>
      </c>
      <c r="H84" s="71" t="s">
        <v>438</v>
      </c>
      <c r="I84" s="71" t="s">
        <v>439</v>
      </c>
      <c r="J84" s="92" t="s">
        <v>709</v>
      </c>
      <c r="K84" s="153" t="s">
        <v>656</v>
      </c>
      <c r="L84" s="130">
        <v>190502100</v>
      </c>
      <c r="M84" s="130" t="s">
        <v>689</v>
      </c>
      <c r="N84" s="130">
        <v>12</v>
      </c>
      <c r="O84" s="154" t="s">
        <v>710</v>
      </c>
      <c r="P84" s="155">
        <v>0.56999999999999995</v>
      </c>
      <c r="Q84" s="239">
        <v>0.9</v>
      </c>
      <c r="R84" s="98">
        <v>12</v>
      </c>
      <c r="S84" s="16">
        <v>3</v>
      </c>
      <c r="T84" s="9"/>
      <c r="U84" s="9"/>
      <c r="V84" s="64">
        <f t="shared" si="2"/>
        <v>0.25</v>
      </c>
      <c r="W84" s="4" t="s">
        <v>807</v>
      </c>
      <c r="X84" s="9"/>
      <c r="Y84" s="1"/>
      <c r="Z84" s="2"/>
      <c r="AA84" s="1"/>
      <c r="AB84" s="2"/>
      <c r="AC84" s="1"/>
      <c r="AD84" s="2"/>
      <c r="AE84" s="284" t="s">
        <v>805</v>
      </c>
      <c r="AF84" s="109" t="s">
        <v>806</v>
      </c>
      <c r="AG84" s="1"/>
      <c r="AH84" s="1"/>
      <c r="AI84" s="229"/>
      <c r="AJ84" s="106"/>
      <c r="AK84" s="106"/>
      <c r="AL84" s="227"/>
      <c r="AM84" s="106"/>
      <c r="AN84" s="232"/>
      <c r="AO84" s="232"/>
    </row>
    <row r="85" spans="1:41" ht="180" customHeight="1" x14ac:dyDescent="0.25">
      <c r="A85" s="67"/>
      <c r="B85" s="66"/>
      <c r="C85" s="66"/>
      <c r="D85" s="39">
        <v>82</v>
      </c>
      <c r="E85" s="281" t="s">
        <v>440</v>
      </c>
      <c r="F85" s="71" t="s">
        <v>441</v>
      </c>
      <c r="G85" s="71" t="s">
        <v>442</v>
      </c>
      <c r="H85" s="71" t="s">
        <v>65</v>
      </c>
      <c r="I85" s="71" t="s">
        <v>443</v>
      </c>
      <c r="J85" s="106" t="s">
        <v>639</v>
      </c>
      <c r="K85" s="106" t="s">
        <v>670</v>
      </c>
      <c r="L85" s="106">
        <v>4501001</v>
      </c>
      <c r="M85" s="106" t="s">
        <v>671</v>
      </c>
      <c r="N85" s="106" t="s">
        <v>672</v>
      </c>
      <c r="O85" s="106"/>
      <c r="P85" s="106">
        <v>12</v>
      </c>
      <c r="Q85" s="240" t="s">
        <v>753</v>
      </c>
      <c r="R85" s="10">
        <v>3</v>
      </c>
      <c r="S85" s="20"/>
      <c r="T85" s="65"/>
      <c r="U85" s="17"/>
      <c r="V85" s="64">
        <f t="shared" si="2"/>
        <v>0</v>
      </c>
      <c r="W85" s="18"/>
      <c r="X85" s="19"/>
      <c r="Y85" s="1"/>
      <c r="Z85" s="2"/>
      <c r="AA85" s="1"/>
      <c r="AB85" s="2"/>
      <c r="AC85" s="1"/>
      <c r="AD85" s="2"/>
      <c r="AE85" s="284" t="s">
        <v>866</v>
      </c>
      <c r="AF85" s="109" t="s">
        <v>794</v>
      </c>
      <c r="AG85" s="1"/>
      <c r="AH85" s="218"/>
      <c r="AI85" s="228"/>
      <c r="AJ85" s="106"/>
      <c r="AK85" s="106"/>
      <c r="AL85" s="227"/>
      <c r="AM85" s="106"/>
      <c r="AN85" s="106"/>
      <c r="AO85" s="232"/>
    </row>
    <row r="86" spans="1:41" ht="208.5" customHeight="1" x14ac:dyDescent="0.25">
      <c r="A86" s="67"/>
      <c r="B86" s="66"/>
      <c r="C86" s="66"/>
      <c r="D86" s="66">
        <v>83</v>
      </c>
      <c r="E86" s="281" t="s">
        <v>444</v>
      </c>
      <c r="F86" s="71" t="s">
        <v>445</v>
      </c>
      <c r="G86" s="71" t="s">
        <v>446</v>
      </c>
      <c r="H86" s="71" t="s">
        <v>447</v>
      </c>
      <c r="I86" s="70"/>
      <c r="J86" s="70" t="s">
        <v>678</v>
      </c>
      <c r="K86" s="70" t="s">
        <v>675</v>
      </c>
      <c r="L86" s="70">
        <v>4102042</v>
      </c>
      <c r="M86" s="70" t="s">
        <v>676</v>
      </c>
      <c r="N86" s="70">
        <v>410204200</v>
      </c>
      <c r="O86" s="70" t="s">
        <v>677</v>
      </c>
      <c r="P86" s="70">
        <v>12</v>
      </c>
      <c r="Q86" s="239">
        <v>0.8</v>
      </c>
      <c r="R86" s="98">
        <v>0.8</v>
      </c>
      <c r="S86" s="20"/>
      <c r="T86" s="65"/>
      <c r="U86" s="17"/>
      <c r="V86" s="64">
        <f t="shared" si="2"/>
        <v>0</v>
      </c>
      <c r="W86" s="18"/>
      <c r="X86" s="19"/>
      <c r="Y86" s="1"/>
      <c r="Z86" s="2"/>
      <c r="AA86" s="1"/>
      <c r="AB86" s="2"/>
      <c r="AC86" s="1"/>
      <c r="AD86" s="2"/>
      <c r="AE86" s="284" t="s">
        <v>795</v>
      </c>
      <c r="AF86" s="109" t="s">
        <v>789</v>
      </c>
      <c r="AG86" s="210"/>
      <c r="AH86" s="218"/>
      <c r="AI86" s="228"/>
      <c r="AJ86" s="106"/>
      <c r="AK86" s="106"/>
      <c r="AL86" s="227"/>
      <c r="AM86" s="106"/>
      <c r="AN86" s="106"/>
      <c r="AO86" s="232"/>
    </row>
    <row r="87" spans="1:41" ht="132.75" customHeight="1" x14ac:dyDescent="0.25">
      <c r="A87" s="67"/>
      <c r="B87" s="66"/>
      <c r="C87" s="66"/>
      <c r="D87" s="66">
        <v>84</v>
      </c>
      <c r="E87" s="281" t="s">
        <v>448</v>
      </c>
      <c r="F87" s="71" t="s">
        <v>449</v>
      </c>
      <c r="G87" s="71" t="s">
        <v>450</v>
      </c>
      <c r="H87" s="71" t="s">
        <v>65</v>
      </c>
      <c r="I87" s="71" t="s">
        <v>451</v>
      </c>
      <c r="J87" s="150"/>
      <c r="K87" s="150"/>
      <c r="L87" s="187"/>
      <c r="M87" s="150"/>
      <c r="N87" s="150"/>
      <c r="O87" s="150"/>
      <c r="P87" s="150"/>
      <c r="Q87" s="239">
        <v>0.9</v>
      </c>
      <c r="R87" s="10">
        <v>4</v>
      </c>
      <c r="S87" s="16">
        <v>2</v>
      </c>
      <c r="T87" s="9">
        <v>2885000</v>
      </c>
      <c r="U87" s="12">
        <v>361000</v>
      </c>
      <c r="V87" s="64">
        <f t="shared" si="2"/>
        <v>0.5</v>
      </c>
      <c r="W87" s="4">
        <v>2</v>
      </c>
      <c r="X87" s="12">
        <v>361000</v>
      </c>
      <c r="Y87" s="1"/>
      <c r="Z87" s="2"/>
      <c r="AA87" s="1"/>
      <c r="AB87" s="2"/>
      <c r="AC87" s="1"/>
      <c r="AD87" s="2"/>
      <c r="AE87" s="284" t="s">
        <v>796</v>
      </c>
      <c r="AF87" s="109" t="s">
        <v>785</v>
      </c>
      <c r="AG87" s="1"/>
      <c r="AH87" s="1"/>
      <c r="AI87" s="229"/>
      <c r="AJ87" s="106"/>
      <c r="AK87" s="106"/>
      <c r="AL87" s="227"/>
      <c r="AM87" s="106"/>
      <c r="AN87" s="232"/>
      <c r="AO87" s="232"/>
    </row>
    <row r="88" spans="1:41" ht="114.75" customHeight="1" x14ac:dyDescent="0.25">
      <c r="A88" s="67"/>
      <c r="B88" s="66"/>
      <c r="C88" s="66"/>
      <c r="D88" s="66">
        <v>85</v>
      </c>
      <c r="E88" s="281" t="s">
        <v>452</v>
      </c>
      <c r="F88" s="71" t="s">
        <v>453</v>
      </c>
      <c r="G88" s="71" t="s">
        <v>454</v>
      </c>
      <c r="H88" s="71" t="s">
        <v>455</v>
      </c>
      <c r="I88" s="71" t="s">
        <v>456</v>
      </c>
      <c r="J88" s="149"/>
      <c r="K88" s="150"/>
      <c r="L88" s="187"/>
      <c r="M88" s="150"/>
      <c r="N88" s="150"/>
      <c r="O88" s="150"/>
      <c r="P88" s="150"/>
      <c r="Q88" s="239">
        <v>0.8</v>
      </c>
      <c r="R88" s="10">
        <v>0</v>
      </c>
      <c r="S88" s="20"/>
      <c r="T88" s="65"/>
      <c r="U88" s="17"/>
      <c r="V88" s="64">
        <v>0</v>
      </c>
      <c r="W88" s="18"/>
      <c r="X88" s="19"/>
      <c r="Y88" s="1"/>
      <c r="Z88" s="2"/>
      <c r="AA88" s="1"/>
      <c r="AB88" s="2"/>
      <c r="AC88" s="1"/>
      <c r="AD88" s="2"/>
      <c r="AE88" s="284" t="s">
        <v>777</v>
      </c>
      <c r="AF88" s="41" t="s">
        <v>564</v>
      </c>
      <c r="AG88" s="210"/>
      <c r="AH88" s="218"/>
      <c r="AI88" s="229"/>
      <c r="AJ88" s="106"/>
      <c r="AK88" s="227"/>
      <c r="AL88" s="227"/>
      <c r="AM88" s="232"/>
      <c r="AN88" s="232"/>
      <c r="AO88" s="232"/>
    </row>
    <row r="89" spans="1:41" ht="109.5" customHeight="1" x14ac:dyDescent="0.25">
      <c r="A89" s="67"/>
      <c r="B89" s="66" t="s">
        <v>457</v>
      </c>
      <c r="C89" s="66" t="s">
        <v>458</v>
      </c>
      <c r="D89" s="66">
        <v>86</v>
      </c>
      <c r="E89" s="281" t="s">
        <v>459</v>
      </c>
      <c r="F89" s="71" t="s">
        <v>460</v>
      </c>
      <c r="G89" s="71" t="s">
        <v>461</v>
      </c>
      <c r="H89" s="71" t="s">
        <v>462</v>
      </c>
      <c r="I89" s="71" t="s">
        <v>463</v>
      </c>
      <c r="J89" s="149"/>
      <c r="K89" s="150"/>
      <c r="L89" s="187"/>
      <c r="M89" s="150"/>
      <c r="N89" s="150"/>
      <c r="O89" s="150"/>
      <c r="P89" s="150"/>
      <c r="Q89" s="240" t="s">
        <v>461</v>
      </c>
      <c r="R89" s="10">
        <v>0</v>
      </c>
      <c r="S89" s="20"/>
      <c r="T89" s="65"/>
      <c r="U89" s="17"/>
      <c r="V89" s="64">
        <v>0</v>
      </c>
      <c r="W89" s="18"/>
      <c r="X89" s="19"/>
      <c r="Y89" s="1"/>
      <c r="Z89" s="2"/>
      <c r="AA89" s="1"/>
      <c r="AB89" s="2"/>
      <c r="AC89" s="1"/>
      <c r="AD89" s="2"/>
      <c r="AE89" s="284" t="s">
        <v>797</v>
      </c>
      <c r="AF89" s="109" t="s">
        <v>785</v>
      </c>
      <c r="AG89" s="210"/>
      <c r="AH89" s="218"/>
      <c r="AI89" s="229"/>
      <c r="AJ89" s="106"/>
      <c r="AK89" s="106"/>
      <c r="AL89" s="227"/>
      <c r="AM89" s="106"/>
      <c r="AN89" s="106"/>
      <c r="AO89" s="232"/>
    </row>
    <row r="90" spans="1:41" ht="189.75" customHeight="1" x14ac:dyDescent="0.25">
      <c r="A90" s="67"/>
      <c r="B90" s="66"/>
      <c r="C90" s="66"/>
      <c r="D90" s="66">
        <v>87</v>
      </c>
      <c r="E90" s="281" t="s">
        <v>464</v>
      </c>
      <c r="F90" s="71" t="s">
        <v>465</v>
      </c>
      <c r="G90" s="71" t="s">
        <v>466</v>
      </c>
      <c r="H90" s="71" t="s">
        <v>467</v>
      </c>
      <c r="I90" s="71" t="s">
        <v>468</v>
      </c>
      <c r="J90" s="157"/>
      <c r="K90" s="158"/>
      <c r="L90" s="159"/>
      <c r="M90" s="158"/>
      <c r="N90" s="158"/>
      <c r="O90" s="158"/>
      <c r="P90" s="158"/>
      <c r="Q90" s="239">
        <v>0.9</v>
      </c>
      <c r="R90" s="10">
        <v>0</v>
      </c>
      <c r="S90" s="20"/>
      <c r="T90" s="65"/>
      <c r="U90" s="17"/>
      <c r="V90" s="64">
        <v>0</v>
      </c>
      <c r="W90" s="18"/>
      <c r="X90" s="19"/>
      <c r="Y90" s="1"/>
      <c r="Z90" s="2"/>
      <c r="AA90" s="1"/>
      <c r="AB90" s="2"/>
      <c r="AC90" s="1"/>
      <c r="AD90" s="2"/>
      <c r="AE90" s="284" t="s">
        <v>867</v>
      </c>
      <c r="AF90" s="109" t="s">
        <v>808</v>
      </c>
      <c r="AG90" s="1"/>
      <c r="AH90" s="106"/>
      <c r="AI90" s="229"/>
      <c r="AJ90" s="106"/>
      <c r="AK90" s="106"/>
      <c r="AL90" s="227"/>
      <c r="AM90" s="106"/>
      <c r="AN90" s="106"/>
      <c r="AO90" s="232"/>
    </row>
    <row r="91" spans="1:41" ht="102" x14ac:dyDescent="0.25">
      <c r="A91" s="67"/>
      <c r="B91" s="66"/>
      <c r="C91" s="66"/>
      <c r="D91" s="66">
        <v>88</v>
      </c>
      <c r="E91" s="281" t="s">
        <v>469</v>
      </c>
      <c r="F91" s="71" t="s">
        <v>470</v>
      </c>
      <c r="G91" s="71" t="s">
        <v>471</v>
      </c>
      <c r="H91" s="71" t="s">
        <v>65</v>
      </c>
      <c r="I91" s="71" t="s">
        <v>472</v>
      </c>
      <c r="J91" s="157"/>
      <c r="K91" s="158"/>
      <c r="L91" s="159"/>
      <c r="M91" s="158"/>
      <c r="N91" s="158"/>
      <c r="O91" s="158"/>
      <c r="P91" s="158"/>
      <c r="Q91" s="239">
        <v>0.9</v>
      </c>
      <c r="R91" s="65">
        <v>0</v>
      </c>
      <c r="S91" s="65"/>
      <c r="T91" s="65"/>
      <c r="U91" s="74"/>
      <c r="V91" s="64">
        <v>0</v>
      </c>
      <c r="W91" s="1"/>
      <c r="X91" s="2"/>
      <c r="Y91" s="1"/>
      <c r="Z91" s="2"/>
      <c r="AA91" s="1"/>
      <c r="AB91" s="2"/>
      <c r="AC91" s="1"/>
      <c r="AD91" s="2"/>
      <c r="AE91" s="284" t="s">
        <v>868</v>
      </c>
      <c r="AF91" s="41"/>
      <c r="AG91" s="210"/>
      <c r="AH91" s="218"/>
      <c r="AI91" s="229"/>
      <c r="AJ91" s="227"/>
      <c r="AK91" s="227"/>
      <c r="AL91" s="227"/>
      <c r="AM91" s="232"/>
      <c r="AN91" s="232"/>
      <c r="AO91" s="232"/>
    </row>
    <row r="92" spans="1:41" ht="153" customHeight="1" x14ac:dyDescent="0.25">
      <c r="A92" s="67"/>
      <c r="B92" s="66" t="s">
        <v>457</v>
      </c>
      <c r="C92" s="66" t="s">
        <v>458</v>
      </c>
      <c r="D92" s="66">
        <v>89</v>
      </c>
      <c r="E92" s="281" t="s">
        <v>473</v>
      </c>
      <c r="F92" s="71" t="s">
        <v>474</v>
      </c>
      <c r="G92" s="71" t="s">
        <v>475</v>
      </c>
      <c r="H92" s="71" t="s">
        <v>65</v>
      </c>
      <c r="I92" s="71" t="s">
        <v>476</v>
      </c>
      <c r="J92" s="157"/>
      <c r="K92" s="158"/>
      <c r="L92" s="159"/>
      <c r="M92" s="158"/>
      <c r="N92" s="158"/>
      <c r="O92" s="158"/>
      <c r="P92" s="158"/>
      <c r="Q92" s="239">
        <v>0.9</v>
      </c>
      <c r="R92" s="10">
        <v>0</v>
      </c>
      <c r="S92" s="20"/>
      <c r="T92" s="65"/>
      <c r="U92" s="17"/>
      <c r="V92" s="64">
        <v>0</v>
      </c>
      <c r="W92" s="18"/>
      <c r="X92" s="19"/>
      <c r="Y92" s="1"/>
      <c r="Z92" s="2"/>
      <c r="AA92" s="1"/>
      <c r="AB92" s="2"/>
      <c r="AC92" s="1"/>
      <c r="AD92" s="2"/>
      <c r="AE92" s="284" t="s">
        <v>778</v>
      </c>
      <c r="AF92" s="41" t="s">
        <v>564</v>
      </c>
      <c r="AG92" s="210"/>
      <c r="AH92" s="218"/>
      <c r="AI92" s="229"/>
      <c r="AJ92" s="227"/>
      <c r="AK92" s="227"/>
      <c r="AL92" s="227"/>
      <c r="AM92" s="232"/>
      <c r="AN92" s="232"/>
      <c r="AO92" s="232"/>
    </row>
    <row r="93" spans="1:41" ht="140.25" customHeight="1" x14ac:dyDescent="0.25">
      <c r="A93" s="67"/>
      <c r="B93" s="66"/>
      <c r="C93" s="66"/>
      <c r="D93" s="66">
        <v>90</v>
      </c>
      <c r="E93" s="281" t="s">
        <v>477</v>
      </c>
      <c r="F93" s="71" t="s">
        <v>478</v>
      </c>
      <c r="G93" s="71" t="s">
        <v>479</v>
      </c>
      <c r="H93" s="71" t="s">
        <v>462</v>
      </c>
      <c r="I93" s="71" t="s">
        <v>480</v>
      </c>
      <c r="J93" s="160"/>
      <c r="K93" s="161"/>
      <c r="L93" s="162"/>
      <c r="M93" s="161"/>
      <c r="N93" s="161"/>
      <c r="O93" s="161"/>
      <c r="P93" s="161"/>
      <c r="Q93" s="240" t="s">
        <v>479</v>
      </c>
      <c r="R93" s="98">
        <v>1</v>
      </c>
      <c r="S93" s="98"/>
      <c r="T93" s="156"/>
      <c r="U93" s="82"/>
      <c r="V93" s="64">
        <f>S93/R93*1</f>
        <v>0</v>
      </c>
      <c r="W93" s="18"/>
      <c r="X93" s="82"/>
      <c r="Y93" s="1"/>
      <c r="Z93" s="2"/>
      <c r="AA93" s="1"/>
      <c r="AB93" s="2"/>
      <c r="AC93" s="1"/>
      <c r="AD93" s="2"/>
      <c r="AE93" s="284" t="s">
        <v>798</v>
      </c>
      <c r="AF93" s="109" t="s">
        <v>789</v>
      </c>
      <c r="AG93" s="1"/>
      <c r="AH93" s="106"/>
      <c r="AI93" s="229"/>
      <c r="AJ93" s="106"/>
      <c r="AK93" s="106"/>
      <c r="AL93" s="227"/>
      <c r="AM93" s="106"/>
      <c r="AN93" s="106"/>
      <c r="AO93" s="232"/>
    </row>
    <row r="94" spans="1:41" ht="178.5" customHeight="1" x14ac:dyDescent="0.25">
      <c r="A94" s="67"/>
      <c r="B94" s="66"/>
      <c r="C94" s="66"/>
      <c r="D94" s="66">
        <v>91</v>
      </c>
      <c r="E94" s="281" t="s">
        <v>481</v>
      </c>
      <c r="F94" s="71" t="s">
        <v>482</v>
      </c>
      <c r="G94" s="71" t="s">
        <v>483</v>
      </c>
      <c r="H94" s="71" t="s">
        <v>484</v>
      </c>
      <c r="I94" s="71" t="s">
        <v>485</v>
      </c>
      <c r="J94" s="163"/>
      <c r="K94" s="163"/>
      <c r="L94" s="163"/>
      <c r="M94" s="163"/>
      <c r="N94" s="163"/>
      <c r="O94" s="163"/>
      <c r="P94" s="163"/>
      <c r="Q94" s="239">
        <v>0.9</v>
      </c>
      <c r="R94" s="10">
        <v>1</v>
      </c>
      <c r="S94" s="16">
        <v>1</v>
      </c>
      <c r="T94" s="79">
        <v>17310000</v>
      </c>
      <c r="U94" s="79">
        <v>17310000</v>
      </c>
      <c r="V94" s="64">
        <f>S94/R94*1</f>
        <v>1</v>
      </c>
      <c r="W94" s="4">
        <v>1</v>
      </c>
      <c r="X94" s="79">
        <v>17310000</v>
      </c>
      <c r="Y94" s="1"/>
      <c r="Z94" s="2"/>
      <c r="AA94" s="1"/>
      <c r="AB94" s="2"/>
      <c r="AC94" s="1"/>
      <c r="AD94" s="2"/>
      <c r="AE94" s="284" t="s">
        <v>869</v>
      </c>
      <c r="AF94" s="41" t="s">
        <v>740</v>
      </c>
      <c r="AG94" s="210"/>
      <c r="AH94" s="218"/>
      <c r="AI94" s="229"/>
      <c r="AJ94" s="106"/>
      <c r="AK94" s="227"/>
      <c r="AL94" s="227"/>
      <c r="AM94" s="106"/>
      <c r="AN94" s="232"/>
      <c r="AO94" s="232"/>
    </row>
    <row r="95" spans="1:41" ht="132" customHeight="1" x14ac:dyDescent="0.25">
      <c r="A95" s="67"/>
      <c r="B95" s="66"/>
      <c r="C95" s="66"/>
      <c r="D95" s="66">
        <v>92</v>
      </c>
      <c r="E95" s="281" t="s">
        <v>486</v>
      </c>
      <c r="F95" s="71" t="s">
        <v>487</v>
      </c>
      <c r="G95" s="71" t="s">
        <v>488</v>
      </c>
      <c r="H95" s="71" t="s">
        <v>489</v>
      </c>
      <c r="I95" s="71" t="s">
        <v>490</v>
      </c>
      <c r="J95" s="150"/>
      <c r="K95" s="150"/>
      <c r="L95" s="187"/>
      <c r="M95" s="150"/>
      <c r="N95" s="150"/>
      <c r="O95" s="150"/>
      <c r="P95" s="150"/>
      <c r="Q95" s="240">
        <v>2</v>
      </c>
      <c r="R95" s="10">
        <v>0</v>
      </c>
      <c r="S95" s="20"/>
      <c r="T95" s="65"/>
      <c r="U95" s="74"/>
      <c r="V95" s="64">
        <v>0</v>
      </c>
      <c r="W95" s="4"/>
      <c r="X95" s="2"/>
      <c r="Y95" s="1"/>
      <c r="Z95" s="2"/>
      <c r="AA95" s="1"/>
      <c r="AB95" s="2"/>
      <c r="AC95" s="1"/>
      <c r="AD95" s="2"/>
      <c r="AE95" s="284" t="s">
        <v>870</v>
      </c>
      <c r="AF95" s="41" t="s">
        <v>564</v>
      </c>
      <c r="AG95" s="1"/>
      <c r="AH95" s="210"/>
      <c r="AI95" s="229"/>
      <c r="AJ95" s="227"/>
      <c r="AK95" s="227"/>
      <c r="AL95" s="227"/>
      <c r="AM95" s="232"/>
      <c r="AN95" s="232"/>
      <c r="AO95" s="232"/>
    </row>
    <row r="96" spans="1:41" ht="194.25" customHeight="1" x14ac:dyDescent="0.25">
      <c r="A96" s="67"/>
      <c r="B96" s="66"/>
      <c r="C96" s="66"/>
      <c r="D96" s="66">
        <v>93</v>
      </c>
      <c r="E96" s="281" t="s">
        <v>491</v>
      </c>
      <c r="F96" s="71" t="s">
        <v>492</v>
      </c>
      <c r="G96" s="71" t="s">
        <v>493</v>
      </c>
      <c r="H96" s="71" t="s">
        <v>494</v>
      </c>
      <c r="I96" s="71" t="s">
        <v>495</v>
      </c>
      <c r="J96" s="150"/>
      <c r="K96" s="150"/>
      <c r="L96" s="150"/>
      <c r="M96" s="150"/>
      <c r="N96" s="150"/>
      <c r="O96" s="150"/>
      <c r="P96" s="150"/>
      <c r="Q96" s="240" t="s">
        <v>493</v>
      </c>
      <c r="R96" s="65">
        <v>0</v>
      </c>
      <c r="S96" s="65"/>
      <c r="T96" s="65"/>
      <c r="U96" s="9"/>
      <c r="V96" s="64">
        <v>0</v>
      </c>
      <c r="W96" s="1"/>
      <c r="X96" s="21"/>
      <c r="Y96" s="1"/>
      <c r="Z96" s="2"/>
      <c r="AA96" s="1"/>
      <c r="AB96" s="2"/>
      <c r="AC96" s="1"/>
      <c r="AD96" s="2"/>
      <c r="AE96" s="284" t="s">
        <v>868</v>
      </c>
      <c r="AF96" s="41"/>
      <c r="AG96" s="1"/>
      <c r="AH96" s="218"/>
      <c r="AI96" s="229"/>
      <c r="AJ96" s="227"/>
      <c r="AK96" s="227"/>
      <c r="AL96" s="227"/>
      <c r="AM96" s="232"/>
      <c r="AN96" s="232"/>
      <c r="AO96" s="232"/>
    </row>
    <row r="97" spans="1:41" ht="371.25" customHeight="1" x14ac:dyDescent="0.25">
      <c r="A97" s="67"/>
      <c r="B97" s="66"/>
      <c r="C97" s="66"/>
      <c r="D97" s="39">
        <v>94</v>
      </c>
      <c r="E97" s="281" t="s">
        <v>496</v>
      </c>
      <c r="F97" s="71" t="s">
        <v>497</v>
      </c>
      <c r="G97" s="71" t="s">
        <v>498</v>
      </c>
      <c r="H97" s="71" t="s">
        <v>499</v>
      </c>
      <c r="I97" s="71" t="s">
        <v>500</v>
      </c>
      <c r="J97" s="188" t="s">
        <v>694</v>
      </c>
      <c r="K97" s="188" t="s">
        <v>706</v>
      </c>
      <c r="L97" s="189">
        <v>1905022</v>
      </c>
      <c r="M97" s="188" t="s">
        <v>707</v>
      </c>
      <c r="N97" s="190">
        <v>190502200</v>
      </c>
      <c r="O97" s="191" t="s">
        <v>708</v>
      </c>
      <c r="P97" s="192">
        <v>48</v>
      </c>
      <c r="Q97" s="240" t="s">
        <v>498</v>
      </c>
      <c r="R97" s="65">
        <v>12</v>
      </c>
      <c r="S97" s="65"/>
      <c r="T97" s="65"/>
      <c r="U97" s="9"/>
      <c r="V97" s="64">
        <f>S97/R97*1</f>
        <v>0</v>
      </c>
      <c r="W97" s="1"/>
      <c r="X97" s="56"/>
      <c r="Y97" s="1"/>
      <c r="Z97" s="2"/>
      <c r="AA97" s="1"/>
      <c r="AB97" s="2"/>
      <c r="AC97" s="1"/>
      <c r="AD97" s="2"/>
      <c r="AE97" s="284" t="s">
        <v>868</v>
      </c>
      <c r="AF97" s="41"/>
      <c r="AG97" s="1"/>
      <c r="AH97" s="218"/>
      <c r="AI97" s="228"/>
      <c r="AJ97" s="227"/>
      <c r="AK97" s="227"/>
      <c r="AL97" s="227"/>
      <c r="AM97" s="232"/>
      <c r="AN97" s="232"/>
      <c r="AO97" s="232"/>
    </row>
    <row r="98" spans="1:41" ht="268.5" customHeight="1" x14ac:dyDescent="0.25">
      <c r="A98" s="67"/>
      <c r="B98" s="66"/>
      <c r="C98" s="66"/>
      <c r="D98" s="66">
        <v>95</v>
      </c>
      <c r="E98" s="280" t="s">
        <v>501</v>
      </c>
      <c r="F98" s="71" t="s">
        <v>502</v>
      </c>
      <c r="G98" s="71" t="s">
        <v>503</v>
      </c>
      <c r="H98" s="71" t="s">
        <v>101</v>
      </c>
      <c r="I98" s="71" t="s">
        <v>504</v>
      </c>
      <c r="J98" s="70" t="s">
        <v>678</v>
      </c>
      <c r="K98" s="70" t="s">
        <v>675</v>
      </c>
      <c r="L98" s="70">
        <v>4102042</v>
      </c>
      <c r="M98" s="70" t="s">
        <v>676</v>
      </c>
      <c r="N98" s="70">
        <v>410204200</v>
      </c>
      <c r="O98" s="70" t="s">
        <v>677</v>
      </c>
      <c r="P98" s="70">
        <v>12</v>
      </c>
      <c r="Q98" s="240" t="s">
        <v>754</v>
      </c>
      <c r="R98" s="10">
        <v>1</v>
      </c>
      <c r="S98" s="16">
        <v>18</v>
      </c>
      <c r="T98" s="236" t="s">
        <v>811</v>
      </c>
      <c r="U98" s="106" t="s">
        <v>826</v>
      </c>
      <c r="V98" s="64">
        <f>S98/R98*1</f>
        <v>18</v>
      </c>
      <c r="W98" s="18" t="s">
        <v>810</v>
      </c>
      <c r="X98" s="82" t="s">
        <v>826</v>
      </c>
      <c r="Y98" s="1"/>
      <c r="Z98" s="2"/>
      <c r="AA98" s="225"/>
      <c r="AB98" s="225"/>
      <c r="AC98" s="1"/>
      <c r="AD98" s="2"/>
      <c r="AE98" s="284" t="s">
        <v>871</v>
      </c>
      <c r="AF98" s="109" t="s">
        <v>825</v>
      </c>
      <c r="AG98" s="223"/>
      <c r="AH98" s="220"/>
      <c r="AI98" s="228"/>
      <c r="AJ98" s="106"/>
      <c r="AK98" s="106"/>
      <c r="AL98" s="227"/>
      <c r="AM98" s="106"/>
      <c r="AN98" s="106"/>
      <c r="AO98" s="232"/>
    </row>
    <row r="99" spans="1:41" ht="296.25" customHeight="1" x14ac:dyDescent="0.25">
      <c r="A99" s="67"/>
      <c r="B99" s="66"/>
      <c r="C99" s="66"/>
      <c r="D99" s="66">
        <v>96</v>
      </c>
      <c r="E99" s="280" t="s">
        <v>505</v>
      </c>
      <c r="F99" s="71" t="s">
        <v>506</v>
      </c>
      <c r="G99" s="71" t="s">
        <v>507</v>
      </c>
      <c r="H99" s="71" t="s">
        <v>65</v>
      </c>
      <c r="I99" s="71" t="s">
        <v>508</v>
      </c>
      <c r="J99" s="70" t="s">
        <v>678</v>
      </c>
      <c r="K99" s="70" t="s">
        <v>675</v>
      </c>
      <c r="L99" s="70">
        <v>4102042</v>
      </c>
      <c r="M99" s="70" t="s">
        <v>676</v>
      </c>
      <c r="N99" s="70">
        <v>410204200</v>
      </c>
      <c r="O99" s="70" t="s">
        <v>677</v>
      </c>
      <c r="P99" s="70">
        <v>12</v>
      </c>
      <c r="Q99" s="239">
        <v>0.9</v>
      </c>
      <c r="R99" s="10">
        <v>1</v>
      </c>
      <c r="S99" s="20"/>
      <c r="T99" s="65"/>
      <c r="U99" s="74"/>
      <c r="V99" s="64">
        <v>0</v>
      </c>
      <c r="W99" s="4"/>
      <c r="X99" s="2"/>
      <c r="Y99" s="1"/>
      <c r="Z99" s="2"/>
      <c r="AA99" s="225"/>
      <c r="AB99" s="225"/>
      <c r="AC99" s="1"/>
      <c r="AD99" s="2"/>
      <c r="AE99" s="284" t="s">
        <v>873</v>
      </c>
      <c r="AF99" s="109" t="s">
        <v>872</v>
      </c>
      <c r="AG99" s="219"/>
      <c r="AH99" s="220"/>
      <c r="AI99" s="228"/>
      <c r="AJ99" s="106"/>
      <c r="AK99" s="106"/>
      <c r="AL99" s="227"/>
      <c r="AM99" s="106"/>
      <c r="AN99" s="106"/>
      <c r="AO99" s="232"/>
    </row>
    <row r="100" spans="1:41" ht="157.5" customHeight="1" x14ac:dyDescent="0.25">
      <c r="A100" s="67"/>
      <c r="B100" s="66"/>
      <c r="C100" s="66" t="s">
        <v>509</v>
      </c>
      <c r="D100" s="66">
        <v>97</v>
      </c>
      <c r="E100" s="280" t="s">
        <v>510</v>
      </c>
      <c r="F100" s="71" t="s">
        <v>511</v>
      </c>
      <c r="G100" s="71" t="s">
        <v>512</v>
      </c>
      <c r="H100" s="71" t="s">
        <v>65</v>
      </c>
      <c r="I100" s="71" t="s">
        <v>513</v>
      </c>
      <c r="J100" s="70" t="s">
        <v>678</v>
      </c>
      <c r="K100" s="70" t="s">
        <v>675</v>
      </c>
      <c r="L100" s="70">
        <v>4102042</v>
      </c>
      <c r="M100" s="70" t="s">
        <v>676</v>
      </c>
      <c r="N100" s="70">
        <v>410204200</v>
      </c>
      <c r="O100" s="70" t="s">
        <v>677</v>
      </c>
      <c r="P100" s="70">
        <v>12</v>
      </c>
      <c r="Q100" s="239">
        <v>0.9</v>
      </c>
      <c r="R100" s="65">
        <v>0</v>
      </c>
      <c r="S100" s="65"/>
      <c r="T100" s="65"/>
      <c r="U100" s="9"/>
      <c r="V100" s="64">
        <v>0</v>
      </c>
      <c r="W100" s="1"/>
      <c r="X100" s="21"/>
      <c r="Y100" s="1"/>
      <c r="Z100" s="2"/>
      <c r="AA100" s="1"/>
      <c r="AB100" s="2"/>
      <c r="AC100" s="1"/>
      <c r="AD100" s="2"/>
      <c r="AE100" s="284" t="s">
        <v>779</v>
      </c>
      <c r="AF100" s="109" t="s">
        <v>564</v>
      </c>
      <c r="AG100" s="1"/>
      <c r="AH100" s="218"/>
      <c r="AI100" s="229"/>
      <c r="AJ100" s="106"/>
      <c r="AK100" s="106"/>
      <c r="AL100" s="227"/>
      <c r="AM100" s="232"/>
      <c r="AN100" s="232"/>
      <c r="AO100" s="232"/>
    </row>
    <row r="101" spans="1:41" ht="140.25" customHeight="1" x14ac:dyDescent="0.25">
      <c r="A101" s="66" t="s">
        <v>514</v>
      </c>
      <c r="B101" s="66" t="s">
        <v>515</v>
      </c>
      <c r="C101" s="66" t="s">
        <v>516</v>
      </c>
      <c r="D101" s="66">
        <v>98</v>
      </c>
      <c r="E101" s="280" t="s">
        <v>517</v>
      </c>
      <c r="F101" s="71" t="s">
        <v>518</v>
      </c>
      <c r="G101" s="71" t="s">
        <v>519</v>
      </c>
      <c r="H101" s="71" t="s">
        <v>520</v>
      </c>
      <c r="I101" s="71" t="s">
        <v>521</v>
      </c>
      <c r="J101" s="114" t="s">
        <v>625</v>
      </c>
      <c r="K101" s="71" t="s">
        <v>626</v>
      </c>
      <c r="L101" s="71">
        <v>4502038</v>
      </c>
      <c r="M101" s="71" t="s">
        <v>679</v>
      </c>
      <c r="N101" s="71">
        <v>450203800</v>
      </c>
      <c r="O101" s="71" t="s">
        <v>680</v>
      </c>
      <c r="P101" s="71">
        <v>1</v>
      </c>
      <c r="Q101" s="239">
        <v>1</v>
      </c>
      <c r="R101" s="10">
        <v>0</v>
      </c>
      <c r="S101" s="20"/>
      <c r="T101" s="65"/>
      <c r="U101" s="17"/>
      <c r="V101" s="64">
        <v>0</v>
      </c>
      <c r="W101" s="18"/>
      <c r="X101" s="19"/>
      <c r="Y101" s="1"/>
      <c r="Z101" s="2"/>
      <c r="AA101" s="1"/>
      <c r="AB101" s="2"/>
      <c r="AC101" s="1"/>
      <c r="AD101" s="2"/>
      <c r="AE101" s="284" t="s">
        <v>779</v>
      </c>
      <c r="AF101" s="109" t="s">
        <v>564</v>
      </c>
      <c r="AG101" s="210"/>
      <c r="AH101" s="218"/>
      <c r="AI101" s="229"/>
      <c r="AJ101" s="106"/>
      <c r="AK101" s="106"/>
      <c r="AL101" s="227"/>
      <c r="AM101" s="232"/>
      <c r="AN101" s="232"/>
      <c r="AO101" s="232"/>
    </row>
    <row r="102" spans="1:41" ht="102" customHeight="1" x14ac:dyDescent="0.25">
      <c r="A102" s="66"/>
      <c r="B102" s="66"/>
      <c r="C102" s="66"/>
      <c r="D102" s="66">
        <v>99</v>
      </c>
      <c r="E102" s="280" t="s">
        <v>522</v>
      </c>
      <c r="F102" s="71" t="s">
        <v>523</v>
      </c>
      <c r="G102" s="71" t="s">
        <v>524</v>
      </c>
      <c r="H102" s="71" t="s">
        <v>525</v>
      </c>
      <c r="I102" s="71" t="s">
        <v>521</v>
      </c>
      <c r="J102" s="114" t="s">
        <v>625</v>
      </c>
      <c r="K102" s="71" t="s">
        <v>626</v>
      </c>
      <c r="L102" s="71">
        <v>4502038</v>
      </c>
      <c r="M102" s="71" t="s">
        <v>679</v>
      </c>
      <c r="N102" s="71">
        <v>450203800</v>
      </c>
      <c r="O102" s="71" t="s">
        <v>680</v>
      </c>
      <c r="P102" s="71">
        <v>1</v>
      </c>
      <c r="Q102" s="239">
        <v>0.8</v>
      </c>
      <c r="R102" s="10">
        <v>1</v>
      </c>
      <c r="S102" s="20"/>
      <c r="T102" s="65">
        <v>2885000</v>
      </c>
      <c r="U102" s="17">
        <v>361000</v>
      </c>
      <c r="V102" s="64">
        <v>0</v>
      </c>
      <c r="W102" s="18"/>
      <c r="X102" s="19">
        <v>361000</v>
      </c>
      <c r="Y102" s="1"/>
      <c r="Z102" s="2"/>
      <c r="AA102" s="1"/>
      <c r="AB102" s="2"/>
      <c r="AC102" s="1"/>
      <c r="AD102" s="2"/>
      <c r="AE102" s="284" t="s">
        <v>780</v>
      </c>
      <c r="AF102" s="41" t="s">
        <v>564</v>
      </c>
      <c r="AG102" s="210"/>
      <c r="AH102" s="218"/>
      <c r="AI102" s="229"/>
      <c r="AJ102" s="106"/>
      <c r="AK102" s="106"/>
      <c r="AL102" s="227"/>
      <c r="AM102" s="232"/>
      <c r="AN102" s="232"/>
      <c r="AO102" s="232"/>
    </row>
    <row r="103" spans="1:41" ht="102" customHeight="1" x14ac:dyDescent="0.25">
      <c r="A103" s="66"/>
      <c r="B103" s="66"/>
      <c r="C103" s="66" t="s">
        <v>526</v>
      </c>
      <c r="D103" s="66">
        <v>100</v>
      </c>
      <c r="E103" s="280" t="s">
        <v>527</v>
      </c>
      <c r="F103" s="71" t="s">
        <v>528</v>
      </c>
      <c r="G103" s="71" t="s">
        <v>529</v>
      </c>
      <c r="H103" s="71" t="s">
        <v>530</v>
      </c>
      <c r="I103" s="71" t="s">
        <v>531</v>
      </c>
      <c r="J103" s="114" t="s">
        <v>625</v>
      </c>
      <c r="K103" s="71" t="s">
        <v>626</v>
      </c>
      <c r="L103" s="71">
        <v>4502038</v>
      </c>
      <c r="M103" s="71" t="s">
        <v>679</v>
      </c>
      <c r="N103" s="71">
        <v>450203800</v>
      </c>
      <c r="O103" s="71" t="s">
        <v>680</v>
      </c>
      <c r="P103" s="71">
        <v>1</v>
      </c>
      <c r="Q103" s="239">
        <v>0.9</v>
      </c>
      <c r="R103" s="10">
        <v>0</v>
      </c>
      <c r="S103" s="20"/>
      <c r="T103" s="82"/>
      <c r="U103" s="82"/>
      <c r="V103" s="64">
        <v>0</v>
      </c>
      <c r="W103" s="18"/>
      <c r="X103" s="82"/>
      <c r="Y103" s="1"/>
      <c r="Z103" s="2"/>
      <c r="AA103" s="1"/>
      <c r="AB103" s="2"/>
      <c r="AC103" s="1"/>
      <c r="AD103" s="2"/>
      <c r="AE103" s="284" t="s">
        <v>781</v>
      </c>
      <c r="AF103" s="41" t="s">
        <v>564</v>
      </c>
      <c r="AG103" s="210"/>
      <c r="AH103" s="218"/>
      <c r="AI103" s="229"/>
      <c r="AJ103" s="106"/>
      <c r="AK103" s="106"/>
      <c r="AL103" s="227"/>
      <c r="AM103" s="232"/>
      <c r="AN103" s="232"/>
      <c r="AO103" s="232"/>
    </row>
    <row r="104" spans="1:41" ht="126" customHeight="1" x14ac:dyDescent="0.25">
      <c r="A104" s="66"/>
      <c r="B104" s="66"/>
      <c r="C104" s="66"/>
      <c r="D104" s="66">
        <v>101</v>
      </c>
      <c r="E104" s="280" t="s">
        <v>532</v>
      </c>
      <c r="F104" s="71" t="s">
        <v>533</v>
      </c>
      <c r="G104" s="71" t="s">
        <v>534</v>
      </c>
      <c r="H104" s="71" t="s">
        <v>535</v>
      </c>
      <c r="I104" s="71" t="s">
        <v>531</v>
      </c>
      <c r="J104" s="114" t="s">
        <v>625</v>
      </c>
      <c r="K104" s="71" t="s">
        <v>626</v>
      </c>
      <c r="L104" s="71">
        <v>4502038</v>
      </c>
      <c r="M104" s="71" t="s">
        <v>679</v>
      </c>
      <c r="N104" s="71">
        <v>450203800</v>
      </c>
      <c r="O104" s="71" t="s">
        <v>680</v>
      </c>
      <c r="P104" s="71">
        <v>1</v>
      </c>
      <c r="Q104" s="239">
        <v>0.9</v>
      </c>
      <c r="R104" s="10">
        <v>7</v>
      </c>
      <c r="S104" s="16">
        <v>7</v>
      </c>
      <c r="T104" s="82"/>
      <c r="U104" s="82"/>
      <c r="V104" s="64">
        <f>S104/R104*1</f>
        <v>1</v>
      </c>
      <c r="W104" s="18">
        <v>7</v>
      </c>
      <c r="X104" s="82"/>
      <c r="Y104" s="1"/>
      <c r="Z104" s="2"/>
      <c r="AA104" s="1"/>
      <c r="AB104" s="2"/>
      <c r="AC104" s="1"/>
      <c r="AD104" s="2"/>
      <c r="AE104" s="284" t="s">
        <v>782</v>
      </c>
      <c r="AF104" s="41" t="s">
        <v>564</v>
      </c>
      <c r="AG104" s="210"/>
      <c r="AH104" s="218"/>
      <c r="AI104" s="228"/>
      <c r="AJ104" s="106"/>
      <c r="AK104" s="227"/>
      <c r="AL104" s="227"/>
      <c r="AM104" s="106"/>
      <c r="AN104" s="234"/>
      <c r="AO104" s="234"/>
    </row>
    <row r="105" spans="1:41" ht="261" customHeight="1" x14ac:dyDescent="0.25">
      <c r="A105" s="66"/>
      <c r="B105" s="66"/>
      <c r="C105" s="66"/>
      <c r="D105" s="66">
        <v>102</v>
      </c>
      <c r="E105" s="281" t="s">
        <v>536</v>
      </c>
      <c r="F105" s="71" t="s">
        <v>537</v>
      </c>
      <c r="G105" s="71" t="s">
        <v>538</v>
      </c>
      <c r="H105" s="71" t="s">
        <v>539</v>
      </c>
      <c r="I105" s="71" t="s">
        <v>540</v>
      </c>
      <c r="J105" s="114" t="s">
        <v>625</v>
      </c>
      <c r="K105" s="71" t="s">
        <v>675</v>
      </c>
      <c r="L105" s="71">
        <v>4102042</v>
      </c>
      <c r="M105" s="71" t="s">
        <v>676</v>
      </c>
      <c r="N105" s="71">
        <v>410204200</v>
      </c>
      <c r="O105" s="71" t="s">
        <v>681</v>
      </c>
      <c r="P105" s="71">
        <v>12</v>
      </c>
      <c r="Q105" s="239">
        <v>0.9</v>
      </c>
      <c r="R105" s="10">
        <v>2</v>
      </c>
      <c r="S105" s="16">
        <v>5</v>
      </c>
      <c r="T105" s="216" t="s">
        <v>812</v>
      </c>
      <c r="U105" s="216" t="s">
        <v>817</v>
      </c>
      <c r="V105" s="40">
        <v>2.75</v>
      </c>
      <c r="W105" s="4" t="s">
        <v>876</v>
      </c>
      <c r="X105" s="215" t="s">
        <v>817</v>
      </c>
      <c r="Y105" s="1"/>
      <c r="Z105" s="2"/>
      <c r="AA105" s="1"/>
      <c r="AB105" s="2"/>
      <c r="AC105" s="1"/>
      <c r="AD105" s="2"/>
      <c r="AE105" s="284" t="s">
        <v>874</v>
      </c>
      <c r="AF105" s="109" t="s">
        <v>875</v>
      </c>
      <c r="AG105" s="219"/>
      <c r="AH105" s="220"/>
      <c r="AI105" s="228"/>
      <c r="AJ105" s="106"/>
      <c r="AK105" s="106"/>
      <c r="AL105" s="106"/>
      <c r="AM105" s="106"/>
      <c r="AN105" s="106"/>
      <c r="AO105" s="234"/>
    </row>
    <row r="106" spans="1:41" ht="178.5" x14ac:dyDescent="0.25">
      <c r="A106" s="66"/>
      <c r="B106" s="66"/>
      <c r="C106" s="66"/>
      <c r="D106" s="66">
        <v>103</v>
      </c>
      <c r="E106" s="280" t="s">
        <v>541</v>
      </c>
      <c r="F106" s="71" t="s">
        <v>542</v>
      </c>
      <c r="G106" s="71" t="s">
        <v>543</v>
      </c>
      <c r="H106" s="71" t="s">
        <v>544</v>
      </c>
      <c r="I106" s="71" t="s">
        <v>545</v>
      </c>
      <c r="J106" s="114" t="s">
        <v>625</v>
      </c>
      <c r="K106" s="115" t="s">
        <v>675</v>
      </c>
      <c r="L106" s="115">
        <v>4102042</v>
      </c>
      <c r="M106" s="115" t="s">
        <v>676</v>
      </c>
      <c r="N106" s="115">
        <v>410204200</v>
      </c>
      <c r="O106" s="115" t="s">
        <v>681</v>
      </c>
      <c r="P106" s="115">
        <v>12</v>
      </c>
      <c r="Q106" s="239">
        <v>0.9</v>
      </c>
      <c r="R106" s="183">
        <v>3</v>
      </c>
      <c r="S106" s="20"/>
      <c r="T106" s="65"/>
      <c r="U106" s="65"/>
      <c r="V106" s="64">
        <f>S106/R106*1</f>
        <v>0</v>
      </c>
      <c r="W106" s="18"/>
      <c r="X106" s="65"/>
      <c r="Y106" s="1"/>
      <c r="Z106" s="2"/>
      <c r="AA106" s="1"/>
      <c r="AB106" s="2"/>
      <c r="AC106" s="1"/>
      <c r="AD106" s="2"/>
      <c r="AE106" s="284" t="s">
        <v>783</v>
      </c>
      <c r="AF106" s="109" t="s">
        <v>564</v>
      </c>
      <c r="AG106" s="1"/>
      <c r="AH106" s="218"/>
      <c r="AI106" s="228"/>
      <c r="AJ106" s="106"/>
      <c r="AK106" s="227"/>
      <c r="AL106" s="227"/>
      <c r="AM106" s="232"/>
      <c r="AN106" s="232"/>
      <c r="AO106" s="232"/>
    </row>
    <row r="107" spans="1:41" ht="162.75" customHeight="1" x14ac:dyDescent="0.25">
      <c r="A107" s="66"/>
      <c r="B107" s="66"/>
      <c r="C107" s="66"/>
      <c r="D107" s="66">
        <v>104</v>
      </c>
      <c r="E107" s="280" t="s">
        <v>546</v>
      </c>
      <c r="F107" s="71" t="s">
        <v>547</v>
      </c>
      <c r="G107" s="71" t="s">
        <v>548</v>
      </c>
      <c r="H107" s="71" t="s">
        <v>549</v>
      </c>
      <c r="I107" s="71" t="s">
        <v>550</v>
      </c>
      <c r="J107" s="114" t="s">
        <v>625</v>
      </c>
      <c r="K107" s="116" t="s">
        <v>675</v>
      </c>
      <c r="L107" s="117">
        <v>4102042</v>
      </c>
      <c r="M107" s="117" t="s">
        <v>676</v>
      </c>
      <c r="N107" s="117">
        <v>410204200</v>
      </c>
      <c r="O107" s="117" t="s">
        <v>681</v>
      </c>
      <c r="P107" s="87">
        <v>12</v>
      </c>
      <c r="Q107" s="239">
        <v>0.9</v>
      </c>
      <c r="R107" s="10">
        <v>3</v>
      </c>
      <c r="S107" s="16">
        <v>1</v>
      </c>
      <c r="T107" s="211">
        <v>6485000</v>
      </c>
      <c r="U107" s="74">
        <v>771000</v>
      </c>
      <c r="V107" s="64">
        <f>S107/R107*1</f>
        <v>0.33333333333333331</v>
      </c>
      <c r="W107" s="18">
        <v>1</v>
      </c>
      <c r="X107" s="2">
        <v>771000</v>
      </c>
      <c r="Y107" s="1"/>
      <c r="Z107" s="2"/>
      <c r="AA107" s="1"/>
      <c r="AB107" s="2"/>
      <c r="AC107" s="1"/>
      <c r="AD107" s="2"/>
      <c r="AE107" s="284" t="s">
        <v>784</v>
      </c>
      <c r="AF107" s="109" t="s">
        <v>564</v>
      </c>
      <c r="AG107" s="210"/>
      <c r="AH107" s="218"/>
      <c r="AI107" s="229"/>
      <c r="AJ107" s="106"/>
      <c r="AK107" s="227"/>
      <c r="AL107" s="227"/>
      <c r="AM107" s="232"/>
      <c r="AN107" s="232"/>
      <c r="AO107" s="232"/>
    </row>
    <row r="108" spans="1:41" ht="102" customHeight="1" x14ac:dyDescent="0.25">
      <c r="A108" s="66"/>
      <c r="B108" s="66"/>
      <c r="C108" s="66"/>
      <c r="D108" s="66">
        <v>105</v>
      </c>
      <c r="E108" s="281" t="s">
        <v>551</v>
      </c>
      <c r="F108" s="71" t="s">
        <v>552</v>
      </c>
      <c r="G108" s="71" t="s">
        <v>553</v>
      </c>
      <c r="H108" s="71" t="s">
        <v>554</v>
      </c>
      <c r="I108" s="71" t="s">
        <v>555</v>
      </c>
      <c r="J108" s="84"/>
      <c r="K108" s="63"/>
      <c r="L108" s="63"/>
      <c r="M108" s="63"/>
      <c r="N108" s="63"/>
      <c r="O108" s="63"/>
      <c r="P108" s="63"/>
      <c r="Q108" s="240">
        <v>13</v>
      </c>
      <c r="R108" s="10">
        <v>12</v>
      </c>
      <c r="S108" s="20"/>
      <c r="T108" s="65"/>
      <c r="U108" s="17"/>
      <c r="V108" s="64">
        <f>S108/R108*1</f>
        <v>0</v>
      </c>
      <c r="W108" s="18"/>
      <c r="X108" s="19"/>
      <c r="Y108" s="1"/>
      <c r="Z108" s="2"/>
      <c r="AA108" s="1"/>
      <c r="AB108" s="2"/>
      <c r="AC108" s="1"/>
      <c r="AD108" s="2"/>
      <c r="AE108" s="284" t="s">
        <v>839</v>
      </c>
      <c r="AF108" s="109"/>
      <c r="AG108" s="1"/>
      <c r="AH108" s="218"/>
      <c r="AI108" s="228"/>
      <c r="AJ108" s="227"/>
      <c r="AK108" s="227"/>
      <c r="AL108" s="227"/>
      <c r="AM108" s="232"/>
      <c r="AN108" s="232"/>
      <c r="AO108" s="232"/>
    </row>
    <row r="109" spans="1:41" ht="400.5" customHeight="1" x14ac:dyDescent="0.25">
      <c r="A109" s="66"/>
      <c r="B109" s="66"/>
      <c r="C109" s="66"/>
      <c r="D109" s="66">
        <v>106</v>
      </c>
      <c r="E109" s="280" t="s">
        <v>556</v>
      </c>
      <c r="F109" s="71" t="s">
        <v>557</v>
      </c>
      <c r="G109" s="71" t="s">
        <v>558</v>
      </c>
      <c r="H109" s="71" t="s">
        <v>559</v>
      </c>
      <c r="I109" s="71" t="s">
        <v>560</v>
      </c>
      <c r="J109" s="79" t="s">
        <v>610</v>
      </c>
      <c r="K109" s="118" t="s">
        <v>675</v>
      </c>
      <c r="L109" s="119">
        <v>4102042</v>
      </c>
      <c r="M109" s="119" t="s">
        <v>676</v>
      </c>
      <c r="N109" s="119">
        <v>410204200</v>
      </c>
      <c r="O109" s="119" t="str">
        <f>[1]FAMILIA!$H$97</f>
        <v>Política pública de la mujer y equidad de género   implementada.</v>
      </c>
      <c r="P109" s="79">
        <v>12</v>
      </c>
      <c r="Q109" s="239">
        <v>0.9</v>
      </c>
      <c r="R109" s="10">
        <v>4</v>
      </c>
      <c r="S109" s="16">
        <v>8</v>
      </c>
      <c r="T109" s="216" t="s">
        <v>812</v>
      </c>
      <c r="U109" s="216" t="s">
        <v>819</v>
      </c>
      <c r="V109" s="64">
        <f>S109/R109*1</f>
        <v>2</v>
      </c>
      <c r="W109" s="4" t="s">
        <v>820</v>
      </c>
      <c r="X109" s="216" t="s">
        <v>819</v>
      </c>
      <c r="Y109" s="1"/>
      <c r="Z109" s="216"/>
      <c r="AA109" s="1"/>
      <c r="AB109" s="2"/>
      <c r="AC109" s="1"/>
      <c r="AD109" s="2"/>
      <c r="AE109" s="284" t="s">
        <v>877</v>
      </c>
      <c r="AF109" s="109" t="s">
        <v>818</v>
      </c>
      <c r="AG109" s="219"/>
      <c r="AH109" s="220"/>
      <c r="AI109" s="228"/>
      <c r="AJ109" s="106"/>
      <c r="AK109" s="106"/>
      <c r="AL109" s="106"/>
      <c r="AM109" s="106"/>
      <c r="AN109" s="106"/>
      <c r="AO109" s="232"/>
    </row>
    <row r="110" spans="1:41" ht="89.25" x14ac:dyDescent="0.25">
      <c r="A110" s="66"/>
      <c r="B110" s="66"/>
      <c r="C110" s="66"/>
      <c r="D110" s="66">
        <v>107</v>
      </c>
      <c r="E110" s="280" t="s">
        <v>561</v>
      </c>
      <c r="F110" s="71" t="s">
        <v>562</v>
      </c>
      <c r="G110" s="71" t="s">
        <v>563</v>
      </c>
      <c r="H110" s="71" t="s">
        <v>65</v>
      </c>
      <c r="I110" s="71" t="s">
        <v>564</v>
      </c>
      <c r="J110" s="120" t="s">
        <v>625</v>
      </c>
      <c r="K110" s="115" t="s">
        <v>626</v>
      </c>
      <c r="L110" s="115">
        <v>4502038</v>
      </c>
      <c r="M110" s="115" t="s">
        <v>682</v>
      </c>
      <c r="N110" s="115">
        <v>450203800</v>
      </c>
      <c r="O110" s="115" t="s">
        <v>677</v>
      </c>
      <c r="P110" s="115">
        <v>1</v>
      </c>
      <c r="Q110" s="239">
        <v>0.9</v>
      </c>
      <c r="R110" s="10">
        <v>0</v>
      </c>
      <c r="S110" s="20"/>
      <c r="T110" s="65"/>
      <c r="U110" s="17"/>
      <c r="V110" s="64">
        <v>0</v>
      </c>
      <c r="W110" s="18"/>
      <c r="X110" s="19"/>
      <c r="Y110" s="1"/>
      <c r="Z110" s="2"/>
      <c r="AA110" s="1"/>
      <c r="AB110" s="2"/>
      <c r="AC110" s="1"/>
      <c r="AD110" s="2"/>
      <c r="AE110" s="284" t="s">
        <v>781</v>
      </c>
      <c r="AF110" s="41" t="s">
        <v>564</v>
      </c>
      <c r="AG110" s="210"/>
      <c r="AH110" s="218"/>
      <c r="AI110" s="228"/>
      <c r="AJ110" s="106"/>
      <c r="AK110" s="227"/>
      <c r="AL110" s="227"/>
      <c r="AM110" s="232"/>
      <c r="AN110" s="232"/>
      <c r="AO110" s="232"/>
    </row>
    <row r="111" spans="1:41" ht="169.5" customHeight="1" x14ac:dyDescent="0.25">
      <c r="A111" s="66"/>
      <c r="B111" s="66" t="s">
        <v>565</v>
      </c>
      <c r="C111" s="66" t="s">
        <v>566</v>
      </c>
      <c r="D111" s="66">
        <v>108</v>
      </c>
      <c r="E111" s="280" t="s">
        <v>567</v>
      </c>
      <c r="F111" s="71" t="s">
        <v>568</v>
      </c>
      <c r="G111" s="71" t="s">
        <v>569</v>
      </c>
      <c r="H111" s="71" t="s">
        <v>570</v>
      </c>
      <c r="I111" s="71" t="s">
        <v>571</v>
      </c>
      <c r="J111" s="186"/>
      <c r="K111" s="179"/>
      <c r="L111" s="179"/>
      <c r="M111" s="179"/>
      <c r="N111" s="179"/>
      <c r="O111" s="179"/>
      <c r="P111" s="179"/>
      <c r="Q111" s="239">
        <v>0.9</v>
      </c>
      <c r="R111" s="10">
        <v>4</v>
      </c>
      <c r="S111" s="16">
        <v>3</v>
      </c>
      <c r="T111" s="65" t="s">
        <v>812</v>
      </c>
      <c r="U111" s="74" t="s">
        <v>812</v>
      </c>
      <c r="V111" s="64">
        <f>S111/R111*1</f>
        <v>0.75</v>
      </c>
      <c r="W111" s="4" t="s">
        <v>822</v>
      </c>
      <c r="X111" s="2" t="s">
        <v>812</v>
      </c>
      <c r="Y111" s="1"/>
      <c r="Z111" s="2"/>
      <c r="AA111" s="1"/>
      <c r="AB111" s="2"/>
      <c r="AC111" s="1"/>
      <c r="AD111" s="2"/>
      <c r="AE111" s="284" t="s">
        <v>878</v>
      </c>
      <c r="AF111" s="109" t="s">
        <v>821</v>
      </c>
      <c r="AG111" s="1"/>
      <c r="AH111" s="106"/>
      <c r="AI111" s="229"/>
      <c r="AJ111" s="106"/>
      <c r="AK111" s="106"/>
      <c r="AL111" s="227"/>
      <c r="AM111" s="106"/>
      <c r="AN111" s="106"/>
      <c r="AO111" s="232"/>
    </row>
    <row r="112" spans="1:41" ht="229.5" customHeight="1" thickBot="1" x14ac:dyDescent="0.3">
      <c r="A112" s="66"/>
      <c r="B112" s="66"/>
      <c r="C112" s="66"/>
      <c r="D112" s="66">
        <v>109</v>
      </c>
      <c r="E112" s="280" t="s">
        <v>572</v>
      </c>
      <c r="F112" s="71" t="s">
        <v>573</v>
      </c>
      <c r="G112" s="71" t="s">
        <v>574</v>
      </c>
      <c r="H112" s="71" t="s">
        <v>575</v>
      </c>
      <c r="I112" s="71" t="s">
        <v>576</v>
      </c>
      <c r="J112" s="97" t="s">
        <v>625</v>
      </c>
      <c r="K112" s="70" t="s">
        <v>626</v>
      </c>
      <c r="L112" s="184">
        <v>4502001</v>
      </c>
      <c r="M112" s="185" t="s">
        <v>673</v>
      </c>
      <c r="N112" s="185">
        <v>450200108</v>
      </c>
      <c r="O112" s="185" t="s">
        <v>674</v>
      </c>
      <c r="P112" s="184">
        <v>1</v>
      </c>
      <c r="Q112" s="245">
        <v>0.9</v>
      </c>
      <c r="R112" s="10">
        <v>1</v>
      </c>
      <c r="S112" s="16">
        <v>2</v>
      </c>
      <c r="T112" s="213" t="s">
        <v>812</v>
      </c>
      <c r="U112" s="213" t="s">
        <v>823</v>
      </c>
      <c r="V112" s="64">
        <f>S112/R112*1</f>
        <v>2</v>
      </c>
      <c r="W112" s="4" t="s">
        <v>824</v>
      </c>
      <c r="X112" s="213" t="s">
        <v>812</v>
      </c>
      <c r="Y112" s="1"/>
      <c r="Z112" s="2"/>
      <c r="AA112" s="1"/>
      <c r="AB112" s="2"/>
      <c r="AC112" s="1"/>
      <c r="AD112" s="2"/>
      <c r="AE112" s="284" t="s">
        <v>879</v>
      </c>
      <c r="AF112" s="109" t="s">
        <v>880</v>
      </c>
      <c r="AG112" s="1"/>
      <c r="AH112" s="218"/>
      <c r="AI112" s="228"/>
      <c r="AJ112" s="106"/>
      <c r="AK112" s="106"/>
      <c r="AL112" s="227"/>
      <c r="AM112" s="106"/>
      <c r="AN112" s="232"/>
      <c r="AO112" s="232"/>
    </row>
    <row r="113" spans="1:31" s="262" customFormat="1" x14ac:dyDescent="0.25">
      <c r="A113" s="100"/>
      <c r="B113" s="100"/>
      <c r="C113" s="100"/>
      <c r="D113" s="100"/>
      <c r="E113" s="282"/>
      <c r="F113" s="100"/>
      <c r="G113" s="100"/>
      <c r="H113" s="100"/>
      <c r="I113" s="100"/>
      <c r="J113" s="100"/>
      <c r="K113" s="100"/>
      <c r="L113" s="100"/>
      <c r="M113" s="100"/>
      <c r="N113" s="100"/>
      <c r="O113" s="100"/>
      <c r="P113" s="100"/>
      <c r="Q113" s="259"/>
      <c r="R113" s="260"/>
      <c r="S113" s="260"/>
      <c r="T113" s="260"/>
      <c r="U113" s="260"/>
      <c r="V113" s="260"/>
      <c r="W113" s="260"/>
      <c r="X113" s="261"/>
      <c r="Y113" s="260"/>
      <c r="Z113" s="261"/>
      <c r="AA113" s="260"/>
      <c r="AB113" s="261"/>
      <c r="AC113" s="260"/>
      <c r="AD113" s="261"/>
      <c r="AE113" s="296"/>
    </row>
    <row r="114" spans="1:31" s="262" customFormat="1" x14ac:dyDescent="0.2">
      <c r="A114" s="100"/>
      <c r="B114" s="100"/>
      <c r="C114" s="100"/>
      <c r="D114" s="100"/>
      <c r="E114" s="282"/>
      <c r="F114" s="100"/>
      <c r="G114" s="100"/>
      <c r="H114" s="100"/>
      <c r="I114" s="100"/>
      <c r="J114" s="100"/>
      <c r="K114" s="100"/>
      <c r="L114" s="100"/>
      <c r="M114" s="100"/>
      <c r="N114" s="100"/>
      <c r="O114" s="100"/>
      <c r="P114" s="100"/>
      <c r="Q114" s="259"/>
      <c r="R114" s="260"/>
      <c r="S114" s="260"/>
      <c r="T114" s="260"/>
      <c r="U114" s="260"/>
      <c r="V114" s="260"/>
      <c r="W114" s="260"/>
      <c r="X114" s="261"/>
      <c r="Y114" s="260"/>
      <c r="Z114" s="261"/>
      <c r="AA114" s="260"/>
      <c r="AB114" s="261"/>
      <c r="AC114" s="260"/>
      <c r="AD114" s="261"/>
      <c r="AE114" s="297"/>
    </row>
    <row r="115" spans="1:31" s="262" customFormat="1" ht="15.75" thickBot="1" x14ac:dyDescent="0.3">
      <c r="A115" s="100"/>
      <c r="B115" s="100"/>
      <c r="C115" s="100"/>
      <c r="D115" s="100"/>
      <c r="E115" s="282"/>
      <c r="F115" s="100"/>
      <c r="G115" s="100"/>
      <c r="H115" s="100"/>
      <c r="I115" s="100"/>
      <c r="J115" s="100"/>
      <c r="K115" s="100"/>
      <c r="L115" s="100"/>
      <c r="M115" s="100"/>
      <c r="N115" s="100"/>
      <c r="O115" s="100"/>
      <c r="P115" s="100"/>
      <c r="Q115" s="263"/>
      <c r="R115" s="260"/>
      <c r="S115" s="260"/>
      <c r="T115" s="260"/>
      <c r="U115" s="260"/>
      <c r="V115" s="260"/>
      <c r="W115" s="260"/>
      <c r="X115" s="261"/>
      <c r="Y115" s="260"/>
      <c r="Z115" s="261"/>
      <c r="AA115" s="260"/>
      <c r="AB115" s="261"/>
      <c r="AC115" s="260"/>
      <c r="AD115" s="261"/>
      <c r="AE115" s="296"/>
    </row>
    <row r="116" spans="1:31" s="262" customFormat="1" x14ac:dyDescent="0.25">
      <c r="A116" s="100"/>
      <c r="B116" s="100"/>
      <c r="C116" s="100"/>
      <c r="D116" s="100"/>
      <c r="E116" s="282"/>
      <c r="F116" s="100"/>
      <c r="G116" s="100"/>
      <c r="H116" s="100"/>
      <c r="I116" s="100"/>
      <c r="J116" s="100"/>
      <c r="K116" s="100"/>
      <c r="L116" s="100"/>
      <c r="M116" s="100"/>
      <c r="N116" s="100"/>
      <c r="O116" s="100"/>
      <c r="P116" s="100"/>
      <c r="Q116" s="100"/>
      <c r="R116" s="260"/>
      <c r="S116" s="260"/>
      <c r="T116" s="260"/>
      <c r="U116" s="260"/>
      <c r="V116" s="260"/>
      <c r="W116" s="260"/>
      <c r="X116" s="261"/>
      <c r="Y116" s="260"/>
      <c r="Z116" s="261"/>
      <c r="AA116" s="260"/>
      <c r="AB116" s="261"/>
      <c r="AC116" s="260"/>
      <c r="AD116" s="261"/>
      <c r="AE116" s="296"/>
    </row>
    <row r="117" spans="1:31" s="262" customFormat="1" x14ac:dyDescent="0.25">
      <c r="A117" s="100"/>
      <c r="B117" s="100"/>
      <c r="C117" s="100"/>
      <c r="D117" s="100"/>
      <c r="E117" s="282"/>
      <c r="F117" s="100"/>
      <c r="G117" s="100"/>
      <c r="H117" s="100"/>
      <c r="I117" s="100"/>
      <c r="J117" s="100"/>
      <c r="K117" s="100"/>
      <c r="L117" s="100"/>
      <c r="M117" s="100"/>
      <c r="N117" s="100"/>
      <c r="O117" s="100"/>
      <c r="P117" s="100"/>
      <c r="Q117" s="100"/>
      <c r="R117" s="260"/>
      <c r="S117" s="260"/>
      <c r="T117" s="260"/>
      <c r="U117" s="260"/>
      <c r="V117" s="260"/>
      <c r="W117" s="260"/>
      <c r="X117" s="261"/>
      <c r="Y117" s="260"/>
      <c r="Z117" s="261"/>
      <c r="AA117" s="260"/>
      <c r="AB117" s="261"/>
      <c r="AC117" s="260"/>
      <c r="AD117" s="261"/>
      <c r="AE117" s="296"/>
    </row>
    <row r="118" spans="1:31" s="262" customFormat="1" x14ac:dyDescent="0.25">
      <c r="A118" s="100"/>
      <c r="B118" s="100"/>
      <c r="C118" s="100"/>
      <c r="D118" s="100"/>
      <c r="E118" s="282"/>
      <c r="F118" s="100"/>
      <c r="G118" s="100"/>
      <c r="H118" s="100"/>
      <c r="I118" s="100"/>
      <c r="J118" s="100"/>
      <c r="K118" s="100"/>
      <c r="L118" s="100"/>
      <c r="M118" s="100"/>
      <c r="N118" s="100"/>
      <c r="O118" s="100"/>
      <c r="P118" s="100"/>
      <c r="Q118" s="100"/>
      <c r="R118" s="260"/>
      <c r="S118" s="260"/>
      <c r="T118" s="260"/>
      <c r="U118" s="260"/>
      <c r="V118" s="260"/>
      <c r="W118" s="260"/>
      <c r="X118" s="261"/>
      <c r="Y118" s="260"/>
      <c r="Z118" s="261"/>
      <c r="AA118" s="260"/>
      <c r="AB118" s="261"/>
      <c r="AC118" s="260"/>
      <c r="AD118" s="261"/>
      <c r="AE118" s="296"/>
    </row>
    <row r="119" spans="1:31" s="262" customFormat="1" x14ac:dyDescent="0.25">
      <c r="A119" s="100"/>
      <c r="B119" s="100"/>
      <c r="C119" s="100"/>
      <c r="D119" s="100"/>
      <c r="E119" s="282"/>
      <c r="F119" s="100"/>
      <c r="G119" s="100"/>
      <c r="H119" s="100"/>
      <c r="I119" s="100"/>
      <c r="J119" s="100"/>
      <c r="K119" s="100"/>
      <c r="L119" s="100"/>
      <c r="M119" s="100"/>
      <c r="N119" s="100"/>
      <c r="O119" s="100"/>
      <c r="P119" s="100"/>
      <c r="Q119" s="100"/>
      <c r="R119" s="260"/>
      <c r="S119" s="260"/>
      <c r="T119" s="260"/>
      <c r="U119" s="260"/>
      <c r="V119" s="260"/>
      <c r="W119" s="260"/>
      <c r="X119" s="261"/>
      <c r="Y119" s="260"/>
      <c r="Z119" s="261"/>
      <c r="AA119" s="260"/>
      <c r="AB119" s="261"/>
      <c r="AC119" s="260"/>
      <c r="AD119" s="261"/>
      <c r="AE119" s="296"/>
    </row>
    <row r="120" spans="1:31" s="262" customFormat="1" x14ac:dyDescent="0.25">
      <c r="A120" s="100"/>
      <c r="B120" s="100"/>
      <c r="C120" s="100"/>
      <c r="D120" s="100"/>
      <c r="E120" s="282"/>
      <c r="F120" s="100"/>
      <c r="G120" s="100"/>
      <c r="H120" s="100"/>
      <c r="I120" s="100"/>
      <c r="J120" s="100"/>
      <c r="K120" s="100"/>
      <c r="L120" s="100"/>
      <c r="M120" s="100"/>
      <c r="N120" s="100"/>
      <c r="O120" s="100"/>
      <c r="P120" s="100"/>
      <c r="Q120" s="100"/>
      <c r="R120" s="260"/>
      <c r="S120" s="260"/>
      <c r="T120" s="260"/>
      <c r="U120" s="260"/>
      <c r="V120" s="260"/>
      <c r="W120" s="260"/>
      <c r="X120" s="261"/>
      <c r="Y120" s="260"/>
      <c r="Z120" s="261"/>
      <c r="AA120" s="260"/>
      <c r="AB120" s="261"/>
      <c r="AC120" s="260"/>
      <c r="AD120" s="261"/>
      <c r="AE120" s="296"/>
    </row>
    <row r="121" spans="1:31" s="262" customFormat="1" x14ac:dyDescent="0.25">
      <c r="A121" s="100"/>
      <c r="B121" s="100"/>
      <c r="C121" s="100"/>
      <c r="D121" s="100"/>
      <c r="E121" s="282"/>
      <c r="F121" s="100"/>
      <c r="G121" s="100"/>
      <c r="H121" s="100"/>
      <c r="I121" s="100"/>
      <c r="J121" s="100"/>
      <c r="K121" s="100"/>
      <c r="L121" s="100"/>
      <c r="M121" s="100"/>
      <c r="N121" s="100"/>
      <c r="O121" s="100"/>
      <c r="P121" s="100"/>
      <c r="Q121" s="100"/>
      <c r="R121" s="260"/>
      <c r="S121" s="260"/>
      <c r="T121" s="260"/>
      <c r="U121" s="260"/>
      <c r="V121" s="260"/>
      <c r="W121" s="260"/>
      <c r="X121" s="261"/>
      <c r="Y121" s="260"/>
      <c r="Z121" s="261"/>
      <c r="AA121" s="260"/>
      <c r="AB121" s="261"/>
      <c r="AC121" s="260"/>
      <c r="AD121" s="261"/>
      <c r="AE121" s="296"/>
    </row>
    <row r="122" spans="1:31" s="262" customFormat="1" x14ac:dyDescent="0.25">
      <c r="A122" s="100"/>
      <c r="B122" s="100"/>
      <c r="C122" s="100"/>
      <c r="D122" s="100"/>
      <c r="E122" s="282"/>
      <c r="F122" s="100"/>
      <c r="G122" s="100"/>
      <c r="H122" s="100"/>
      <c r="I122" s="100"/>
      <c r="J122" s="100"/>
      <c r="K122" s="100"/>
      <c r="L122" s="100"/>
      <c r="M122" s="100"/>
      <c r="N122" s="100"/>
      <c r="O122" s="100"/>
      <c r="P122" s="100"/>
      <c r="Q122" s="100"/>
      <c r="R122" s="260"/>
      <c r="S122" s="260"/>
      <c r="T122" s="260"/>
      <c r="U122" s="260"/>
      <c r="V122" s="260"/>
      <c r="W122" s="260"/>
      <c r="X122" s="261"/>
      <c r="Y122" s="260"/>
      <c r="Z122" s="261"/>
      <c r="AA122" s="260"/>
      <c r="AB122" s="261"/>
      <c r="AC122" s="260"/>
      <c r="AD122" s="261"/>
      <c r="AE122" s="296"/>
    </row>
    <row r="123" spans="1:31" s="262" customFormat="1" x14ac:dyDescent="0.25">
      <c r="A123" s="100"/>
      <c r="B123" s="100"/>
      <c r="C123" s="100"/>
      <c r="D123" s="100"/>
      <c r="E123" s="282"/>
      <c r="F123" s="100"/>
      <c r="G123" s="100"/>
      <c r="H123" s="100"/>
      <c r="I123" s="100"/>
      <c r="J123" s="100"/>
      <c r="K123" s="100"/>
      <c r="L123" s="100"/>
      <c r="M123" s="100"/>
      <c r="N123" s="100"/>
      <c r="O123" s="100"/>
      <c r="P123" s="100"/>
      <c r="Q123" s="100"/>
      <c r="R123" s="260"/>
      <c r="S123" s="260"/>
      <c r="T123" s="260"/>
      <c r="U123" s="260"/>
      <c r="V123" s="260"/>
      <c r="W123" s="260"/>
      <c r="X123" s="261"/>
      <c r="Y123" s="260"/>
      <c r="Z123" s="261"/>
      <c r="AA123" s="260"/>
      <c r="AB123" s="261"/>
      <c r="AC123" s="260"/>
      <c r="AD123" s="261"/>
      <c r="AE123" s="296"/>
    </row>
    <row r="124" spans="1:31" s="262" customFormat="1" x14ac:dyDescent="0.25">
      <c r="A124" s="100"/>
      <c r="B124" s="100"/>
      <c r="C124" s="100"/>
      <c r="D124" s="100"/>
      <c r="E124" s="282"/>
      <c r="F124" s="100"/>
      <c r="G124" s="100"/>
      <c r="H124" s="100"/>
      <c r="I124" s="100"/>
      <c r="J124" s="100"/>
      <c r="K124" s="100"/>
      <c r="L124" s="100"/>
      <c r="M124" s="100"/>
      <c r="N124" s="100"/>
      <c r="O124" s="100"/>
      <c r="P124" s="100"/>
      <c r="Q124" s="100"/>
      <c r="R124" s="260"/>
      <c r="S124" s="260"/>
      <c r="T124" s="260"/>
      <c r="U124" s="260"/>
      <c r="V124" s="260"/>
      <c r="W124" s="260"/>
      <c r="X124" s="261"/>
      <c r="Y124" s="260"/>
      <c r="Z124" s="261"/>
      <c r="AA124" s="260"/>
      <c r="AB124" s="261"/>
      <c r="AC124" s="260"/>
      <c r="AD124" s="261"/>
      <c r="AE124" s="296"/>
    </row>
    <row r="125" spans="1:31" s="262" customFormat="1" x14ac:dyDescent="0.25">
      <c r="A125" s="100"/>
      <c r="B125" s="100"/>
      <c r="C125" s="100"/>
      <c r="D125" s="100"/>
      <c r="E125" s="282"/>
      <c r="F125" s="100"/>
      <c r="G125" s="100"/>
      <c r="H125" s="100"/>
      <c r="I125" s="100"/>
      <c r="J125" s="100"/>
      <c r="K125" s="100"/>
      <c r="L125" s="100"/>
      <c r="M125" s="100"/>
      <c r="N125" s="100"/>
      <c r="O125" s="100"/>
      <c r="P125" s="100"/>
      <c r="Q125" s="100"/>
      <c r="R125" s="260"/>
      <c r="S125" s="260"/>
      <c r="T125" s="260"/>
      <c r="U125" s="260"/>
      <c r="V125" s="260"/>
      <c r="W125" s="260"/>
      <c r="X125" s="261"/>
      <c r="Y125" s="260"/>
      <c r="Z125" s="261"/>
      <c r="AA125" s="260"/>
      <c r="AB125" s="261"/>
      <c r="AC125" s="260"/>
      <c r="AD125" s="261"/>
      <c r="AE125" s="296"/>
    </row>
    <row r="126" spans="1:31" s="262" customFormat="1" x14ac:dyDescent="0.25">
      <c r="A126" s="100"/>
      <c r="B126" s="100"/>
      <c r="C126" s="100"/>
      <c r="D126" s="100"/>
      <c r="E126" s="282"/>
      <c r="F126" s="100"/>
      <c r="G126" s="100"/>
      <c r="H126" s="100"/>
      <c r="I126" s="100"/>
      <c r="J126" s="100"/>
      <c r="K126" s="100"/>
      <c r="L126" s="100"/>
      <c r="M126" s="100"/>
      <c r="N126" s="100"/>
      <c r="O126" s="100"/>
      <c r="P126" s="100"/>
      <c r="Q126" s="100"/>
      <c r="R126" s="260"/>
      <c r="S126" s="260"/>
      <c r="T126" s="260"/>
      <c r="U126" s="260"/>
      <c r="V126" s="260"/>
      <c r="W126" s="260"/>
      <c r="X126" s="261"/>
      <c r="Y126" s="260"/>
      <c r="Z126" s="261"/>
      <c r="AA126" s="260"/>
      <c r="AB126" s="261"/>
      <c r="AC126" s="260"/>
      <c r="AD126" s="261"/>
      <c r="AE126" s="296"/>
    </row>
    <row r="127" spans="1:31" s="262" customFormat="1" x14ac:dyDescent="0.25">
      <c r="A127" s="100"/>
      <c r="B127" s="100"/>
      <c r="C127" s="100"/>
      <c r="D127" s="100"/>
      <c r="E127" s="282"/>
      <c r="F127" s="100"/>
      <c r="G127" s="100"/>
      <c r="H127" s="100"/>
      <c r="I127" s="100"/>
      <c r="J127" s="100"/>
      <c r="K127" s="100"/>
      <c r="L127" s="100"/>
      <c r="M127" s="100"/>
      <c r="N127" s="100"/>
      <c r="O127" s="100"/>
      <c r="P127" s="100"/>
      <c r="Q127" s="100"/>
      <c r="R127" s="260"/>
      <c r="S127" s="260"/>
      <c r="T127" s="260"/>
      <c r="U127" s="260"/>
      <c r="V127" s="260"/>
      <c r="W127" s="260"/>
      <c r="X127" s="261"/>
      <c r="Y127" s="260"/>
      <c r="Z127" s="261"/>
      <c r="AA127" s="260"/>
      <c r="AB127" s="261"/>
      <c r="AC127" s="260"/>
      <c r="AD127" s="261"/>
      <c r="AE127" s="296"/>
    </row>
    <row r="128" spans="1:31" s="262" customFormat="1" x14ac:dyDescent="0.25">
      <c r="A128" s="100"/>
      <c r="B128" s="100"/>
      <c r="C128" s="100"/>
      <c r="D128" s="100"/>
      <c r="E128" s="282"/>
      <c r="F128" s="100"/>
      <c r="G128" s="100"/>
      <c r="H128" s="100"/>
      <c r="I128" s="100"/>
      <c r="J128" s="100"/>
      <c r="K128" s="100"/>
      <c r="L128" s="100"/>
      <c r="M128" s="100"/>
      <c r="N128" s="100"/>
      <c r="O128" s="100"/>
      <c r="P128" s="100"/>
      <c r="Q128" s="100"/>
      <c r="R128" s="260"/>
      <c r="S128" s="260"/>
      <c r="T128" s="260"/>
      <c r="U128" s="260"/>
      <c r="V128" s="260"/>
      <c r="W128" s="260"/>
      <c r="X128" s="261"/>
      <c r="Y128" s="260"/>
      <c r="Z128" s="261"/>
      <c r="AA128" s="260"/>
      <c r="AB128" s="261"/>
      <c r="AC128" s="260"/>
      <c r="AD128" s="261"/>
      <c r="AE128" s="296"/>
    </row>
    <row r="129" spans="1:31" s="262" customFormat="1" x14ac:dyDescent="0.25">
      <c r="A129" s="100"/>
      <c r="B129" s="100"/>
      <c r="C129" s="100"/>
      <c r="D129" s="100"/>
      <c r="E129" s="282"/>
      <c r="F129" s="100"/>
      <c r="G129" s="100"/>
      <c r="H129" s="100"/>
      <c r="I129" s="100"/>
      <c r="J129" s="100"/>
      <c r="K129" s="100"/>
      <c r="L129" s="100"/>
      <c r="M129" s="100"/>
      <c r="N129" s="100"/>
      <c r="O129" s="100"/>
      <c r="P129" s="100"/>
      <c r="Q129" s="100"/>
      <c r="R129" s="260"/>
      <c r="S129" s="260"/>
      <c r="T129" s="260"/>
      <c r="U129" s="260"/>
      <c r="V129" s="260"/>
      <c r="W129" s="260"/>
      <c r="X129" s="261"/>
      <c r="Y129" s="260"/>
      <c r="Z129" s="261"/>
      <c r="AA129" s="260"/>
      <c r="AB129" s="261"/>
      <c r="AC129" s="260"/>
      <c r="AD129" s="261"/>
      <c r="AE129" s="296"/>
    </row>
    <row r="130" spans="1:31" s="262" customFormat="1" x14ac:dyDescent="0.25">
      <c r="A130" s="100"/>
      <c r="B130" s="100"/>
      <c r="C130" s="100"/>
      <c r="D130" s="100"/>
      <c r="E130" s="282"/>
      <c r="F130" s="100"/>
      <c r="G130" s="100"/>
      <c r="H130" s="100"/>
      <c r="I130" s="100"/>
      <c r="J130" s="100"/>
      <c r="K130" s="100"/>
      <c r="L130" s="100"/>
      <c r="M130" s="100"/>
      <c r="N130" s="100"/>
      <c r="O130" s="100"/>
      <c r="P130" s="100"/>
      <c r="Q130" s="100"/>
      <c r="R130" s="260"/>
      <c r="S130" s="260"/>
      <c r="T130" s="260"/>
      <c r="U130" s="260"/>
      <c r="V130" s="260"/>
      <c r="W130" s="260"/>
      <c r="X130" s="261"/>
      <c r="Y130" s="260"/>
      <c r="Z130" s="261"/>
      <c r="AA130" s="260"/>
      <c r="AB130" s="261"/>
      <c r="AC130" s="260"/>
      <c r="AD130" s="261"/>
      <c r="AE130" s="296"/>
    </row>
    <row r="131" spans="1:31" s="262" customFormat="1" x14ac:dyDescent="0.25">
      <c r="A131" s="100"/>
      <c r="B131" s="100"/>
      <c r="C131" s="100"/>
      <c r="D131" s="100"/>
      <c r="E131" s="282"/>
      <c r="F131" s="100"/>
      <c r="G131" s="100"/>
      <c r="H131" s="100"/>
      <c r="I131" s="100"/>
      <c r="J131" s="100"/>
      <c r="K131" s="100"/>
      <c r="L131" s="100"/>
      <c r="M131" s="100"/>
      <c r="N131" s="100"/>
      <c r="O131" s="100"/>
      <c r="P131" s="100"/>
      <c r="Q131" s="100"/>
      <c r="R131" s="260"/>
      <c r="S131" s="260"/>
      <c r="T131" s="260"/>
      <c r="U131" s="260"/>
      <c r="V131" s="260"/>
      <c r="W131" s="260"/>
      <c r="X131" s="261"/>
      <c r="Y131" s="260"/>
      <c r="Z131" s="261"/>
      <c r="AA131" s="260"/>
      <c r="AB131" s="261"/>
      <c r="AC131" s="260"/>
      <c r="AD131" s="261"/>
      <c r="AE131" s="296"/>
    </row>
    <row r="132" spans="1:31" s="262" customFormat="1" x14ac:dyDescent="0.25">
      <c r="A132" s="100"/>
      <c r="B132" s="100"/>
      <c r="C132" s="100"/>
      <c r="D132" s="100"/>
      <c r="E132" s="282"/>
      <c r="F132" s="100"/>
      <c r="G132" s="100"/>
      <c r="H132" s="100"/>
      <c r="I132" s="100"/>
      <c r="J132" s="100"/>
      <c r="K132" s="100"/>
      <c r="L132" s="100"/>
      <c r="M132" s="100"/>
      <c r="N132" s="100"/>
      <c r="O132" s="100"/>
      <c r="P132" s="100"/>
      <c r="Q132" s="100"/>
      <c r="R132" s="260"/>
      <c r="S132" s="260"/>
      <c r="T132" s="260"/>
      <c r="U132" s="260"/>
      <c r="V132" s="260"/>
      <c r="W132" s="260"/>
      <c r="X132" s="261"/>
      <c r="Y132" s="260"/>
      <c r="Z132" s="261"/>
      <c r="AA132" s="260"/>
      <c r="AB132" s="261"/>
      <c r="AC132" s="260"/>
      <c r="AD132" s="261"/>
      <c r="AE132" s="296"/>
    </row>
    <row r="133" spans="1:31" s="262" customFormat="1" x14ac:dyDescent="0.25">
      <c r="A133" s="100"/>
      <c r="B133" s="100"/>
      <c r="C133" s="100"/>
      <c r="D133" s="100"/>
      <c r="E133" s="282"/>
      <c r="F133" s="100"/>
      <c r="G133" s="100"/>
      <c r="H133" s="100"/>
      <c r="I133" s="100"/>
      <c r="J133" s="100"/>
      <c r="K133" s="100"/>
      <c r="L133" s="100"/>
      <c r="M133" s="100"/>
      <c r="N133" s="100"/>
      <c r="O133" s="100"/>
      <c r="P133" s="100"/>
      <c r="Q133" s="100"/>
      <c r="R133" s="260"/>
      <c r="S133" s="260"/>
      <c r="T133" s="260"/>
      <c r="U133" s="260"/>
      <c r="V133" s="260"/>
      <c r="W133" s="260"/>
      <c r="X133" s="261"/>
      <c r="Y133" s="260"/>
      <c r="Z133" s="261"/>
      <c r="AA133" s="260"/>
      <c r="AB133" s="261"/>
      <c r="AC133" s="260"/>
      <c r="AD133" s="261"/>
      <c r="AE133" s="296"/>
    </row>
    <row r="134" spans="1:31" s="262" customFormat="1" x14ac:dyDescent="0.25">
      <c r="A134" s="100"/>
      <c r="B134" s="100"/>
      <c r="C134" s="100"/>
      <c r="D134" s="100"/>
      <c r="E134" s="282"/>
      <c r="F134" s="100"/>
      <c r="G134" s="100"/>
      <c r="H134" s="100"/>
      <c r="I134" s="100"/>
      <c r="J134" s="100"/>
      <c r="K134" s="100"/>
      <c r="L134" s="100"/>
      <c r="M134" s="100"/>
      <c r="N134" s="100"/>
      <c r="O134" s="100"/>
      <c r="P134" s="100"/>
      <c r="Q134" s="100"/>
      <c r="R134" s="260"/>
      <c r="S134" s="260"/>
      <c r="T134" s="260"/>
      <c r="U134" s="260"/>
      <c r="V134" s="260"/>
      <c r="W134" s="260"/>
      <c r="X134" s="261"/>
      <c r="Y134" s="260"/>
      <c r="Z134" s="261"/>
      <c r="AA134" s="260"/>
      <c r="AB134" s="261"/>
      <c r="AC134" s="260"/>
      <c r="AD134" s="261"/>
      <c r="AE134" s="296"/>
    </row>
    <row r="135" spans="1:31" s="262" customFormat="1" x14ac:dyDescent="0.25">
      <c r="A135" s="100"/>
      <c r="B135" s="100"/>
      <c r="C135" s="100"/>
      <c r="D135" s="100"/>
      <c r="E135" s="282"/>
      <c r="F135" s="100"/>
      <c r="G135" s="100"/>
      <c r="H135" s="100"/>
      <c r="I135" s="100"/>
      <c r="J135" s="100"/>
      <c r="K135" s="100"/>
      <c r="L135" s="100"/>
      <c r="M135" s="100"/>
      <c r="N135" s="100"/>
      <c r="O135" s="100"/>
      <c r="P135" s="100"/>
      <c r="Q135" s="100"/>
      <c r="R135" s="260"/>
      <c r="S135" s="260"/>
      <c r="T135" s="260"/>
      <c r="U135" s="260"/>
      <c r="V135" s="260"/>
      <c r="W135" s="260"/>
      <c r="X135" s="261"/>
      <c r="Y135" s="260"/>
      <c r="Z135" s="261"/>
      <c r="AA135" s="260"/>
      <c r="AB135" s="261"/>
      <c r="AC135" s="260"/>
      <c r="AD135" s="261"/>
      <c r="AE135" s="296"/>
    </row>
    <row r="136" spans="1:31" s="262" customFormat="1" x14ac:dyDescent="0.25">
      <c r="A136" s="100"/>
      <c r="B136" s="100"/>
      <c r="C136" s="100"/>
      <c r="D136" s="100"/>
      <c r="E136" s="282"/>
      <c r="F136" s="100"/>
      <c r="G136" s="100"/>
      <c r="H136" s="100"/>
      <c r="I136" s="100"/>
      <c r="J136" s="100"/>
      <c r="K136" s="100"/>
      <c r="L136" s="100"/>
      <c r="M136" s="100"/>
      <c r="N136" s="100"/>
      <c r="O136" s="100"/>
      <c r="P136" s="100"/>
      <c r="Q136" s="100"/>
      <c r="R136" s="260"/>
      <c r="S136" s="260"/>
      <c r="T136" s="260"/>
      <c r="U136" s="260"/>
      <c r="V136" s="260"/>
      <c r="W136" s="260"/>
      <c r="X136" s="261"/>
      <c r="Y136" s="260"/>
      <c r="Z136" s="261"/>
      <c r="AA136" s="260"/>
      <c r="AB136" s="261"/>
      <c r="AC136" s="260"/>
      <c r="AD136" s="261"/>
      <c r="AE136" s="296"/>
    </row>
    <row r="137" spans="1:31" s="262" customFormat="1" x14ac:dyDescent="0.25">
      <c r="A137" s="100"/>
      <c r="B137" s="100"/>
      <c r="C137" s="100"/>
      <c r="D137" s="100"/>
      <c r="E137" s="282"/>
      <c r="F137" s="100"/>
      <c r="G137" s="100"/>
      <c r="H137" s="100"/>
      <c r="I137" s="100"/>
      <c r="J137" s="100"/>
      <c r="K137" s="100"/>
      <c r="L137" s="100"/>
      <c r="M137" s="100"/>
      <c r="N137" s="100"/>
      <c r="O137" s="100"/>
      <c r="P137" s="100"/>
      <c r="Q137" s="100"/>
      <c r="R137" s="260"/>
      <c r="S137" s="260"/>
      <c r="T137" s="260"/>
      <c r="U137" s="260"/>
      <c r="V137" s="260"/>
      <c r="W137" s="260"/>
      <c r="X137" s="261"/>
      <c r="Y137" s="260"/>
      <c r="Z137" s="261"/>
      <c r="AA137" s="260"/>
      <c r="AB137" s="261"/>
      <c r="AC137" s="260"/>
      <c r="AD137" s="261"/>
      <c r="AE137" s="296"/>
    </row>
    <row r="138" spans="1:31" s="262" customFormat="1" x14ac:dyDescent="0.25">
      <c r="A138" s="100"/>
      <c r="B138" s="100"/>
      <c r="C138" s="100"/>
      <c r="D138" s="100"/>
      <c r="E138" s="282"/>
      <c r="F138" s="100"/>
      <c r="G138" s="100"/>
      <c r="H138" s="100"/>
      <c r="I138" s="100"/>
      <c r="J138" s="100"/>
      <c r="K138" s="100"/>
      <c r="L138" s="100"/>
      <c r="M138" s="100"/>
      <c r="N138" s="100"/>
      <c r="O138" s="100"/>
      <c r="P138" s="100"/>
      <c r="Q138" s="100"/>
      <c r="R138" s="260"/>
      <c r="S138" s="260"/>
      <c r="T138" s="260"/>
      <c r="U138" s="260"/>
      <c r="V138" s="260"/>
      <c r="W138" s="260"/>
      <c r="X138" s="261"/>
      <c r="Y138" s="260"/>
      <c r="Z138" s="261"/>
      <c r="AA138" s="260"/>
      <c r="AB138" s="261"/>
      <c r="AC138" s="260"/>
      <c r="AD138" s="261"/>
      <c r="AE138" s="296"/>
    </row>
    <row r="139" spans="1:31" s="262" customFormat="1" x14ac:dyDescent="0.25">
      <c r="A139" s="100"/>
      <c r="B139" s="100"/>
      <c r="C139" s="100"/>
      <c r="D139" s="100"/>
      <c r="E139" s="282"/>
      <c r="F139" s="100"/>
      <c r="G139" s="100"/>
      <c r="H139" s="100"/>
      <c r="I139" s="100"/>
      <c r="J139" s="100"/>
      <c r="K139" s="100"/>
      <c r="L139" s="100"/>
      <c r="M139" s="100"/>
      <c r="N139" s="100"/>
      <c r="O139" s="100"/>
      <c r="P139" s="100"/>
      <c r="Q139" s="100"/>
      <c r="R139" s="260"/>
      <c r="S139" s="260"/>
      <c r="T139" s="260"/>
      <c r="U139" s="260"/>
      <c r="V139" s="260"/>
      <c r="W139" s="260"/>
      <c r="X139" s="261"/>
      <c r="Y139" s="260"/>
      <c r="Z139" s="261"/>
      <c r="AA139" s="260"/>
      <c r="AB139" s="261"/>
      <c r="AC139" s="260"/>
      <c r="AD139" s="261"/>
      <c r="AE139" s="296"/>
    </row>
    <row r="140" spans="1:31" s="262" customFormat="1" x14ac:dyDescent="0.25">
      <c r="A140" s="100"/>
      <c r="B140" s="100"/>
      <c r="C140" s="100"/>
      <c r="D140" s="100"/>
      <c r="E140" s="282"/>
      <c r="F140" s="100"/>
      <c r="G140" s="100"/>
      <c r="H140" s="100"/>
      <c r="I140" s="100"/>
      <c r="J140" s="100"/>
      <c r="K140" s="100"/>
      <c r="L140" s="100"/>
      <c r="M140" s="100"/>
      <c r="N140" s="100"/>
      <c r="O140" s="100"/>
      <c r="P140" s="100"/>
      <c r="Q140" s="100"/>
      <c r="R140" s="260"/>
      <c r="S140" s="260"/>
      <c r="T140" s="260"/>
      <c r="U140" s="260"/>
      <c r="V140" s="260"/>
      <c r="W140" s="260"/>
      <c r="X140" s="261"/>
      <c r="Y140" s="260"/>
      <c r="Z140" s="261"/>
      <c r="AA140" s="260"/>
      <c r="AB140" s="261"/>
      <c r="AC140" s="260"/>
      <c r="AD140" s="261"/>
      <c r="AE140" s="296"/>
    </row>
    <row r="141" spans="1:31" s="262" customFormat="1" x14ac:dyDescent="0.25">
      <c r="A141" s="100"/>
      <c r="B141" s="100"/>
      <c r="C141" s="100"/>
      <c r="D141" s="100"/>
      <c r="E141" s="282"/>
      <c r="F141" s="100"/>
      <c r="G141" s="100"/>
      <c r="H141" s="100"/>
      <c r="I141" s="100"/>
      <c r="J141" s="100"/>
      <c r="K141" s="100"/>
      <c r="L141" s="100"/>
      <c r="M141" s="100"/>
      <c r="N141" s="100"/>
      <c r="O141" s="100"/>
      <c r="P141" s="100"/>
      <c r="Q141" s="100"/>
      <c r="R141" s="260"/>
      <c r="S141" s="260"/>
      <c r="T141" s="260"/>
      <c r="U141" s="260"/>
      <c r="V141" s="260"/>
      <c r="W141" s="260"/>
      <c r="X141" s="261"/>
      <c r="Y141" s="260"/>
      <c r="Z141" s="261"/>
      <c r="AA141" s="260"/>
      <c r="AB141" s="261"/>
      <c r="AC141" s="260"/>
      <c r="AD141" s="261"/>
      <c r="AE141" s="296"/>
    </row>
    <row r="142" spans="1:31" s="262" customFormat="1" x14ac:dyDescent="0.25">
      <c r="A142" s="100"/>
      <c r="B142" s="100"/>
      <c r="C142" s="100"/>
      <c r="D142" s="100"/>
      <c r="E142" s="282"/>
      <c r="F142" s="100"/>
      <c r="G142" s="100"/>
      <c r="H142" s="100"/>
      <c r="I142" s="100"/>
      <c r="J142" s="100"/>
      <c r="K142" s="100"/>
      <c r="L142" s="100"/>
      <c r="M142" s="100"/>
      <c r="N142" s="100"/>
      <c r="O142" s="100"/>
      <c r="P142" s="100"/>
      <c r="Q142" s="100"/>
      <c r="R142" s="260"/>
      <c r="S142" s="260"/>
      <c r="T142" s="260"/>
      <c r="U142" s="260"/>
      <c r="V142" s="260"/>
      <c r="W142" s="260"/>
      <c r="X142" s="261"/>
      <c r="Y142" s="260"/>
      <c r="Z142" s="261"/>
      <c r="AA142" s="260"/>
      <c r="AB142" s="261"/>
      <c r="AC142" s="260"/>
      <c r="AD142" s="261"/>
      <c r="AE142" s="296"/>
    </row>
    <row r="143" spans="1:31" s="262" customFormat="1" x14ac:dyDescent="0.25">
      <c r="A143" s="100"/>
      <c r="B143" s="100"/>
      <c r="C143" s="100"/>
      <c r="D143" s="100"/>
      <c r="E143" s="282"/>
      <c r="F143" s="100"/>
      <c r="G143" s="100"/>
      <c r="H143" s="100"/>
      <c r="I143" s="100"/>
      <c r="J143" s="100"/>
      <c r="K143" s="100"/>
      <c r="L143" s="100"/>
      <c r="M143" s="100"/>
      <c r="N143" s="100"/>
      <c r="O143" s="100"/>
      <c r="P143" s="100"/>
      <c r="Q143" s="100"/>
      <c r="R143" s="260"/>
      <c r="S143" s="260"/>
      <c r="T143" s="260"/>
      <c r="U143" s="260"/>
      <c r="V143" s="260"/>
      <c r="W143" s="260"/>
      <c r="X143" s="261"/>
      <c r="Y143" s="260"/>
      <c r="Z143" s="261"/>
      <c r="AA143" s="260"/>
      <c r="AB143" s="261"/>
      <c r="AC143" s="260"/>
      <c r="AD143" s="261"/>
      <c r="AE143" s="296"/>
    </row>
    <row r="144" spans="1:31" s="262" customFormat="1" x14ac:dyDescent="0.25">
      <c r="A144" s="100"/>
      <c r="B144" s="100"/>
      <c r="C144" s="100"/>
      <c r="D144" s="100"/>
      <c r="E144" s="282"/>
      <c r="F144" s="100"/>
      <c r="G144" s="100"/>
      <c r="H144" s="100"/>
      <c r="I144" s="100"/>
      <c r="J144" s="100"/>
      <c r="K144" s="100"/>
      <c r="L144" s="100"/>
      <c r="M144" s="100"/>
      <c r="N144" s="100"/>
      <c r="O144" s="100"/>
      <c r="P144" s="100"/>
      <c r="Q144" s="100"/>
      <c r="R144" s="260"/>
      <c r="S144" s="260"/>
      <c r="T144" s="260"/>
      <c r="U144" s="260"/>
      <c r="V144" s="260"/>
      <c r="W144" s="260"/>
      <c r="X144" s="261"/>
      <c r="Y144" s="260"/>
      <c r="Z144" s="261"/>
      <c r="AA144" s="260"/>
      <c r="AB144" s="261"/>
      <c r="AC144" s="260"/>
      <c r="AD144" s="261"/>
      <c r="AE144" s="296"/>
    </row>
    <row r="145" spans="1:31" s="262" customFormat="1" x14ac:dyDescent="0.25">
      <c r="A145" s="100"/>
      <c r="B145" s="100"/>
      <c r="C145" s="100"/>
      <c r="D145" s="100"/>
      <c r="E145" s="282"/>
      <c r="F145" s="100"/>
      <c r="G145" s="100"/>
      <c r="H145" s="100"/>
      <c r="I145" s="100"/>
      <c r="J145" s="100"/>
      <c r="K145" s="100"/>
      <c r="L145" s="100"/>
      <c r="M145" s="100"/>
      <c r="N145" s="100"/>
      <c r="O145" s="100"/>
      <c r="P145" s="100"/>
      <c r="Q145" s="100"/>
      <c r="R145" s="260"/>
      <c r="S145" s="260"/>
      <c r="T145" s="260"/>
      <c r="U145" s="260"/>
      <c r="V145" s="260"/>
      <c r="W145" s="260"/>
      <c r="X145" s="261"/>
      <c r="Y145" s="260"/>
      <c r="Z145" s="261"/>
      <c r="AA145" s="260"/>
      <c r="AB145" s="261"/>
      <c r="AC145" s="260"/>
      <c r="AD145" s="261"/>
      <c r="AE145" s="296"/>
    </row>
    <row r="146" spans="1:31" s="262" customFormat="1" x14ac:dyDescent="0.25">
      <c r="A146" s="100"/>
      <c r="B146" s="100"/>
      <c r="C146" s="100"/>
      <c r="D146" s="100"/>
      <c r="E146" s="282"/>
      <c r="F146" s="100"/>
      <c r="G146" s="100"/>
      <c r="H146" s="100"/>
      <c r="I146" s="100"/>
      <c r="J146" s="100"/>
      <c r="K146" s="100"/>
      <c r="L146" s="100"/>
      <c r="M146" s="100"/>
      <c r="N146" s="100"/>
      <c r="O146" s="100"/>
      <c r="P146" s="100"/>
      <c r="Q146" s="100"/>
      <c r="R146" s="260"/>
      <c r="S146" s="260"/>
      <c r="T146" s="260"/>
      <c r="U146" s="260"/>
      <c r="V146" s="260"/>
      <c r="W146" s="260"/>
      <c r="X146" s="261"/>
      <c r="Y146" s="260"/>
      <c r="Z146" s="261"/>
      <c r="AA146" s="260"/>
      <c r="AB146" s="261"/>
      <c r="AC146" s="260"/>
      <c r="AD146" s="261"/>
      <c r="AE146" s="296"/>
    </row>
    <row r="147" spans="1:31" s="262" customFormat="1" x14ac:dyDescent="0.25">
      <c r="A147" s="100"/>
      <c r="B147" s="100"/>
      <c r="C147" s="100"/>
      <c r="D147" s="100"/>
      <c r="E147" s="282"/>
      <c r="F147" s="100"/>
      <c r="G147" s="100"/>
      <c r="H147" s="100"/>
      <c r="I147" s="100"/>
      <c r="J147" s="100"/>
      <c r="K147" s="100"/>
      <c r="L147" s="100"/>
      <c r="M147" s="100"/>
      <c r="N147" s="100"/>
      <c r="O147" s="100"/>
      <c r="P147" s="100"/>
      <c r="Q147" s="100"/>
      <c r="R147" s="260"/>
      <c r="S147" s="260"/>
      <c r="T147" s="260"/>
      <c r="U147" s="260"/>
      <c r="V147" s="260"/>
      <c r="W147" s="260"/>
      <c r="X147" s="261"/>
      <c r="Y147" s="260"/>
      <c r="Z147" s="261"/>
      <c r="AA147" s="260"/>
      <c r="AB147" s="261"/>
      <c r="AC147" s="260"/>
      <c r="AD147" s="261"/>
      <c r="AE147" s="296"/>
    </row>
    <row r="148" spans="1:31" s="262" customFormat="1" x14ac:dyDescent="0.25">
      <c r="A148" s="100"/>
      <c r="B148" s="100"/>
      <c r="C148" s="100"/>
      <c r="D148" s="100"/>
      <c r="E148" s="282"/>
      <c r="F148" s="100"/>
      <c r="G148" s="100"/>
      <c r="H148" s="100"/>
      <c r="I148" s="100"/>
      <c r="J148" s="100"/>
      <c r="K148" s="100"/>
      <c r="L148" s="100"/>
      <c r="M148" s="100"/>
      <c r="N148" s="100"/>
      <c r="O148" s="100"/>
      <c r="P148" s="100"/>
      <c r="Q148" s="100"/>
      <c r="R148" s="260"/>
      <c r="S148" s="260"/>
      <c r="T148" s="260"/>
      <c r="U148" s="260"/>
      <c r="V148" s="260"/>
      <c r="W148" s="260"/>
      <c r="X148" s="261"/>
      <c r="Y148" s="260"/>
      <c r="Z148" s="261"/>
      <c r="AA148" s="260"/>
      <c r="AB148" s="261"/>
      <c r="AC148" s="260"/>
      <c r="AD148" s="261"/>
      <c r="AE148" s="296"/>
    </row>
    <row r="149" spans="1:31" s="262" customFormat="1" x14ac:dyDescent="0.25">
      <c r="A149" s="100"/>
      <c r="B149" s="100"/>
      <c r="C149" s="100"/>
      <c r="D149" s="100"/>
      <c r="E149" s="282"/>
      <c r="F149" s="100"/>
      <c r="G149" s="100"/>
      <c r="H149" s="100"/>
      <c r="I149" s="100"/>
      <c r="J149" s="100"/>
      <c r="K149" s="100"/>
      <c r="L149" s="100"/>
      <c r="M149" s="100"/>
      <c r="N149" s="100"/>
      <c r="O149" s="100"/>
      <c r="P149" s="100"/>
      <c r="Q149" s="100"/>
      <c r="R149" s="260"/>
      <c r="S149" s="260"/>
      <c r="T149" s="260"/>
      <c r="U149" s="260"/>
      <c r="V149" s="260"/>
      <c r="W149" s="260"/>
      <c r="X149" s="261"/>
      <c r="Y149" s="260"/>
      <c r="Z149" s="261"/>
      <c r="AA149" s="260"/>
      <c r="AB149" s="261"/>
      <c r="AC149" s="260"/>
      <c r="AD149" s="261"/>
      <c r="AE149" s="296"/>
    </row>
    <row r="150" spans="1:31" s="262" customFormat="1" x14ac:dyDescent="0.25">
      <c r="A150" s="100"/>
      <c r="B150" s="100"/>
      <c r="C150" s="100"/>
      <c r="D150" s="100"/>
      <c r="E150" s="282"/>
      <c r="F150" s="100"/>
      <c r="G150" s="100"/>
      <c r="H150" s="100"/>
      <c r="I150" s="100"/>
      <c r="J150" s="100"/>
      <c r="K150" s="100"/>
      <c r="L150" s="100"/>
      <c r="M150" s="100"/>
      <c r="N150" s="100"/>
      <c r="O150" s="100"/>
      <c r="P150" s="100"/>
      <c r="Q150" s="100"/>
      <c r="R150" s="260"/>
      <c r="S150" s="260"/>
      <c r="T150" s="260"/>
      <c r="U150" s="260"/>
      <c r="V150" s="260"/>
      <c r="W150" s="260"/>
      <c r="X150" s="261"/>
      <c r="Y150" s="260"/>
      <c r="Z150" s="261"/>
      <c r="AA150" s="260"/>
      <c r="AB150" s="261"/>
      <c r="AC150" s="260"/>
      <c r="AD150" s="261"/>
      <c r="AE150" s="296"/>
    </row>
    <row r="151" spans="1:31" s="262" customFormat="1" x14ac:dyDescent="0.25">
      <c r="A151" s="100"/>
      <c r="B151" s="100"/>
      <c r="C151" s="100"/>
      <c r="D151" s="100"/>
      <c r="E151" s="282"/>
      <c r="F151" s="100"/>
      <c r="G151" s="100"/>
      <c r="H151" s="100"/>
      <c r="I151" s="100"/>
      <c r="J151" s="100"/>
      <c r="K151" s="100"/>
      <c r="L151" s="100"/>
      <c r="M151" s="100"/>
      <c r="N151" s="100"/>
      <c r="O151" s="100"/>
      <c r="P151" s="100"/>
      <c r="Q151" s="100"/>
      <c r="R151" s="260"/>
      <c r="S151" s="260"/>
      <c r="T151" s="260"/>
      <c r="U151" s="260"/>
      <c r="V151" s="260"/>
      <c r="W151" s="260"/>
      <c r="X151" s="261"/>
      <c r="Y151" s="260"/>
      <c r="Z151" s="261"/>
      <c r="AA151" s="260"/>
      <c r="AB151" s="261"/>
      <c r="AC151" s="260"/>
      <c r="AD151" s="261"/>
      <c r="AE151" s="296"/>
    </row>
    <row r="152" spans="1:31" s="262" customFormat="1" x14ac:dyDescent="0.25">
      <c r="A152" s="100"/>
      <c r="B152" s="100"/>
      <c r="C152" s="100"/>
      <c r="D152" s="100"/>
      <c r="E152" s="282"/>
      <c r="F152" s="100"/>
      <c r="G152" s="100"/>
      <c r="H152" s="100"/>
      <c r="I152" s="100"/>
      <c r="J152" s="100"/>
      <c r="K152" s="100"/>
      <c r="L152" s="100"/>
      <c r="M152" s="100"/>
      <c r="N152" s="100"/>
      <c r="O152" s="100"/>
      <c r="P152" s="100"/>
      <c r="Q152" s="100"/>
      <c r="R152" s="260"/>
      <c r="S152" s="260"/>
      <c r="T152" s="260"/>
      <c r="U152" s="260"/>
      <c r="V152" s="260"/>
      <c r="W152" s="260"/>
      <c r="X152" s="261"/>
      <c r="Y152" s="260"/>
      <c r="Z152" s="261"/>
      <c r="AA152" s="260"/>
      <c r="AB152" s="261"/>
      <c r="AC152" s="260"/>
      <c r="AD152" s="261"/>
      <c r="AE152" s="296"/>
    </row>
    <row r="153" spans="1:31" s="262" customFormat="1" x14ac:dyDescent="0.25">
      <c r="A153" s="100"/>
      <c r="B153" s="100"/>
      <c r="C153" s="100"/>
      <c r="D153" s="100"/>
      <c r="E153" s="282"/>
      <c r="F153" s="100"/>
      <c r="G153" s="100"/>
      <c r="H153" s="100"/>
      <c r="I153" s="100"/>
      <c r="J153" s="100"/>
      <c r="K153" s="100"/>
      <c r="L153" s="100"/>
      <c r="M153" s="100"/>
      <c r="N153" s="100"/>
      <c r="O153" s="100"/>
      <c r="P153" s="100"/>
      <c r="Q153" s="100"/>
      <c r="R153" s="260"/>
      <c r="S153" s="260"/>
      <c r="T153" s="260"/>
      <c r="U153" s="260"/>
      <c r="V153" s="260"/>
      <c r="W153" s="260"/>
      <c r="X153" s="261"/>
      <c r="Y153" s="260"/>
      <c r="Z153" s="261"/>
      <c r="AA153" s="260"/>
      <c r="AB153" s="261"/>
      <c r="AC153" s="260"/>
      <c r="AD153" s="261"/>
      <c r="AE153" s="296"/>
    </row>
    <row r="154" spans="1:31" s="262" customFormat="1" x14ac:dyDescent="0.25">
      <c r="A154" s="100"/>
      <c r="B154" s="100"/>
      <c r="C154" s="100"/>
      <c r="D154" s="100"/>
      <c r="E154" s="282"/>
      <c r="F154" s="100"/>
      <c r="G154" s="100"/>
      <c r="H154" s="100"/>
      <c r="I154" s="100"/>
      <c r="J154" s="100"/>
      <c r="K154" s="100"/>
      <c r="L154" s="100"/>
      <c r="M154" s="100"/>
      <c r="N154" s="100"/>
      <c r="O154" s="100"/>
      <c r="P154" s="100"/>
      <c r="Q154" s="100"/>
      <c r="R154" s="260"/>
      <c r="S154" s="260"/>
      <c r="T154" s="260"/>
      <c r="U154" s="260"/>
      <c r="V154" s="260"/>
      <c r="W154" s="260"/>
      <c r="X154" s="261"/>
      <c r="Y154" s="260"/>
      <c r="Z154" s="261"/>
      <c r="AA154" s="260"/>
      <c r="AB154" s="261"/>
      <c r="AC154" s="260"/>
      <c r="AD154" s="261"/>
      <c r="AE154" s="296"/>
    </row>
    <row r="155" spans="1:31" s="262" customFormat="1" x14ac:dyDescent="0.25">
      <c r="A155" s="100"/>
      <c r="B155" s="100"/>
      <c r="C155" s="100"/>
      <c r="D155" s="100"/>
      <c r="E155" s="282"/>
      <c r="F155" s="100"/>
      <c r="G155" s="100"/>
      <c r="H155" s="100"/>
      <c r="I155" s="100"/>
      <c r="J155" s="100"/>
      <c r="K155" s="100"/>
      <c r="L155" s="100"/>
      <c r="M155" s="100"/>
      <c r="N155" s="100"/>
      <c r="O155" s="100"/>
      <c r="P155" s="100"/>
      <c r="Q155" s="100"/>
      <c r="R155" s="260"/>
      <c r="S155" s="260"/>
      <c r="T155" s="260"/>
      <c r="U155" s="260"/>
      <c r="V155" s="260"/>
      <c r="W155" s="260"/>
      <c r="X155" s="261"/>
      <c r="Y155" s="260"/>
      <c r="Z155" s="261"/>
      <c r="AA155" s="260"/>
      <c r="AB155" s="261"/>
      <c r="AC155" s="260"/>
      <c r="AD155" s="261"/>
      <c r="AE155" s="296"/>
    </row>
    <row r="156" spans="1:31" s="262" customFormat="1" x14ac:dyDescent="0.25">
      <c r="A156" s="100"/>
      <c r="B156" s="100"/>
      <c r="C156" s="100"/>
      <c r="D156" s="100"/>
      <c r="E156" s="282"/>
      <c r="F156" s="100"/>
      <c r="G156" s="100"/>
      <c r="H156" s="100"/>
      <c r="I156" s="100"/>
      <c r="J156" s="100"/>
      <c r="K156" s="100"/>
      <c r="L156" s="100"/>
      <c r="M156" s="100"/>
      <c r="N156" s="100"/>
      <c r="O156" s="100"/>
      <c r="P156" s="100"/>
      <c r="Q156" s="100"/>
      <c r="R156" s="260"/>
      <c r="S156" s="260"/>
      <c r="T156" s="260"/>
      <c r="U156" s="260"/>
      <c r="V156" s="260"/>
      <c r="W156" s="260"/>
      <c r="X156" s="261"/>
      <c r="Y156" s="260"/>
      <c r="Z156" s="261"/>
      <c r="AA156" s="260"/>
      <c r="AB156" s="261"/>
      <c r="AC156" s="260"/>
      <c r="AD156" s="261"/>
      <c r="AE156" s="296"/>
    </row>
    <row r="157" spans="1:31" s="262" customFormat="1" x14ac:dyDescent="0.25">
      <c r="A157" s="100"/>
      <c r="B157" s="100"/>
      <c r="C157" s="100"/>
      <c r="D157" s="100"/>
      <c r="E157" s="282"/>
      <c r="F157" s="100"/>
      <c r="G157" s="100"/>
      <c r="H157" s="100"/>
      <c r="I157" s="100"/>
      <c r="J157" s="100"/>
      <c r="K157" s="100"/>
      <c r="L157" s="100"/>
      <c r="M157" s="100"/>
      <c r="N157" s="100"/>
      <c r="O157" s="100"/>
      <c r="P157" s="100"/>
      <c r="Q157" s="100"/>
      <c r="R157" s="260"/>
      <c r="S157" s="260"/>
      <c r="T157" s="260"/>
      <c r="U157" s="260"/>
      <c r="V157" s="260"/>
      <c r="W157" s="260"/>
      <c r="X157" s="261"/>
      <c r="Y157" s="260"/>
      <c r="Z157" s="261"/>
      <c r="AA157" s="260"/>
      <c r="AB157" s="261"/>
      <c r="AC157" s="260"/>
      <c r="AD157" s="261"/>
      <c r="AE157" s="296"/>
    </row>
    <row r="158" spans="1:31" s="262" customFormat="1" x14ac:dyDescent="0.25">
      <c r="A158" s="100"/>
      <c r="B158" s="100"/>
      <c r="C158" s="100"/>
      <c r="D158" s="100"/>
      <c r="E158" s="282"/>
      <c r="F158" s="100"/>
      <c r="G158" s="100"/>
      <c r="H158" s="100"/>
      <c r="I158" s="100"/>
      <c r="J158" s="100"/>
      <c r="K158" s="100"/>
      <c r="L158" s="100"/>
      <c r="M158" s="100"/>
      <c r="N158" s="100"/>
      <c r="O158" s="100"/>
      <c r="P158" s="100"/>
      <c r="Q158" s="100"/>
      <c r="R158" s="260"/>
      <c r="S158" s="260"/>
      <c r="T158" s="260"/>
      <c r="U158" s="260"/>
      <c r="V158" s="260"/>
      <c r="W158" s="260"/>
      <c r="X158" s="261"/>
      <c r="Y158" s="260"/>
      <c r="Z158" s="261"/>
      <c r="AA158" s="260"/>
      <c r="AB158" s="261"/>
      <c r="AC158" s="260"/>
      <c r="AD158" s="261"/>
      <c r="AE158" s="296"/>
    </row>
    <row r="159" spans="1:31" s="262" customFormat="1" x14ac:dyDescent="0.25">
      <c r="A159" s="100"/>
      <c r="B159" s="100"/>
      <c r="C159" s="100"/>
      <c r="D159" s="100"/>
      <c r="E159" s="282"/>
      <c r="F159" s="100"/>
      <c r="G159" s="100"/>
      <c r="H159" s="100"/>
      <c r="I159" s="100"/>
      <c r="J159" s="100"/>
      <c r="K159" s="100"/>
      <c r="L159" s="100"/>
      <c r="M159" s="100"/>
      <c r="N159" s="100"/>
      <c r="O159" s="100"/>
      <c r="P159" s="100"/>
      <c r="Q159" s="100"/>
      <c r="R159" s="260"/>
      <c r="S159" s="260"/>
      <c r="T159" s="260"/>
      <c r="U159" s="260"/>
      <c r="V159" s="260"/>
      <c r="W159" s="260"/>
      <c r="X159" s="261"/>
      <c r="Y159" s="260"/>
      <c r="Z159" s="261"/>
      <c r="AA159" s="260"/>
      <c r="AB159" s="261"/>
      <c r="AC159" s="260"/>
      <c r="AD159" s="261"/>
      <c r="AE159" s="296"/>
    </row>
    <row r="160" spans="1:31" s="262" customFormat="1" x14ac:dyDescent="0.25">
      <c r="A160" s="100"/>
      <c r="B160" s="100"/>
      <c r="C160" s="100"/>
      <c r="D160" s="100"/>
      <c r="E160" s="282"/>
      <c r="F160" s="100"/>
      <c r="G160" s="100"/>
      <c r="H160" s="100"/>
      <c r="I160" s="100"/>
      <c r="J160" s="100"/>
      <c r="K160" s="100"/>
      <c r="L160" s="100"/>
      <c r="M160" s="100"/>
      <c r="N160" s="100"/>
      <c r="O160" s="100"/>
      <c r="P160" s="100"/>
      <c r="Q160" s="100"/>
      <c r="R160" s="260"/>
      <c r="S160" s="260"/>
      <c r="T160" s="260"/>
      <c r="U160" s="260"/>
      <c r="V160" s="260"/>
      <c r="W160" s="260"/>
      <c r="X160" s="261"/>
      <c r="Y160" s="260"/>
      <c r="Z160" s="261"/>
      <c r="AA160" s="260"/>
      <c r="AB160" s="261"/>
      <c r="AC160" s="260"/>
      <c r="AD160" s="261"/>
      <c r="AE160" s="296"/>
    </row>
    <row r="161" spans="1:31" s="262" customFormat="1" x14ac:dyDescent="0.25">
      <c r="A161" s="100"/>
      <c r="B161" s="100"/>
      <c r="C161" s="100"/>
      <c r="D161" s="100"/>
      <c r="E161" s="282"/>
      <c r="F161" s="100"/>
      <c r="G161" s="100"/>
      <c r="H161" s="100"/>
      <c r="I161" s="100"/>
      <c r="J161" s="100"/>
      <c r="K161" s="100"/>
      <c r="L161" s="100"/>
      <c r="M161" s="100"/>
      <c r="N161" s="100"/>
      <c r="O161" s="100"/>
      <c r="P161" s="100"/>
      <c r="Q161" s="100"/>
      <c r="R161" s="260"/>
      <c r="S161" s="260"/>
      <c r="T161" s="260"/>
      <c r="U161" s="260"/>
      <c r="V161" s="260"/>
      <c r="W161" s="260"/>
      <c r="X161" s="261"/>
      <c r="Y161" s="260"/>
      <c r="Z161" s="261"/>
      <c r="AA161" s="260"/>
      <c r="AB161" s="261"/>
      <c r="AC161" s="260"/>
      <c r="AD161" s="261"/>
      <c r="AE161" s="296"/>
    </row>
    <row r="162" spans="1:31" s="262" customFormat="1" x14ac:dyDescent="0.25">
      <c r="A162" s="100"/>
      <c r="B162" s="100"/>
      <c r="C162" s="100"/>
      <c r="D162" s="100"/>
      <c r="E162" s="282"/>
      <c r="F162" s="100"/>
      <c r="G162" s="100"/>
      <c r="H162" s="100"/>
      <c r="I162" s="100"/>
      <c r="J162" s="100"/>
      <c r="K162" s="100"/>
      <c r="L162" s="100"/>
      <c r="M162" s="100"/>
      <c r="N162" s="100"/>
      <c r="O162" s="100"/>
      <c r="P162" s="100"/>
      <c r="Q162" s="100"/>
      <c r="R162" s="260"/>
      <c r="S162" s="260"/>
      <c r="T162" s="260"/>
      <c r="U162" s="260"/>
      <c r="V162" s="260"/>
      <c r="W162" s="260"/>
      <c r="X162" s="261"/>
      <c r="Y162" s="260"/>
      <c r="Z162" s="261"/>
      <c r="AA162" s="260"/>
      <c r="AB162" s="261"/>
      <c r="AC162" s="260"/>
      <c r="AD162" s="261"/>
      <c r="AE162" s="296"/>
    </row>
    <row r="163" spans="1:31" s="262" customFormat="1" x14ac:dyDescent="0.25">
      <c r="A163" s="100"/>
      <c r="B163" s="100"/>
      <c r="C163" s="100"/>
      <c r="D163" s="100"/>
      <c r="E163" s="282"/>
      <c r="F163" s="100"/>
      <c r="G163" s="100"/>
      <c r="H163" s="100"/>
      <c r="I163" s="100"/>
      <c r="J163" s="100"/>
      <c r="K163" s="100"/>
      <c r="L163" s="100"/>
      <c r="M163" s="100"/>
      <c r="N163" s="100"/>
      <c r="O163" s="100"/>
      <c r="P163" s="100"/>
      <c r="Q163" s="100"/>
      <c r="R163" s="260"/>
      <c r="S163" s="260"/>
      <c r="T163" s="260"/>
      <c r="U163" s="260"/>
      <c r="V163" s="260"/>
      <c r="W163" s="260"/>
      <c r="X163" s="261"/>
      <c r="Y163" s="260"/>
      <c r="Z163" s="261"/>
      <c r="AA163" s="260"/>
      <c r="AB163" s="261"/>
      <c r="AC163" s="260"/>
      <c r="AD163" s="261"/>
      <c r="AE163" s="296"/>
    </row>
    <row r="164" spans="1:31" s="262" customFormat="1" x14ac:dyDescent="0.25">
      <c r="A164" s="100"/>
      <c r="B164" s="100"/>
      <c r="C164" s="100"/>
      <c r="D164" s="100"/>
      <c r="E164" s="282"/>
      <c r="F164" s="100"/>
      <c r="G164" s="100"/>
      <c r="H164" s="100"/>
      <c r="I164" s="100"/>
      <c r="J164" s="100"/>
      <c r="K164" s="100"/>
      <c r="L164" s="100"/>
      <c r="M164" s="100"/>
      <c r="N164" s="100"/>
      <c r="O164" s="100"/>
      <c r="P164" s="100"/>
      <c r="Q164" s="100"/>
      <c r="R164" s="260"/>
      <c r="S164" s="260"/>
      <c r="T164" s="260"/>
      <c r="U164" s="260"/>
      <c r="V164" s="260"/>
      <c r="W164" s="260"/>
      <c r="X164" s="261"/>
      <c r="Y164" s="260"/>
      <c r="Z164" s="261"/>
      <c r="AA164" s="260"/>
      <c r="AB164" s="261"/>
      <c r="AC164" s="260"/>
      <c r="AD164" s="261"/>
      <c r="AE164" s="296"/>
    </row>
    <row r="165" spans="1:31" s="262" customFormat="1" x14ac:dyDescent="0.25">
      <c r="A165" s="100"/>
      <c r="B165" s="100"/>
      <c r="C165" s="100"/>
      <c r="D165" s="100"/>
      <c r="E165" s="282"/>
      <c r="F165" s="100"/>
      <c r="G165" s="100"/>
      <c r="H165" s="100"/>
      <c r="I165" s="100"/>
      <c r="J165" s="100"/>
      <c r="K165" s="100"/>
      <c r="L165" s="100"/>
      <c r="M165" s="100"/>
      <c r="N165" s="100"/>
      <c r="O165" s="100"/>
      <c r="P165" s="100"/>
      <c r="Q165" s="100"/>
      <c r="R165" s="260"/>
      <c r="S165" s="260"/>
      <c r="T165" s="260"/>
      <c r="U165" s="260"/>
      <c r="V165" s="260"/>
      <c r="W165" s="260"/>
      <c r="X165" s="261"/>
      <c r="Y165" s="260"/>
      <c r="Z165" s="261"/>
      <c r="AA165" s="260"/>
      <c r="AB165" s="261"/>
      <c r="AC165" s="260"/>
      <c r="AD165" s="261"/>
      <c r="AE165" s="296"/>
    </row>
    <row r="166" spans="1:31" s="262" customFormat="1" x14ac:dyDescent="0.25">
      <c r="A166" s="100"/>
      <c r="B166" s="100"/>
      <c r="C166" s="100"/>
      <c r="D166" s="100"/>
      <c r="E166" s="282"/>
      <c r="F166" s="100"/>
      <c r="G166" s="100"/>
      <c r="H166" s="100"/>
      <c r="I166" s="100"/>
      <c r="J166" s="100"/>
      <c r="K166" s="100"/>
      <c r="L166" s="100"/>
      <c r="M166" s="100"/>
      <c r="N166" s="100"/>
      <c r="O166" s="100"/>
      <c r="P166" s="100"/>
      <c r="Q166" s="100"/>
      <c r="R166" s="260"/>
      <c r="S166" s="260"/>
      <c r="T166" s="260"/>
      <c r="U166" s="260"/>
      <c r="V166" s="260"/>
      <c r="W166" s="260"/>
      <c r="X166" s="261"/>
      <c r="Y166" s="260"/>
      <c r="Z166" s="261"/>
      <c r="AA166" s="260"/>
      <c r="AB166" s="261"/>
      <c r="AC166" s="260"/>
      <c r="AD166" s="261"/>
      <c r="AE166" s="296"/>
    </row>
    <row r="167" spans="1:31" s="262" customFormat="1" x14ac:dyDescent="0.25">
      <c r="A167" s="100"/>
      <c r="B167" s="100"/>
      <c r="C167" s="100"/>
      <c r="D167" s="100"/>
      <c r="E167" s="282"/>
      <c r="F167" s="100"/>
      <c r="G167" s="100"/>
      <c r="H167" s="100"/>
      <c r="I167" s="100"/>
      <c r="J167" s="100"/>
      <c r="K167" s="100"/>
      <c r="L167" s="100"/>
      <c r="M167" s="100"/>
      <c r="N167" s="100"/>
      <c r="O167" s="100"/>
      <c r="P167" s="100"/>
      <c r="Q167" s="100"/>
      <c r="R167" s="260"/>
      <c r="S167" s="260"/>
      <c r="T167" s="260"/>
      <c r="U167" s="260"/>
      <c r="V167" s="260"/>
      <c r="W167" s="260"/>
      <c r="X167" s="261"/>
      <c r="Y167" s="260"/>
      <c r="Z167" s="261"/>
      <c r="AA167" s="260"/>
      <c r="AB167" s="261"/>
      <c r="AC167" s="260"/>
      <c r="AD167" s="261"/>
      <c r="AE167" s="296"/>
    </row>
    <row r="168" spans="1:31" s="262" customFormat="1" x14ac:dyDescent="0.25">
      <c r="A168" s="100"/>
      <c r="B168" s="100"/>
      <c r="C168" s="100"/>
      <c r="D168" s="100"/>
      <c r="E168" s="282"/>
      <c r="F168" s="100"/>
      <c r="G168" s="100"/>
      <c r="H168" s="100"/>
      <c r="I168" s="100"/>
      <c r="J168" s="100"/>
      <c r="K168" s="100"/>
      <c r="L168" s="100"/>
      <c r="M168" s="100"/>
      <c r="N168" s="100"/>
      <c r="O168" s="100"/>
      <c r="P168" s="100"/>
      <c r="Q168" s="100"/>
      <c r="R168" s="260"/>
      <c r="S168" s="260"/>
      <c r="T168" s="260"/>
      <c r="U168" s="260"/>
      <c r="V168" s="260"/>
      <c r="W168" s="260"/>
      <c r="X168" s="261"/>
      <c r="Y168" s="260"/>
      <c r="Z168" s="261"/>
      <c r="AA168" s="260"/>
      <c r="AB168" s="261"/>
      <c r="AC168" s="260"/>
      <c r="AD168" s="261"/>
      <c r="AE168" s="296"/>
    </row>
    <row r="169" spans="1:31" s="262" customFormat="1" x14ac:dyDescent="0.25">
      <c r="A169" s="100"/>
      <c r="B169" s="100"/>
      <c r="C169" s="100"/>
      <c r="D169" s="100"/>
      <c r="E169" s="282"/>
      <c r="F169" s="100"/>
      <c r="G169" s="100"/>
      <c r="H169" s="100"/>
      <c r="I169" s="100"/>
      <c r="J169" s="100"/>
      <c r="K169" s="100"/>
      <c r="L169" s="100"/>
      <c r="M169" s="100"/>
      <c r="N169" s="100"/>
      <c r="O169" s="100"/>
      <c r="P169" s="100"/>
      <c r="Q169" s="100"/>
      <c r="R169" s="260"/>
      <c r="S169" s="260"/>
      <c r="T169" s="260"/>
      <c r="U169" s="260"/>
      <c r="V169" s="260"/>
      <c r="W169" s="260"/>
      <c r="X169" s="261"/>
      <c r="Y169" s="260"/>
      <c r="Z169" s="261"/>
      <c r="AA169" s="260"/>
      <c r="AB169" s="261"/>
      <c r="AC169" s="260"/>
      <c r="AD169" s="261"/>
      <c r="AE169" s="296"/>
    </row>
    <row r="170" spans="1:31" s="262" customFormat="1" x14ac:dyDescent="0.25">
      <c r="A170" s="100"/>
      <c r="B170" s="100"/>
      <c r="C170" s="100"/>
      <c r="D170" s="100"/>
      <c r="E170" s="282"/>
      <c r="F170" s="100"/>
      <c r="G170" s="100"/>
      <c r="H170" s="100"/>
      <c r="I170" s="100"/>
      <c r="J170" s="100"/>
      <c r="K170" s="100"/>
      <c r="L170" s="100"/>
      <c r="M170" s="100"/>
      <c r="N170" s="100"/>
      <c r="O170" s="100"/>
      <c r="P170" s="100"/>
      <c r="Q170" s="100"/>
      <c r="R170" s="260"/>
      <c r="S170" s="260"/>
      <c r="T170" s="260"/>
      <c r="U170" s="260"/>
      <c r="V170" s="260"/>
      <c r="W170" s="260"/>
      <c r="X170" s="261"/>
      <c r="Y170" s="260"/>
      <c r="Z170" s="261"/>
      <c r="AA170" s="260"/>
      <c r="AB170" s="261"/>
      <c r="AC170" s="260"/>
      <c r="AD170" s="261"/>
      <c r="AE170" s="296"/>
    </row>
    <row r="171" spans="1:31" s="262" customFormat="1" x14ac:dyDescent="0.25">
      <c r="A171" s="100"/>
      <c r="B171" s="100"/>
      <c r="C171" s="100"/>
      <c r="D171" s="100"/>
      <c r="E171" s="282"/>
      <c r="F171" s="100"/>
      <c r="G171" s="100"/>
      <c r="H171" s="100"/>
      <c r="I171" s="100"/>
      <c r="J171" s="100"/>
      <c r="K171" s="100"/>
      <c r="L171" s="100"/>
      <c r="M171" s="100"/>
      <c r="N171" s="100"/>
      <c r="O171" s="100"/>
      <c r="P171" s="100"/>
      <c r="Q171" s="100"/>
      <c r="R171" s="260"/>
      <c r="S171" s="260"/>
      <c r="T171" s="260"/>
      <c r="U171" s="260"/>
      <c r="V171" s="260"/>
      <c r="W171" s="260"/>
      <c r="X171" s="261"/>
      <c r="Y171" s="260"/>
      <c r="Z171" s="261"/>
      <c r="AA171" s="260"/>
      <c r="AB171" s="261"/>
      <c r="AC171" s="260"/>
      <c r="AD171" s="261"/>
      <c r="AE171" s="296"/>
    </row>
    <row r="172" spans="1:31" s="262" customFormat="1" x14ac:dyDescent="0.25">
      <c r="A172" s="100"/>
      <c r="B172" s="100"/>
      <c r="C172" s="100"/>
      <c r="D172" s="100"/>
      <c r="E172" s="282"/>
      <c r="F172" s="100"/>
      <c r="G172" s="100"/>
      <c r="H172" s="100"/>
      <c r="I172" s="100"/>
      <c r="J172" s="100"/>
      <c r="K172" s="100"/>
      <c r="L172" s="100"/>
      <c r="M172" s="100"/>
      <c r="N172" s="100"/>
      <c r="O172" s="100"/>
      <c r="P172" s="100"/>
      <c r="Q172" s="100"/>
      <c r="R172" s="260"/>
      <c r="S172" s="260"/>
      <c r="T172" s="260"/>
      <c r="U172" s="260"/>
      <c r="V172" s="260"/>
      <c r="W172" s="260"/>
      <c r="X172" s="261"/>
      <c r="Y172" s="260"/>
      <c r="Z172" s="261"/>
      <c r="AA172" s="260"/>
      <c r="AB172" s="261"/>
      <c r="AC172" s="260"/>
      <c r="AD172" s="261"/>
      <c r="AE172" s="296"/>
    </row>
    <row r="173" spans="1:31" s="262" customFormat="1" x14ac:dyDescent="0.25">
      <c r="A173" s="100"/>
      <c r="B173" s="100"/>
      <c r="C173" s="100"/>
      <c r="D173" s="100"/>
      <c r="E173" s="282"/>
      <c r="F173" s="100"/>
      <c r="G173" s="100"/>
      <c r="H173" s="100"/>
      <c r="I173" s="100"/>
      <c r="J173" s="100"/>
      <c r="K173" s="100"/>
      <c r="L173" s="100"/>
      <c r="M173" s="100"/>
      <c r="N173" s="100"/>
      <c r="O173" s="100"/>
      <c r="P173" s="100"/>
      <c r="Q173" s="100"/>
      <c r="R173" s="260"/>
      <c r="S173" s="260"/>
      <c r="T173" s="260"/>
      <c r="U173" s="260"/>
      <c r="V173" s="260"/>
      <c r="W173" s="260"/>
      <c r="X173" s="261"/>
      <c r="Y173" s="260"/>
      <c r="Z173" s="261"/>
      <c r="AA173" s="260"/>
      <c r="AB173" s="261"/>
      <c r="AC173" s="260"/>
      <c r="AD173" s="261"/>
      <c r="AE173" s="296"/>
    </row>
    <row r="174" spans="1:31" s="262" customFormat="1" x14ac:dyDescent="0.25">
      <c r="A174" s="100"/>
      <c r="B174" s="100"/>
      <c r="C174" s="100"/>
      <c r="D174" s="100"/>
      <c r="E174" s="282"/>
      <c r="F174" s="100"/>
      <c r="G174" s="100"/>
      <c r="H174" s="100"/>
      <c r="I174" s="100"/>
      <c r="J174" s="100"/>
      <c r="K174" s="100"/>
      <c r="L174" s="100"/>
      <c r="M174" s="100"/>
      <c r="N174" s="100"/>
      <c r="O174" s="100"/>
      <c r="P174" s="100"/>
      <c r="Q174" s="100"/>
      <c r="R174" s="260"/>
      <c r="S174" s="260"/>
      <c r="T174" s="260"/>
      <c r="U174" s="260"/>
      <c r="V174" s="260"/>
      <c r="W174" s="260"/>
      <c r="X174" s="261"/>
      <c r="Y174" s="260"/>
      <c r="Z174" s="261"/>
      <c r="AA174" s="260"/>
      <c r="AB174" s="261"/>
      <c r="AC174" s="260"/>
      <c r="AD174" s="261"/>
      <c r="AE174" s="296"/>
    </row>
    <row r="175" spans="1:31" s="262" customFormat="1" x14ac:dyDescent="0.25">
      <c r="A175" s="100"/>
      <c r="B175" s="100"/>
      <c r="C175" s="100"/>
      <c r="D175" s="100"/>
      <c r="E175" s="282"/>
      <c r="F175" s="100"/>
      <c r="G175" s="100"/>
      <c r="H175" s="100"/>
      <c r="I175" s="100"/>
      <c r="J175" s="100"/>
      <c r="K175" s="100"/>
      <c r="L175" s="100"/>
      <c r="M175" s="100"/>
      <c r="N175" s="100"/>
      <c r="O175" s="100"/>
      <c r="P175" s="100"/>
      <c r="Q175" s="100"/>
      <c r="R175" s="260"/>
      <c r="S175" s="260"/>
      <c r="T175" s="260"/>
      <c r="U175" s="260"/>
      <c r="V175" s="260"/>
      <c r="W175" s="260"/>
      <c r="X175" s="261"/>
      <c r="Y175" s="260"/>
      <c r="Z175" s="261"/>
      <c r="AA175" s="260"/>
      <c r="AB175" s="261"/>
      <c r="AC175" s="260"/>
      <c r="AD175" s="261"/>
      <c r="AE175" s="296"/>
    </row>
    <row r="176" spans="1:31" s="262" customFormat="1" x14ac:dyDescent="0.25">
      <c r="A176" s="100"/>
      <c r="B176" s="100"/>
      <c r="C176" s="100"/>
      <c r="D176" s="100"/>
      <c r="E176" s="282"/>
      <c r="F176" s="100"/>
      <c r="G176" s="100"/>
      <c r="H176" s="100"/>
      <c r="I176" s="100"/>
      <c r="J176" s="100"/>
      <c r="K176" s="100"/>
      <c r="L176" s="100"/>
      <c r="M176" s="100"/>
      <c r="N176" s="100"/>
      <c r="O176" s="100"/>
      <c r="P176" s="100"/>
      <c r="Q176" s="100"/>
      <c r="R176" s="260"/>
      <c r="S176" s="260"/>
      <c r="T176" s="260"/>
      <c r="U176" s="260"/>
      <c r="V176" s="260"/>
      <c r="W176" s="260"/>
      <c r="X176" s="261"/>
      <c r="Y176" s="260"/>
      <c r="Z176" s="261"/>
      <c r="AA176" s="260"/>
      <c r="AB176" s="261"/>
      <c r="AC176" s="260"/>
      <c r="AD176" s="261"/>
      <c r="AE176" s="296"/>
    </row>
    <row r="177" spans="1:31" s="262" customFormat="1" x14ac:dyDescent="0.25">
      <c r="A177" s="100"/>
      <c r="B177" s="100"/>
      <c r="C177" s="100"/>
      <c r="D177" s="100"/>
      <c r="E177" s="282"/>
      <c r="F177" s="100"/>
      <c r="G177" s="100"/>
      <c r="H177" s="100"/>
      <c r="I177" s="100"/>
      <c r="J177" s="100"/>
      <c r="K177" s="100"/>
      <c r="L177" s="100"/>
      <c r="M177" s="100"/>
      <c r="N177" s="100"/>
      <c r="O177" s="100"/>
      <c r="P177" s="100"/>
      <c r="Q177" s="100"/>
      <c r="R177" s="260"/>
      <c r="S177" s="260"/>
      <c r="T177" s="260"/>
      <c r="U177" s="260"/>
      <c r="V177" s="260"/>
      <c r="W177" s="260"/>
      <c r="X177" s="261"/>
      <c r="Y177" s="260"/>
      <c r="Z177" s="261"/>
      <c r="AA177" s="260"/>
      <c r="AB177" s="261"/>
      <c r="AC177" s="260"/>
      <c r="AD177" s="261"/>
      <c r="AE177" s="296"/>
    </row>
    <row r="178" spans="1:31" s="262" customFormat="1" x14ac:dyDescent="0.25">
      <c r="A178" s="100"/>
      <c r="B178" s="100"/>
      <c r="C178" s="100"/>
      <c r="D178" s="100"/>
      <c r="E178" s="282"/>
      <c r="F178" s="100"/>
      <c r="G178" s="100"/>
      <c r="H178" s="100"/>
      <c r="I178" s="100"/>
      <c r="J178" s="100"/>
      <c r="K178" s="100"/>
      <c r="L178" s="100"/>
      <c r="M178" s="100"/>
      <c r="N178" s="100"/>
      <c r="O178" s="100"/>
      <c r="P178" s="100"/>
      <c r="Q178" s="100"/>
      <c r="R178" s="260"/>
      <c r="S178" s="260"/>
      <c r="T178" s="260"/>
      <c r="U178" s="260"/>
      <c r="V178" s="260"/>
      <c r="W178" s="260"/>
      <c r="X178" s="261"/>
      <c r="Y178" s="260"/>
      <c r="Z178" s="261"/>
      <c r="AA178" s="260"/>
      <c r="AB178" s="261"/>
      <c r="AC178" s="260"/>
      <c r="AD178" s="261"/>
      <c r="AE178" s="296"/>
    </row>
    <row r="179" spans="1:31" s="262" customFormat="1" x14ac:dyDescent="0.25">
      <c r="A179" s="100"/>
      <c r="B179" s="100"/>
      <c r="C179" s="100"/>
      <c r="D179" s="100"/>
      <c r="E179" s="282"/>
      <c r="F179" s="100"/>
      <c r="G179" s="100"/>
      <c r="H179" s="100"/>
      <c r="I179" s="100"/>
      <c r="J179" s="100"/>
      <c r="K179" s="100"/>
      <c r="L179" s="100"/>
      <c r="M179" s="100"/>
      <c r="N179" s="100"/>
      <c r="O179" s="100"/>
      <c r="P179" s="100"/>
      <c r="Q179" s="100"/>
      <c r="R179" s="260"/>
      <c r="S179" s="260"/>
      <c r="T179" s="260"/>
      <c r="U179" s="260"/>
      <c r="V179" s="260"/>
      <c r="W179" s="260"/>
      <c r="X179" s="261"/>
      <c r="Y179" s="260"/>
      <c r="Z179" s="261"/>
      <c r="AA179" s="260"/>
      <c r="AB179" s="261"/>
      <c r="AC179" s="260"/>
      <c r="AD179" s="261"/>
      <c r="AE179" s="296"/>
    </row>
    <row r="180" spans="1:31" s="262" customFormat="1" x14ac:dyDescent="0.25">
      <c r="A180" s="100"/>
      <c r="B180" s="100"/>
      <c r="C180" s="100"/>
      <c r="D180" s="100"/>
      <c r="E180" s="282"/>
      <c r="F180" s="100"/>
      <c r="G180" s="100"/>
      <c r="H180" s="100"/>
      <c r="I180" s="100"/>
      <c r="J180" s="100"/>
      <c r="K180" s="100"/>
      <c r="L180" s="100"/>
      <c r="M180" s="100"/>
      <c r="N180" s="100"/>
      <c r="O180" s="100"/>
      <c r="P180" s="100"/>
      <c r="Q180" s="100"/>
      <c r="R180" s="260"/>
      <c r="S180" s="260"/>
      <c r="T180" s="260"/>
      <c r="U180" s="260"/>
      <c r="V180" s="260"/>
      <c r="W180" s="260"/>
      <c r="X180" s="261"/>
      <c r="Y180" s="260"/>
      <c r="Z180" s="261"/>
      <c r="AA180" s="260"/>
      <c r="AB180" s="261"/>
      <c r="AC180" s="260"/>
      <c r="AD180" s="261"/>
      <c r="AE180" s="296"/>
    </row>
    <row r="181" spans="1:31" s="262" customFormat="1" x14ac:dyDescent="0.25">
      <c r="A181" s="100"/>
      <c r="B181" s="100"/>
      <c r="C181" s="100"/>
      <c r="D181" s="100"/>
      <c r="E181" s="282"/>
      <c r="F181" s="100"/>
      <c r="G181" s="100"/>
      <c r="H181" s="100"/>
      <c r="I181" s="100"/>
      <c r="J181" s="100"/>
      <c r="K181" s="100"/>
      <c r="L181" s="100"/>
      <c r="M181" s="100"/>
      <c r="N181" s="100"/>
      <c r="O181" s="100"/>
      <c r="P181" s="100"/>
      <c r="Q181" s="100"/>
      <c r="R181" s="260"/>
      <c r="S181" s="260"/>
      <c r="T181" s="260"/>
      <c r="U181" s="260"/>
      <c r="V181" s="260"/>
      <c r="W181" s="260"/>
      <c r="X181" s="261"/>
      <c r="Y181" s="260"/>
      <c r="Z181" s="261"/>
      <c r="AA181" s="260"/>
      <c r="AB181" s="261"/>
      <c r="AC181" s="260"/>
      <c r="AD181" s="261"/>
      <c r="AE181" s="296"/>
    </row>
    <row r="182" spans="1:31" s="262" customFormat="1" x14ac:dyDescent="0.25">
      <c r="A182" s="100"/>
      <c r="B182" s="100"/>
      <c r="C182" s="100"/>
      <c r="D182" s="100"/>
      <c r="E182" s="282"/>
      <c r="F182" s="100"/>
      <c r="G182" s="100"/>
      <c r="H182" s="100"/>
      <c r="I182" s="100"/>
      <c r="J182" s="100"/>
      <c r="K182" s="100"/>
      <c r="L182" s="100"/>
      <c r="M182" s="100"/>
      <c r="N182" s="100"/>
      <c r="O182" s="100"/>
      <c r="P182" s="100"/>
      <c r="Q182" s="100"/>
      <c r="R182" s="260"/>
      <c r="S182" s="260"/>
      <c r="T182" s="260"/>
      <c r="U182" s="260"/>
      <c r="V182" s="260"/>
      <c r="W182" s="260"/>
      <c r="X182" s="261"/>
      <c r="Y182" s="260"/>
      <c r="Z182" s="261"/>
      <c r="AA182" s="260"/>
      <c r="AB182" s="261"/>
      <c r="AC182" s="260"/>
      <c r="AD182" s="261"/>
      <c r="AE182" s="296"/>
    </row>
    <row r="183" spans="1:31" s="262" customFormat="1" x14ac:dyDescent="0.25">
      <c r="A183" s="100"/>
      <c r="B183" s="100"/>
      <c r="C183" s="100"/>
      <c r="D183" s="100"/>
      <c r="E183" s="282"/>
      <c r="F183" s="100"/>
      <c r="G183" s="100"/>
      <c r="H183" s="100"/>
      <c r="I183" s="100"/>
      <c r="J183" s="100"/>
      <c r="K183" s="100"/>
      <c r="L183" s="100"/>
      <c r="M183" s="100"/>
      <c r="N183" s="100"/>
      <c r="O183" s="100"/>
      <c r="P183" s="100"/>
      <c r="Q183" s="100"/>
      <c r="R183" s="260"/>
      <c r="S183" s="260"/>
      <c r="T183" s="260"/>
      <c r="U183" s="260"/>
      <c r="V183" s="260"/>
      <c r="W183" s="260"/>
      <c r="X183" s="261"/>
      <c r="Y183" s="260"/>
      <c r="Z183" s="261"/>
      <c r="AA183" s="260"/>
      <c r="AB183" s="261"/>
      <c r="AC183" s="260"/>
      <c r="AD183" s="261"/>
      <c r="AE183" s="296"/>
    </row>
    <row r="184" spans="1:31" s="262" customFormat="1" x14ac:dyDescent="0.25">
      <c r="A184" s="100"/>
      <c r="B184" s="100"/>
      <c r="C184" s="100"/>
      <c r="D184" s="100"/>
      <c r="E184" s="282"/>
      <c r="F184" s="100"/>
      <c r="G184" s="100"/>
      <c r="H184" s="100"/>
      <c r="I184" s="100"/>
      <c r="J184" s="100"/>
      <c r="K184" s="100"/>
      <c r="L184" s="100"/>
      <c r="M184" s="100"/>
      <c r="N184" s="100"/>
      <c r="O184" s="100"/>
      <c r="P184" s="100"/>
      <c r="Q184" s="100"/>
      <c r="R184" s="260"/>
      <c r="S184" s="260"/>
      <c r="T184" s="260"/>
      <c r="U184" s="260"/>
      <c r="V184" s="260"/>
      <c r="W184" s="260"/>
      <c r="X184" s="261"/>
      <c r="Y184" s="260"/>
      <c r="Z184" s="261"/>
      <c r="AA184" s="260"/>
      <c r="AB184" s="261"/>
      <c r="AC184" s="260"/>
      <c r="AD184" s="261"/>
      <c r="AE184" s="296"/>
    </row>
    <row r="185" spans="1:31" s="262" customFormat="1" x14ac:dyDescent="0.25">
      <c r="A185" s="100"/>
      <c r="B185" s="100"/>
      <c r="C185" s="100"/>
      <c r="D185" s="100"/>
      <c r="E185" s="282"/>
      <c r="F185" s="100"/>
      <c r="G185" s="100"/>
      <c r="H185" s="100"/>
      <c r="I185" s="100"/>
      <c r="J185" s="100"/>
      <c r="K185" s="100"/>
      <c r="L185" s="100"/>
      <c r="M185" s="100"/>
      <c r="N185" s="100"/>
      <c r="O185" s="100"/>
      <c r="P185" s="100"/>
      <c r="Q185" s="100"/>
      <c r="R185" s="260"/>
      <c r="S185" s="260"/>
      <c r="T185" s="260"/>
      <c r="U185" s="260"/>
      <c r="V185" s="260"/>
      <c r="W185" s="260"/>
      <c r="X185" s="261"/>
      <c r="Y185" s="260"/>
      <c r="Z185" s="261"/>
      <c r="AA185" s="260"/>
      <c r="AB185" s="261"/>
      <c r="AC185" s="260"/>
      <c r="AD185" s="261"/>
      <c r="AE185" s="296"/>
    </row>
    <row r="186" spans="1:31" s="262" customFormat="1" x14ac:dyDescent="0.25">
      <c r="A186" s="100"/>
      <c r="B186" s="100"/>
      <c r="C186" s="100"/>
      <c r="D186" s="100"/>
      <c r="E186" s="282"/>
      <c r="F186" s="100"/>
      <c r="G186" s="100"/>
      <c r="H186" s="100"/>
      <c r="I186" s="100"/>
      <c r="J186" s="100"/>
      <c r="K186" s="100"/>
      <c r="L186" s="100"/>
      <c r="M186" s="100"/>
      <c r="N186" s="100"/>
      <c r="O186" s="100"/>
      <c r="P186" s="100"/>
      <c r="Q186" s="100"/>
      <c r="R186" s="260"/>
      <c r="S186" s="260"/>
      <c r="T186" s="260"/>
      <c r="U186" s="260"/>
      <c r="V186" s="260"/>
      <c r="W186" s="260"/>
      <c r="X186" s="261"/>
      <c r="Y186" s="260"/>
      <c r="Z186" s="261"/>
      <c r="AA186" s="260"/>
      <c r="AB186" s="261"/>
      <c r="AC186" s="260"/>
      <c r="AD186" s="261"/>
      <c r="AE186" s="296"/>
    </row>
    <row r="187" spans="1:31" s="262" customFormat="1" x14ac:dyDescent="0.25">
      <c r="A187" s="100"/>
      <c r="B187" s="100"/>
      <c r="C187" s="100"/>
      <c r="D187" s="100"/>
      <c r="E187" s="282"/>
      <c r="F187" s="100"/>
      <c r="G187" s="100"/>
      <c r="H187" s="100"/>
      <c r="I187" s="100"/>
      <c r="J187" s="100"/>
      <c r="K187" s="100"/>
      <c r="L187" s="100"/>
      <c r="M187" s="100"/>
      <c r="N187" s="100"/>
      <c r="O187" s="100"/>
      <c r="P187" s="100"/>
      <c r="Q187" s="100"/>
      <c r="R187" s="260"/>
      <c r="S187" s="260"/>
      <c r="T187" s="260"/>
      <c r="U187" s="260"/>
      <c r="V187" s="260"/>
      <c r="W187" s="260"/>
      <c r="X187" s="261"/>
      <c r="Y187" s="260"/>
      <c r="Z187" s="261"/>
      <c r="AA187" s="260"/>
      <c r="AB187" s="261"/>
      <c r="AC187" s="260"/>
      <c r="AD187" s="261"/>
      <c r="AE187" s="296"/>
    </row>
    <row r="188" spans="1:31" s="262" customFormat="1" x14ac:dyDescent="0.25">
      <c r="A188" s="100"/>
      <c r="B188" s="100"/>
      <c r="C188" s="100"/>
      <c r="D188" s="100"/>
      <c r="E188" s="282"/>
      <c r="F188" s="100"/>
      <c r="G188" s="100"/>
      <c r="H188" s="100"/>
      <c r="I188" s="100"/>
      <c r="J188" s="100"/>
      <c r="K188" s="100"/>
      <c r="L188" s="100"/>
      <c r="M188" s="100"/>
      <c r="N188" s="100"/>
      <c r="O188" s="100"/>
      <c r="P188" s="100"/>
      <c r="Q188" s="100"/>
      <c r="R188" s="260"/>
      <c r="S188" s="260"/>
      <c r="T188" s="260"/>
      <c r="U188" s="260"/>
      <c r="V188" s="260"/>
      <c r="W188" s="260"/>
      <c r="X188" s="261"/>
      <c r="Y188" s="260"/>
      <c r="Z188" s="261"/>
      <c r="AA188" s="260"/>
      <c r="AB188" s="261"/>
      <c r="AC188" s="260"/>
      <c r="AD188" s="261"/>
      <c r="AE188" s="296"/>
    </row>
    <row r="189" spans="1:31" s="262" customFormat="1" x14ac:dyDescent="0.25">
      <c r="A189" s="100"/>
      <c r="B189" s="100"/>
      <c r="C189" s="100"/>
      <c r="D189" s="100"/>
      <c r="E189" s="282"/>
      <c r="F189" s="100"/>
      <c r="G189" s="100"/>
      <c r="H189" s="100"/>
      <c r="I189" s="100"/>
      <c r="J189" s="100"/>
      <c r="K189" s="100"/>
      <c r="L189" s="100"/>
      <c r="M189" s="100"/>
      <c r="N189" s="100"/>
      <c r="O189" s="100"/>
      <c r="P189" s="100"/>
      <c r="Q189" s="100"/>
      <c r="R189" s="260"/>
      <c r="S189" s="260"/>
      <c r="T189" s="260"/>
      <c r="U189" s="260"/>
      <c r="V189" s="260"/>
      <c r="W189" s="260"/>
      <c r="X189" s="261"/>
      <c r="Y189" s="260"/>
      <c r="Z189" s="261"/>
      <c r="AA189" s="260"/>
      <c r="AB189" s="261"/>
      <c r="AC189" s="260"/>
      <c r="AD189" s="261"/>
      <c r="AE189" s="296"/>
    </row>
    <row r="190" spans="1:31" s="262" customFormat="1" x14ac:dyDescent="0.25">
      <c r="A190" s="100"/>
      <c r="B190" s="100"/>
      <c r="C190" s="100"/>
      <c r="D190" s="100"/>
      <c r="E190" s="282"/>
      <c r="F190" s="100"/>
      <c r="G190" s="100"/>
      <c r="H190" s="100"/>
      <c r="I190" s="100"/>
      <c r="J190" s="100"/>
      <c r="K190" s="100"/>
      <c r="L190" s="100"/>
      <c r="M190" s="100"/>
      <c r="N190" s="100"/>
      <c r="O190" s="100"/>
      <c r="P190" s="100"/>
      <c r="Q190" s="100"/>
      <c r="R190" s="260"/>
      <c r="S190" s="260"/>
      <c r="T190" s="260"/>
      <c r="U190" s="260"/>
      <c r="V190" s="260"/>
      <c r="W190" s="260"/>
      <c r="X190" s="261"/>
      <c r="Y190" s="260"/>
      <c r="Z190" s="261"/>
      <c r="AA190" s="260"/>
      <c r="AB190" s="261"/>
      <c r="AC190" s="260"/>
      <c r="AD190" s="261"/>
      <c r="AE190" s="296"/>
    </row>
    <row r="191" spans="1:31" s="262" customFormat="1" x14ac:dyDescent="0.25">
      <c r="A191" s="100"/>
      <c r="B191" s="100"/>
      <c r="C191" s="100"/>
      <c r="D191" s="100"/>
      <c r="E191" s="282"/>
      <c r="F191" s="100"/>
      <c r="G191" s="100"/>
      <c r="H191" s="100"/>
      <c r="I191" s="100"/>
      <c r="J191" s="100"/>
      <c r="K191" s="100"/>
      <c r="L191" s="100"/>
      <c r="M191" s="100"/>
      <c r="N191" s="100"/>
      <c r="O191" s="100"/>
      <c r="P191" s="100"/>
      <c r="Q191" s="100"/>
      <c r="R191" s="260"/>
      <c r="S191" s="260"/>
      <c r="T191" s="260"/>
      <c r="U191" s="260"/>
      <c r="V191" s="260"/>
      <c r="W191" s="260"/>
      <c r="X191" s="261"/>
      <c r="Y191" s="260"/>
      <c r="Z191" s="261"/>
      <c r="AA191" s="260"/>
      <c r="AB191" s="261"/>
      <c r="AC191" s="260"/>
      <c r="AD191" s="261"/>
      <c r="AE191" s="296"/>
    </row>
    <row r="192" spans="1:31" s="262" customFormat="1" x14ac:dyDescent="0.25">
      <c r="A192" s="100"/>
      <c r="B192" s="100"/>
      <c r="C192" s="100"/>
      <c r="D192" s="100"/>
      <c r="E192" s="282"/>
      <c r="F192" s="100"/>
      <c r="G192" s="100"/>
      <c r="H192" s="100"/>
      <c r="I192" s="100"/>
      <c r="J192" s="100"/>
      <c r="K192" s="100"/>
      <c r="L192" s="100"/>
      <c r="M192" s="100"/>
      <c r="N192" s="100"/>
      <c r="O192" s="100"/>
      <c r="P192" s="100"/>
      <c r="Q192" s="100"/>
      <c r="R192" s="260"/>
      <c r="S192" s="260"/>
      <c r="T192" s="260"/>
      <c r="U192" s="260"/>
      <c r="V192" s="260"/>
      <c r="W192" s="260"/>
      <c r="X192" s="261"/>
      <c r="Y192" s="260"/>
      <c r="Z192" s="261"/>
      <c r="AA192" s="260"/>
      <c r="AB192" s="261"/>
      <c r="AC192" s="260"/>
      <c r="AD192" s="261"/>
      <c r="AE192" s="296"/>
    </row>
    <row r="193" spans="1:31" s="262" customFormat="1" x14ac:dyDescent="0.25">
      <c r="A193" s="100"/>
      <c r="B193" s="100"/>
      <c r="C193" s="100"/>
      <c r="D193" s="100"/>
      <c r="E193" s="282"/>
      <c r="F193" s="100"/>
      <c r="G193" s="100"/>
      <c r="H193" s="100"/>
      <c r="I193" s="100"/>
      <c r="J193" s="100"/>
      <c r="K193" s="100"/>
      <c r="L193" s="100"/>
      <c r="M193" s="100"/>
      <c r="N193" s="100"/>
      <c r="O193" s="100"/>
      <c r="P193" s="100"/>
      <c r="Q193" s="100"/>
      <c r="R193" s="260"/>
      <c r="S193" s="260"/>
      <c r="T193" s="260"/>
      <c r="U193" s="260"/>
      <c r="V193" s="260"/>
      <c r="W193" s="260"/>
      <c r="X193" s="261"/>
      <c r="Y193" s="260"/>
      <c r="Z193" s="261"/>
      <c r="AA193" s="260"/>
      <c r="AB193" s="261"/>
      <c r="AC193" s="260"/>
      <c r="AD193" s="261"/>
      <c r="AE193" s="296"/>
    </row>
    <row r="194" spans="1:31" s="262" customFormat="1" x14ac:dyDescent="0.25">
      <c r="A194" s="100"/>
      <c r="B194" s="100"/>
      <c r="C194" s="100"/>
      <c r="D194" s="100"/>
      <c r="E194" s="282"/>
      <c r="F194" s="100"/>
      <c r="G194" s="100"/>
      <c r="H194" s="100"/>
      <c r="I194" s="100"/>
      <c r="J194" s="100"/>
      <c r="K194" s="100"/>
      <c r="L194" s="100"/>
      <c r="M194" s="100"/>
      <c r="N194" s="100"/>
      <c r="O194" s="100"/>
      <c r="P194" s="100"/>
      <c r="Q194" s="100"/>
      <c r="R194" s="260"/>
      <c r="S194" s="260"/>
      <c r="T194" s="260"/>
      <c r="U194" s="260"/>
      <c r="V194" s="260"/>
      <c r="W194" s="260"/>
      <c r="X194" s="261"/>
      <c r="Y194" s="260"/>
      <c r="Z194" s="261"/>
      <c r="AA194" s="260"/>
      <c r="AB194" s="261"/>
      <c r="AC194" s="260"/>
      <c r="AD194" s="261"/>
      <c r="AE194" s="296"/>
    </row>
    <row r="195" spans="1:31" s="262" customFormat="1" x14ac:dyDescent="0.25">
      <c r="A195" s="100"/>
      <c r="B195" s="100"/>
      <c r="C195" s="100"/>
      <c r="D195" s="100"/>
      <c r="E195" s="282"/>
      <c r="F195" s="100"/>
      <c r="G195" s="100"/>
      <c r="H195" s="100"/>
      <c r="I195" s="100"/>
      <c r="J195" s="100"/>
      <c r="K195" s="100"/>
      <c r="L195" s="100"/>
      <c r="M195" s="100"/>
      <c r="N195" s="100"/>
      <c r="O195" s="100"/>
      <c r="P195" s="100"/>
      <c r="Q195" s="100"/>
      <c r="R195" s="260"/>
      <c r="S195" s="260"/>
      <c r="T195" s="260"/>
      <c r="U195" s="260"/>
      <c r="V195" s="260"/>
      <c r="W195" s="260"/>
      <c r="X195" s="261"/>
      <c r="Y195" s="260"/>
      <c r="Z195" s="261"/>
      <c r="AA195" s="260"/>
      <c r="AB195" s="261"/>
      <c r="AC195" s="260"/>
      <c r="AD195" s="261"/>
      <c r="AE195" s="296"/>
    </row>
    <row r="196" spans="1:31" s="262" customFormat="1" x14ac:dyDescent="0.25">
      <c r="A196" s="100"/>
      <c r="B196" s="100"/>
      <c r="C196" s="100"/>
      <c r="D196" s="100"/>
      <c r="E196" s="282"/>
      <c r="F196" s="100"/>
      <c r="G196" s="100"/>
      <c r="H196" s="100"/>
      <c r="I196" s="100"/>
      <c r="J196" s="100"/>
      <c r="K196" s="100"/>
      <c r="L196" s="100"/>
      <c r="M196" s="100"/>
      <c r="N196" s="100"/>
      <c r="O196" s="100"/>
      <c r="P196" s="100"/>
      <c r="Q196" s="100"/>
      <c r="R196" s="260"/>
      <c r="S196" s="260"/>
      <c r="T196" s="260"/>
      <c r="U196" s="260"/>
      <c r="V196" s="260"/>
      <c r="W196" s="260"/>
      <c r="X196" s="261"/>
      <c r="Y196" s="260"/>
      <c r="Z196" s="261"/>
      <c r="AA196" s="260"/>
      <c r="AB196" s="261"/>
      <c r="AC196" s="260"/>
      <c r="AD196" s="261"/>
      <c r="AE196" s="296"/>
    </row>
    <row r="197" spans="1:31" s="262" customFormat="1" x14ac:dyDescent="0.25">
      <c r="A197" s="100"/>
      <c r="B197" s="100"/>
      <c r="C197" s="100"/>
      <c r="D197" s="100"/>
      <c r="E197" s="282"/>
      <c r="F197" s="100"/>
      <c r="G197" s="100"/>
      <c r="H197" s="100"/>
      <c r="I197" s="100"/>
      <c r="J197" s="100"/>
      <c r="K197" s="100"/>
      <c r="L197" s="100"/>
      <c r="M197" s="100"/>
      <c r="N197" s="100"/>
      <c r="O197" s="100"/>
      <c r="P197" s="100"/>
      <c r="Q197" s="100"/>
      <c r="R197" s="260"/>
      <c r="S197" s="260"/>
      <c r="T197" s="260"/>
      <c r="U197" s="260"/>
      <c r="V197" s="260"/>
      <c r="W197" s="260"/>
      <c r="X197" s="261"/>
      <c r="Y197" s="260"/>
      <c r="Z197" s="261"/>
      <c r="AA197" s="260"/>
      <c r="AB197" s="261"/>
      <c r="AC197" s="260"/>
      <c r="AD197" s="261"/>
      <c r="AE197" s="296"/>
    </row>
    <row r="198" spans="1:31" s="262" customFormat="1" x14ac:dyDescent="0.25">
      <c r="A198" s="100"/>
      <c r="B198" s="100"/>
      <c r="C198" s="100"/>
      <c r="D198" s="100"/>
      <c r="E198" s="282"/>
      <c r="F198" s="100"/>
      <c r="G198" s="100"/>
      <c r="H198" s="100"/>
      <c r="I198" s="100"/>
      <c r="J198" s="100"/>
      <c r="K198" s="100"/>
      <c r="L198" s="100"/>
      <c r="M198" s="100"/>
      <c r="N198" s="100"/>
      <c r="O198" s="100"/>
      <c r="P198" s="100"/>
      <c r="Q198" s="100"/>
      <c r="R198" s="260"/>
      <c r="S198" s="260"/>
      <c r="T198" s="260"/>
      <c r="U198" s="260"/>
      <c r="V198" s="260"/>
      <c r="W198" s="260"/>
      <c r="X198" s="261"/>
      <c r="Y198" s="260"/>
      <c r="Z198" s="261"/>
      <c r="AA198" s="260"/>
      <c r="AB198" s="261"/>
      <c r="AC198" s="260"/>
      <c r="AD198" s="261"/>
      <c r="AE198" s="296"/>
    </row>
    <row r="199" spans="1:31" s="262" customFormat="1" x14ac:dyDescent="0.25">
      <c r="A199" s="100"/>
      <c r="B199" s="100"/>
      <c r="C199" s="100"/>
      <c r="D199" s="100"/>
      <c r="E199" s="282"/>
      <c r="F199" s="100"/>
      <c r="G199" s="100"/>
      <c r="H199" s="100"/>
      <c r="I199" s="100"/>
      <c r="J199" s="100"/>
      <c r="K199" s="100"/>
      <c r="L199" s="100"/>
      <c r="M199" s="100"/>
      <c r="N199" s="100"/>
      <c r="O199" s="100"/>
      <c r="P199" s="100"/>
      <c r="Q199" s="100"/>
      <c r="R199" s="260"/>
      <c r="S199" s="260"/>
      <c r="T199" s="260"/>
      <c r="U199" s="260"/>
      <c r="V199" s="260"/>
      <c r="W199" s="260"/>
      <c r="X199" s="261"/>
      <c r="Y199" s="260"/>
      <c r="Z199" s="261"/>
      <c r="AA199" s="260"/>
      <c r="AB199" s="261"/>
      <c r="AC199" s="260"/>
      <c r="AD199" s="261"/>
      <c r="AE199" s="296"/>
    </row>
    <row r="200" spans="1:31" s="262" customFormat="1" x14ac:dyDescent="0.25">
      <c r="A200" s="100"/>
      <c r="B200" s="100"/>
      <c r="C200" s="100"/>
      <c r="D200" s="100"/>
      <c r="E200" s="282"/>
      <c r="F200" s="100"/>
      <c r="G200" s="100"/>
      <c r="H200" s="100"/>
      <c r="I200" s="100"/>
      <c r="J200" s="100"/>
      <c r="K200" s="100"/>
      <c r="L200" s="100"/>
      <c r="M200" s="100"/>
      <c r="N200" s="100"/>
      <c r="O200" s="100"/>
      <c r="P200" s="100"/>
      <c r="Q200" s="100"/>
      <c r="R200" s="260"/>
      <c r="S200" s="260"/>
      <c r="T200" s="260"/>
      <c r="U200" s="260"/>
      <c r="V200" s="260"/>
      <c r="W200" s="260"/>
      <c r="X200" s="261"/>
      <c r="Y200" s="260"/>
      <c r="Z200" s="261"/>
      <c r="AA200" s="260"/>
      <c r="AB200" s="261"/>
      <c r="AC200" s="260"/>
      <c r="AD200" s="261"/>
      <c r="AE200" s="296"/>
    </row>
    <row r="201" spans="1:31" s="262" customFormat="1" x14ac:dyDescent="0.25">
      <c r="A201" s="100"/>
      <c r="B201" s="100"/>
      <c r="C201" s="100"/>
      <c r="D201" s="100"/>
      <c r="E201" s="282"/>
      <c r="F201" s="100"/>
      <c r="G201" s="100"/>
      <c r="H201" s="100"/>
      <c r="I201" s="100"/>
      <c r="J201" s="100"/>
      <c r="K201" s="100"/>
      <c r="L201" s="100"/>
      <c r="M201" s="100"/>
      <c r="N201" s="100"/>
      <c r="O201" s="100"/>
      <c r="P201" s="100"/>
      <c r="Q201" s="100"/>
      <c r="R201" s="260"/>
      <c r="S201" s="260"/>
      <c r="T201" s="260"/>
      <c r="U201" s="260"/>
      <c r="V201" s="260"/>
      <c r="W201" s="260"/>
      <c r="X201" s="261"/>
      <c r="Y201" s="260"/>
      <c r="Z201" s="261"/>
      <c r="AA201" s="260"/>
      <c r="AB201" s="261"/>
      <c r="AC201" s="260"/>
      <c r="AD201" s="261"/>
      <c r="AE201" s="296"/>
    </row>
    <row r="202" spans="1:31" s="262" customFormat="1" x14ac:dyDescent="0.25">
      <c r="A202" s="100"/>
      <c r="B202" s="100"/>
      <c r="C202" s="100"/>
      <c r="D202" s="100"/>
      <c r="E202" s="282"/>
      <c r="F202" s="100"/>
      <c r="G202" s="100"/>
      <c r="H202" s="100"/>
      <c r="I202" s="100"/>
      <c r="J202" s="100"/>
      <c r="K202" s="100"/>
      <c r="L202" s="100"/>
      <c r="M202" s="100"/>
      <c r="N202" s="100"/>
      <c r="O202" s="100"/>
      <c r="P202" s="100"/>
      <c r="Q202" s="100"/>
      <c r="R202" s="260"/>
      <c r="S202" s="260"/>
      <c r="T202" s="260"/>
      <c r="U202" s="260"/>
      <c r="V202" s="260"/>
      <c r="W202" s="260"/>
      <c r="X202" s="261"/>
      <c r="Y202" s="260"/>
      <c r="Z202" s="261"/>
      <c r="AA202" s="260"/>
      <c r="AB202" s="261"/>
      <c r="AC202" s="260"/>
      <c r="AD202" s="261"/>
      <c r="AE202" s="296"/>
    </row>
    <row r="203" spans="1:31" s="262" customFormat="1" x14ac:dyDescent="0.25">
      <c r="A203" s="100"/>
      <c r="B203" s="100"/>
      <c r="C203" s="100"/>
      <c r="D203" s="100"/>
      <c r="E203" s="282"/>
      <c r="F203" s="100"/>
      <c r="G203" s="100"/>
      <c r="H203" s="100"/>
      <c r="I203" s="100"/>
      <c r="J203" s="100"/>
      <c r="K203" s="100"/>
      <c r="L203" s="100"/>
      <c r="M203" s="100"/>
      <c r="N203" s="100"/>
      <c r="O203" s="100"/>
      <c r="P203" s="100"/>
      <c r="Q203" s="100"/>
      <c r="R203" s="260"/>
      <c r="S203" s="260"/>
      <c r="T203" s="260"/>
      <c r="U203" s="260"/>
      <c r="V203" s="260"/>
      <c r="W203" s="260"/>
      <c r="X203" s="261"/>
      <c r="Y203" s="260"/>
      <c r="Z203" s="261"/>
      <c r="AA203" s="260"/>
      <c r="AB203" s="261"/>
      <c r="AC203" s="260"/>
      <c r="AD203" s="261"/>
      <c r="AE203" s="296"/>
    </row>
    <row r="204" spans="1:31" s="262" customFormat="1" x14ac:dyDescent="0.25">
      <c r="A204" s="100"/>
      <c r="B204" s="100"/>
      <c r="C204" s="100"/>
      <c r="D204" s="100"/>
      <c r="E204" s="282"/>
      <c r="F204" s="100"/>
      <c r="G204" s="100"/>
      <c r="H204" s="100"/>
      <c r="I204" s="100"/>
      <c r="J204" s="100"/>
      <c r="K204" s="100"/>
      <c r="L204" s="100"/>
      <c r="M204" s="100"/>
      <c r="N204" s="100"/>
      <c r="O204" s="100"/>
      <c r="P204" s="100"/>
      <c r="Q204" s="100"/>
      <c r="R204" s="260"/>
      <c r="S204" s="260"/>
      <c r="T204" s="260"/>
      <c r="U204" s="260"/>
      <c r="V204" s="260"/>
      <c r="W204" s="260"/>
      <c r="X204" s="261"/>
      <c r="Y204" s="260"/>
      <c r="Z204" s="261"/>
      <c r="AA204" s="260"/>
      <c r="AB204" s="261"/>
      <c r="AC204" s="260"/>
      <c r="AD204" s="261"/>
      <c r="AE204" s="296"/>
    </row>
    <row r="205" spans="1:31" s="262" customFormat="1" x14ac:dyDescent="0.25">
      <c r="A205" s="100"/>
      <c r="B205" s="100"/>
      <c r="C205" s="100"/>
      <c r="D205" s="100"/>
      <c r="E205" s="282"/>
      <c r="F205" s="100"/>
      <c r="G205" s="100"/>
      <c r="H205" s="100"/>
      <c r="I205" s="100"/>
      <c r="J205" s="100"/>
      <c r="K205" s="100"/>
      <c r="L205" s="100"/>
      <c r="M205" s="100"/>
      <c r="N205" s="100"/>
      <c r="O205" s="100"/>
      <c r="P205" s="100"/>
      <c r="Q205" s="100"/>
      <c r="R205" s="260"/>
      <c r="S205" s="260"/>
      <c r="T205" s="260"/>
      <c r="U205" s="260"/>
      <c r="V205" s="260"/>
      <c r="W205" s="260"/>
      <c r="X205" s="261"/>
      <c r="Y205" s="260"/>
      <c r="Z205" s="261"/>
      <c r="AA205" s="260"/>
      <c r="AB205" s="261"/>
      <c r="AC205" s="260"/>
      <c r="AD205" s="261"/>
      <c r="AE205" s="296"/>
    </row>
    <row r="206" spans="1:31" s="262" customFormat="1" x14ac:dyDescent="0.25">
      <c r="A206" s="100"/>
      <c r="B206" s="100"/>
      <c r="C206" s="100"/>
      <c r="D206" s="100"/>
      <c r="E206" s="282"/>
      <c r="F206" s="100"/>
      <c r="G206" s="100"/>
      <c r="H206" s="100"/>
      <c r="I206" s="100"/>
      <c r="J206" s="100"/>
      <c r="K206" s="100"/>
      <c r="L206" s="100"/>
      <c r="M206" s="100"/>
      <c r="N206" s="100"/>
      <c r="O206" s="100"/>
      <c r="P206" s="100"/>
      <c r="Q206" s="100"/>
      <c r="R206" s="260"/>
      <c r="S206" s="260"/>
      <c r="T206" s="260"/>
      <c r="U206" s="260"/>
      <c r="V206" s="260"/>
      <c r="W206" s="260"/>
      <c r="X206" s="261"/>
      <c r="Y206" s="260"/>
      <c r="Z206" s="261"/>
      <c r="AA206" s="260"/>
      <c r="AB206" s="261"/>
      <c r="AC206" s="260"/>
      <c r="AD206" s="261"/>
      <c r="AE206" s="296"/>
    </row>
    <row r="207" spans="1:31" s="262" customFormat="1" x14ac:dyDescent="0.25">
      <c r="A207" s="100"/>
      <c r="B207" s="100"/>
      <c r="C207" s="100"/>
      <c r="D207" s="100"/>
      <c r="E207" s="282"/>
      <c r="F207" s="100"/>
      <c r="G207" s="100"/>
      <c r="H207" s="100"/>
      <c r="I207" s="100"/>
      <c r="J207" s="100"/>
      <c r="K207" s="100"/>
      <c r="L207" s="100"/>
      <c r="M207" s="100"/>
      <c r="N207" s="100"/>
      <c r="O207" s="100"/>
      <c r="P207" s="100"/>
      <c r="Q207" s="100"/>
      <c r="R207" s="260"/>
      <c r="S207" s="260"/>
      <c r="T207" s="260"/>
      <c r="U207" s="260"/>
      <c r="V207" s="260"/>
      <c r="W207" s="260"/>
      <c r="X207" s="261"/>
      <c r="Y207" s="260"/>
      <c r="Z207" s="261"/>
      <c r="AA207" s="260"/>
      <c r="AB207" s="261"/>
      <c r="AC207" s="260"/>
      <c r="AD207" s="261"/>
      <c r="AE207" s="296"/>
    </row>
    <row r="208" spans="1:31" s="262" customFormat="1" x14ac:dyDescent="0.25">
      <c r="A208" s="100"/>
      <c r="B208" s="100"/>
      <c r="C208" s="100"/>
      <c r="D208" s="100"/>
      <c r="E208" s="282"/>
      <c r="F208" s="100"/>
      <c r="G208" s="100"/>
      <c r="H208" s="100"/>
      <c r="I208" s="100"/>
      <c r="J208" s="100"/>
      <c r="K208" s="100"/>
      <c r="L208" s="100"/>
      <c r="M208" s="100"/>
      <c r="N208" s="100"/>
      <c r="O208" s="100"/>
      <c r="P208" s="100"/>
      <c r="Q208" s="100"/>
      <c r="R208" s="260"/>
      <c r="S208" s="260"/>
      <c r="T208" s="260"/>
      <c r="U208" s="260"/>
      <c r="V208" s="260"/>
      <c r="W208" s="260"/>
      <c r="X208" s="261"/>
      <c r="Y208" s="260"/>
      <c r="Z208" s="261"/>
      <c r="AA208" s="260"/>
      <c r="AB208" s="261"/>
      <c r="AC208" s="260"/>
      <c r="AD208" s="261"/>
      <c r="AE208" s="296"/>
    </row>
    <row r="209" spans="1:31" s="262" customFormat="1" x14ac:dyDescent="0.25">
      <c r="A209" s="100"/>
      <c r="B209" s="100"/>
      <c r="C209" s="100"/>
      <c r="D209" s="100"/>
      <c r="E209" s="282"/>
      <c r="F209" s="100"/>
      <c r="G209" s="100"/>
      <c r="H209" s="100"/>
      <c r="I209" s="100"/>
      <c r="J209" s="100"/>
      <c r="K209" s="100"/>
      <c r="L209" s="100"/>
      <c r="M209" s="100"/>
      <c r="N209" s="100"/>
      <c r="O209" s="100"/>
      <c r="P209" s="100"/>
      <c r="Q209" s="100"/>
      <c r="R209" s="260"/>
      <c r="S209" s="260"/>
      <c r="T209" s="260"/>
      <c r="U209" s="260"/>
      <c r="V209" s="260"/>
      <c r="W209" s="260"/>
      <c r="X209" s="261"/>
      <c r="Y209" s="260"/>
      <c r="Z209" s="261"/>
      <c r="AA209" s="260"/>
      <c r="AB209" s="261"/>
      <c r="AC209" s="260"/>
      <c r="AD209" s="261"/>
      <c r="AE209" s="296"/>
    </row>
    <row r="210" spans="1:31" s="262" customFormat="1" x14ac:dyDescent="0.25">
      <c r="A210" s="100"/>
      <c r="B210" s="100"/>
      <c r="C210" s="100"/>
      <c r="D210" s="100"/>
      <c r="E210" s="282"/>
      <c r="F210" s="100"/>
      <c r="G210" s="100"/>
      <c r="H210" s="100"/>
      <c r="I210" s="100"/>
      <c r="J210" s="100"/>
      <c r="K210" s="100"/>
      <c r="L210" s="100"/>
      <c r="M210" s="100"/>
      <c r="N210" s="100"/>
      <c r="O210" s="100"/>
      <c r="P210" s="100"/>
      <c r="Q210" s="100"/>
      <c r="R210" s="260"/>
      <c r="S210" s="260"/>
      <c r="T210" s="260"/>
      <c r="U210" s="260"/>
      <c r="V210" s="260"/>
      <c r="W210" s="260"/>
      <c r="X210" s="261"/>
      <c r="Y210" s="260"/>
      <c r="Z210" s="261"/>
      <c r="AA210" s="260"/>
      <c r="AB210" s="261"/>
      <c r="AC210" s="260"/>
      <c r="AD210" s="261"/>
      <c r="AE210" s="296"/>
    </row>
    <row r="211" spans="1:31" s="262" customFormat="1" x14ac:dyDescent="0.25">
      <c r="A211" s="100"/>
      <c r="B211" s="100"/>
      <c r="C211" s="100"/>
      <c r="D211" s="100"/>
      <c r="E211" s="282"/>
      <c r="F211" s="100"/>
      <c r="G211" s="100"/>
      <c r="H211" s="100"/>
      <c r="I211" s="100"/>
      <c r="J211" s="100"/>
      <c r="K211" s="100"/>
      <c r="L211" s="100"/>
      <c r="M211" s="100"/>
      <c r="N211" s="100"/>
      <c r="O211" s="100"/>
      <c r="P211" s="100"/>
      <c r="Q211" s="100"/>
      <c r="R211" s="260"/>
      <c r="S211" s="260"/>
      <c r="T211" s="260"/>
      <c r="U211" s="260"/>
      <c r="V211" s="260"/>
      <c r="W211" s="260"/>
      <c r="X211" s="261"/>
      <c r="Y211" s="260"/>
      <c r="Z211" s="261"/>
      <c r="AA211" s="260"/>
      <c r="AB211" s="261"/>
      <c r="AC211" s="260"/>
      <c r="AD211" s="261"/>
      <c r="AE211" s="296"/>
    </row>
    <row r="212" spans="1:31" s="262" customFormat="1" x14ac:dyDescent="0.25">
      <c r="A212" s="100"/>
      <c r="B212" s="100"/>
      <c r="C212" s="100"/>
      <c r="D212" s="100"/>
      <c r="E212" s="282"/>
      <c r="F212" s="100"/>
      <c r="G212" s="100"/>
      <c r="H212" s="100"/>
      <c r="I212" s="100"/>
      <c r="J212" s="100"/>
      <c r="K212" s="100"/>
      <c r="L212" s="100"/>
      <c r="M212" s="100"/>
      <c r="N212" s="100"/>
      <c r="O212" s="100"/>
      <c r="P212" s="100"/>
      <c r="Q212" s="100"/>
      <c r="R212" s="260"/>
      <c r="S212" s="260"/>
      <c r="T212" s="260"/>
      <c r="U212" s="260"/>
      <c r="V212" s="260"/>
      <c r="W212" s="260"/>
      <c r="X212" s="261"/>
      <c r="Y212" s="260"/>
      <c r="Z212" s="261"/>
      <c r="AA212" s="260"/>
      <c r="AB212" s="261"/>
      <c r="AC212" s="260"/>
      <c r="AD212" s="261"/>
      <c r="AE212" s="296"/>
    </row>
    <row r="213" spans="1:31" s="262" customFormat="1" x14ac:dyDescent="0.25">
      <c r="A213" s="100"/>
      <c r="B213" s="100"/>
      <c r="C213" s="100"/>
      <c r="D213" s="100"/>
      <c r="E213" s="282"/>
      <c r="F213" s="100"/>
      <c r="G213" s="100"/>
      <c r="H213" s="100"/>
      <c r="I213" s="100"/>
      <c r="J213" s="100"/>
      <c r="K213" s="100"/>
      <c r="L213" s="100"/>
      <c r="M213" s="100"/>
      <c r="N213" s="100"/>
      <c r="O213" s="100"/>
      <c r="P213" s="100"/>
      <c r="Q213" s="100"/>
      <c r="R213" s="260"/>
      <c r="S213" s="260"/>
      <c r="T213" s="260"/>
      <c r="U213" s="260"/>
      <c r="V213" s="260"/>
      <c r="W213" s="260"/>
      <c r="X213" s="261"/>
      <c r="Y213" s="260"/>
      <c r="Z213" s="261"/>
      <c r="AA213" s="260"/>
      <c r="AB213" s="261"/>
      <c r="AC213" s="260"/>
      <c r="AD213" s="261"/>
      <c r="AE213" s="296"/>
    </row>
    <row r="214" spans="1:31" s="262" customFormat="1" x14ac:dyDescent="0.25">
      <c r="A214" s="100"/>
      <c r="B214" s="100"/>
      <c r="C214" s="100"/>
      <c r="D214" s="100"/>
      <c r="E214" s="282"/>
      <c r="F214" s="100"/>
      <c r="G214" s="100"/>
      <c r="H214" s="100"/>
      <c r="I214" s="100"/>
      <c r="J214" s="100"/>
      <c r="K214" s="100"/>
      <c r="L214" s="100"/>
      <c r="M214" s="100"/>
      <c r="N214" s="100"/>
      <c r="O214" s="100"/>
      <c r="P214" s="100"/>
      <c r="Q214" s="100"/>
      <c r="R214" s="260"/>
      <c r="S214" s="260"/>
      <c r="T214" s="260"/>
      <c r="U214" s="260"/>
      <c r="V214" s="260"/>
      <c r="W214" s="260"/>
      <c r="X214" s="261"/>
      <c r="Y214" s="260"/>
      <c r="Z214" s="261"/>
      <c r="AA214" s="260"/>
      <c r="AB214" s="261"/>
      <c r="AC214" s="260"/>
      <c r="AD214" s="261"/>
      <c r="AE214" s="296"/>
    </row>
    <row r="215" spans="1:31" s="262" customFormat="1" x14ac:dyDescent="0.25">
      <c r="A215" s="100"/>
      <c r="B215" s="100"/>
      <c r="C215" s="100"/>
      <c r="D215" s="100"/>
      <c r="E215" s="282"/>
      <c r="F215" s="100"/>
      <c r="G215" s="100"/>
      <c r="H215" s="100"/>
      <c r="I215" s="100"/>
      <c r="J215" s="100"/>
      <c r="K215" s="100"/>
      <c r="L215" s="100"/>
      <c r="M215" s="100"/>
      <c r="N215" s="100"/>
      <c r="O215" s="100"/>
      <c r="P215" s="100"/>
      <c r="Q215" s="100"/>
      <c r="R215" s="260"/>
      <c r="S215" s="260"/>
      <c r="T215" s="260"/>
      <c r="U215" s="260"/>
      <c r="V215" s="260"/>
      <c r="W215" s="260"/>
      <c r="X215" s="261"/>
      <c r="Y215" s="260"/>
      <c r="Z215" s="261"/>
      <c r="AA215" s="260"/>
      <c r="AB215" s="261"/>
      <c r="AC215" s="260"/>
      <c r="AD215" s="261"/>
      <c r="AE215" s="296"/>
    </row>
    <row r="216" spans="1:31" s="262" customFormat="1" x14ac:dyDescent="0.25">
      <c r="A216" s="100"/>
      <c r="B216" s="100"/>
      <c r="C216" s="100"/>
      <c r="D216" s="100"/>
      <c r="E216" s="282"/>
      <c r="F216" s="100"/>
      <c r="G216" s="100"/>
      <c r="H216" s="100"/>
      <c r="I216" s="100"/>
      <c r="J216" s="100"/>
      <c r="K216" s="100"/>
      <c r="L216" s="100"/>
      <c r="M216" s="100"/>
      <c r="N216" s="100"/>
      <c r="O216" s="100"/>
      <c r="P216" s="100"/>
      <c r="Q216" s="100"/>
      <c r="R216" s="260"/>
      <c r="S216" s="260"/>
      <c r="T216" s="260"/>
      <c r="U216" s="260"/>
      <c r="V216" s="260"/>
      <c r="W216" s="260"/>
      <c r="X216" s="261"/>
      <c r="Y216" s="260"/>
      <c r="Z216" s="261"/>
      <c r="AA216" s="260"/>
      <c r="AB216" s="261"/>
      <c r="AC216" s="260"/>
      <c r="AD216" s="261"/>
      <c r="AE216" s="296"/>
    </row>
    <row r="217" spans="1:31" s="262" customFormat="1" x14ac:dyDescent="0.25">
      <c r="A217" s="100"/>
      <c r="B217" s="100"/>
      <c r="C217" s="100"/>
      <c r="D217" s="100"/>
      <c r="E217" s="282"/>
      <c r="F217" s="100"/>
      <c r="G217" s="100"/>
      <c r="H217" s="100"/>
      <c r="I217" s="100"/>
      <c r="J217" s="100"/>
      <c r="K217" s="100"/>
      <c r="L217" s="100"/>
      <c r="M217" s="100"/>
      <c r="N217" s="100"/>
      <c r="O217" s="100"/>
      <c r="P217" s="100"/>
      <c r="Q217" s="100"/>
      <c r="R217" s="260"/>
      <c r="S217" s="260"/>
      <c r="T217" s="260"/>
      <c r="U217" s="260"/>
      <c r="V217" s="260"/>
      <c r="W217" s="260"/>
      <c r="X217" s="261"/>
      <c r="Y217" s="260"/>
      <c r="Z217" s="261"/>
      <c r="AA217" s="260"/>
      <c r="AB217" s="261"/>
      <c r="AC217" s="260"/>
      <c r="AD217" s="261"/>
      <c r="AE217" s="296"/>
    </row>
    <row r="218" spans="1:31" s="262" customFormat="1" x14ac:dyDescent="0.25">
      <c r="A218" s="100"/>
      <c r="B218" s="100"/>
      <c r="C218" s="100"/>
      <c r="D218" s="100"/>
      <c r="E218" s="282"/>
      <c r="F218" s="100"/>
      <c r="G218" s="100"/>
      <c r="H218" s="100"/>
      <c r="I218" s="100"/>
      <c r="J218" s="100"/>
      <c r="K218" s="100"/>
      <c r="L218" s="100"/>
      <c r="M218" s="100"/>
      <c r="N218" s="100"/>
      <c r="O218" s="100"/>
      <c r="P218" s="100"/>
      <c r="Q218" s="100"/>
      <c r="R218" s="260"/>
      <c r="S218" s="260"/>
      <c r="T218" s="260"/>
      <c r="U218" s="260"/>
      <c r="V218" s="260"/>
      <c r="W218" s="260"/>
      <c r="X218" s="261"/>
      <c r="Y218" s="260"/>
      <c r="Z218" s="261"/>
      <c r="AA218" s="260"/>
      <c r="AB218" s="261"/>
      <c r="AC218" s="260"/>
      <c r="AD218" s="261"/>
      <c r="AE218" s="296"/>
    </row>
    <row r="219" spans="1:31" s="262" customFormat="1" x14ac:dyDescent="0.25">
      <c r="A219" s="100"/>
      <c r="B219" s="100"/>
      <c r="C219" s="100"/>
      <c r="D219" s="100"/>
      <c r="E219" s="282"/>
      <c r="F219" s="100"/>
      <c r="G219" s="100"/>
      <c r="H219" s="100"/>
      <c r="I219" s="100"/>
      <c r="J219" s="100"/>
      <c r="K219" s="100"/>
      <c r="L219" s="100"/>
      <c r="M219" s="100"/>
      <c r="N219" s="100"/>
      <c r="O219" s="100"/>
      <c r="P219" s="100"/>
      <c r="Q219" s="100"/>
      <c r="R219" s="260"/>
      <c r="S219" s="260"/>
      <c r="T219" s="260"/>
      <c r="U219" s="260"/>
      <c r="V219" s="260"/>
      <c r="W219" s="260"/>
      <c r="X219" s="261"/>
      <c r="Y219" s="260"/>
      <c r="Z219" s="261"/>
      <c r="AA219" s="260"/>
      <c r="AB219" s="261"/>
      <c r="AC219" s="260"/>
      <c r="AD219" s="261"/>
      <c r="AE219" s="296"/>
    </row>
    <row r="220" spans="1:31" s="262" customFormat="1" x14ac:dyDescent="0.25">
      <c r="A220" s="100"/>
      <c r="B220" s="100"/>
      <c r="C220" s="100"/>
      <c r="D220" s="100"/>
      <c r="E220" s="282"/>
      <c r="F220" s="100"/>
      <c r="G220" s="100"/>
      <c r="H220" s="100"/>
      <c r="I220" s="100"/>
      <c r="J220" s="100"/>
      <c r="K220" s="100"/>
      <c r="L220" s="100"/>
      <c r="M220" s="100"/>
      <c r="N220" s="100"/>
      <c r="O220" s="100"/>
      <c r="P220" s="100"/>
      <c r="Q220" s="100"/>
      <c r="R220" s="260"/>
      <c r="S220" s="260"/>
      <c r="T220" s="260"/>
      <c r="U220" s="260"/>
      <c r="V220" s="260"/>
      <c r="W220" s="260"/>
      <c r="X220" s="261"/>
      <c r="Y220" s="260"/>
      <c r="Z220" s="261"/>
      <c r="AA220" s="260"/>
      <c r="AB220" s="261"/>
      <c r="AC220" s="260"/>
      <c r="AD220" s="261"/>
      <c r="AE220" s="296"/>
    </row>
    <row r="221" spans="1:31" s="262" customFormat="1" x14ac:dyDescent="0.25">
      <c r="A221" s="100"/>
      <c r="B221" s="100"/>
      <c r="C221" s="100"/>
      <c r="D221" s="100"/>
      <c r="E221" s="282"/>
      <c r="F221" s="100"/>
      <c r="G221" s="100"/>
      <c r="H221" s="100"/>
      <c r="I221" s="100"/>
      <c r="J221" s="100"/>
      <c r="K221" s="100"/>
      <c r="L221" s="100"/>
      <c r="M221" s="100"/>
      <c r="N221" s="100"/>
      <c r="O221" s="100"/>
      <c r="P221" s="100"/>
      <c r="Q221" s="100"/>
      <c r="R221" s="260"/>
      <c r="S221" s="260"/>
      <c r="T221" s="260"/>
      <c r="U221" s="260"/>
      <c r="V221" s="260"/>
      <c r="W221" s="260"/>
      <c r="X221" s="261"/>
      <c r="Y221" s="260"/>
      <c r="Z221" s="261"/>
      <c r="AA221" s="260"/>
      <c r="AB221" s="261"/>
      <c r="AC221" s="260"/>
      <c r="AD221" s="261"/>
      <c r="AE221" s="296"/>
    </row>
    <row r="222" spans="1:31" s="262" customFormat="1" x14ac:dyDescent="0.25">
      <c r="A222" s="100"/>
      <c r="B222" s="100"/>
      <c r="C222" s="100"/>
      <c r="D222" s="100"/>
      <c r="E222" s="282"/>
      <c r="F222" s="100"/>
      <c r="G222" s="100"/>
      <c r="H222" s="100"/>
      <c r="I222" s="100"/>
      <c r="J222" s="100"/>
      <c r="K222" s="100"/>
      <c r="L222" s="100"/>
      <c r="M222" s="100"/>
      <c r="N222" s="100"/>
      <c r="O222" s="100"/>
      <c r="P222" s="100"/>
      <c r="Q222" s="100"/>
      <c r="R222" s="260"/>
      <c r="S222" s="260"/>
      <c r="T222" s="260"/>
      <c r="U222" s="260"/>
      <c r="V222" s="260"/>
      <c r="W222" s="260"/>
      <c r="X222" s="261"/>
      <c r="Y222" s="260"/>
      <c r="Z222" s="261"/>
      <c r="AA222" s="260"/>
      <c r="AB222" s="261"/>
      <c r="AC222" s="260"/>
      <c r="AD222" s="261"/>
      <c r="AE222" s="296"/>
    </row>
    <row r="223" spans="1:31" s="262" customFormat="1" x14ac:dyDescent="0.25">
      <c r="A223" s="100"/>
      <c r="B223" s="100"/>
      <c r="C223" s="100"/>
      <c r="D223" s="100"/>
      <c r="E223" s="282"/>
      <c r="F223" s="100"/>
      <c r="G223" s="100"/>
      <c r="H223" s="100"/>
      <c r="I223" s="100"/>
      <c r="J223" s="100"/>
      <c r="K223" s="100"/>
      <c r="L223" s="100"/>
      <c r="M223" s="100"/>
      <c r="N223" s="100"/>
      <c r="O223" s="100"/>
      <c r="P223" s="100"/>
      <c r="Q223" s="100"/>
      <c r="R223" s="260"/>
      <c r="S223" s="260"/>
      <c r="T223" s="260"/>
      <c r="U223" s="260"/>
      <c r="V223" s="260"/>
      <c r="W223" s="260"/>
      <c r="X223" s="261"/>
      <c r="Y223" s="260"/>
      <c r="Z223" s="261"/>
      <c r="AA223" s="260"/>
      <c r="AB223" s="261"/>
      <c r="AC223" s="260"/>
      <c r="AD223" s="261"/>
      <c r="AE223" s="296"/>
    </row>
    <row r="224" spans="1:31" s="262" customFormat="1" x14ac:dyDescent="0.25">
      <c r="A224" s="100"/>
      <c r="B224" s="100"/>
      <c r="C224" s="100"/>
      <c r="D224" s="100"/>
      <c r="E224" s="282"/>
      <c r="F224" s="100"/>
      <c r="G224" s="100"/>
      <c r="H224" s="100"/>
      <c r="I224" s="100"/>
      <c r="J224" s="100"/>
      <c r="K224" s="100"/>
      <c r="L224" s="100"/>
      <c r="M224" s="100"/>
      <c r="N224" s="100"/>
      <c r="O224" s="100"/>
      <c r="P224" s="100"/>
      <c r="Q224" s="100"/>
      <c r="R224" s="260"/>
      <c r="S224" s="260"/>
      <c r="T224" s="260"/>
      <c r="U224" s="260"/>
      <c r="V224" s="260"/>
      <c r="W224" s="260"/>
      <c r="X224" s="261"/>
      <c r="Y224" s="260"/>
      <c r="Z224" s="261"/>
      <c r="AA224" s="260"/>
      <c r="AB224" s="261"/>
      <c r="AC224" s="260"/>
      <c r="AD224" s="261"/>
      <c r="AE224" s="296"/>
    </row>
    <row r="225" spans="1:31" s="262" customFormat="1" x14ac:dyDescent="0.25">
      <c r="A225" s="100"/>
      <c r="B225" s="100"/>
      <c r="C225" s="100"/>
      <c r="D225" s="100"/>
      <c r="E225" s="282"/>
      <c r="F225" s="100"/>
      <c r="G225" s="100"/>
      <c r="H225" s="100"/>
      <c r="I225" s="100"/>
      <c r="J225" s="100"/>
      <c r="K225" s="100"/>
      <c r="L225" s="100"/>
      <c r="M225" s="100"/>
      <c r="N225" s="100"/>
      <c r="O225" s="100"/>
      <c r="P225" s="100"/>
      <c r="Q225" s="100"/>
      <c r="R225" s="260"/>
      <c r="S225" s="260"/>
      <c r="T225" s="260"/>
      <c r="U225" s="260"/>
      <c r="V225" s="260"/>
      <c r="W225" s="260"/>
      <c r="X225" s="261"/>
      <c r="Y225" s="260"/>
      <c r="Z225" s="261"/>
      <c r="AA225" s="260"/>
      <c r="AB225" s="261"/>
      <c r="AC225" s="260"/>
      <c r="AD225" s="261"/>
      <c r="AE225" s="296"/>
    </row>
    <row r="226" spans="1:31" s="262" customFormat="1" x14ac:dyDescent="0.25">
      <c r="A226" s="100"/>
      <c r="B226" s="100"/>
      <c r="C226" s="100"/>
      <c r="D226" s="100"/>
      <c r="E226" s="282"/>
      <c r="F226" s="100"/>
      <c r="G226" s="100"/>
      <c r="H226" s="100"/>
      <c r="I226" s="100"/>
      <c r="J226" s="100"/>
      <c r="K226" s="100"/>
      <c r="L226" s="100"/>
      <c r="M226" s="100"/>
      <c r="N226" s="100"/>
      <c r="O226" s="100"/>
      <c r="P226" s="100"/>
      <c r="Q226" s="100"/>
      <c r="R226" s="260"/>
      <c r="S226" s="260"/>
      <c r="T226" s="260"/>
      <c r="U226" s="260"/>
      <c r="V226" s="260"/>
      <c r="W226" s="260"/>
      <c r="X226" s="261"/>
      <c r="Y226" s="260"/>
      <c r="Z226" s="261"/>
      <c r="AA226" s="260"/>
      <c r="AB226" s="261"/>
      <c r="AC226" s="260"/>
      <c r="AD226" s="261"/>
      <c r="AE226" s="296"/>
    </row>
    <row r="227" spans="1:31" s="262" customFormat="1" x14ac:dyDescent="0.25">
      <c r="A227" s="100"/>
      <c r="B227" s="100"/>
      <c r="C227" s="100"/>
      <c r="D227" s="100"/>
      <c r="E227" s="282"/>
      <c r="F227" s="100"/>
      <c r="G227" s="100"/>
      <c r="H227" s="100"/>
      <c r="I227" s="100"/>
      <c r="J227" s="100"/>
      <c r="K227" s="100"/>
      <c r="L227" s="100"/>
      <c r="M227" s="100"/>
      <c r="N227" s="100"/>
      <c r="O227" s="100"/>
      <c r="P227" s="100"/>
      <c r="Q227" s="100"/>
      <c r="R227" s="260"/>
      <c r="S227" s="260"/>
      <c r="T227" s="260"/>
      <c r="U227" s="260"/>
      <c r="V227" s="260"/>
      <c r="W227" s="260"/>
      <c r="X227" s="261"/>
      <c r="Y227" s="260"/>
      <c r="Z227" s="261"/>
      <c r="AA227" s="260"/>
      <c r="AB227" s="261"/>
      <c r="AC227" s="260"/>
      <c r="AD227" s="261"/>
      <c r="AE227" s="296"/>
    </row>
    <row r="228" spans="1:31" s="262" customFormat="1" x14ac:dyDescent="0.25">
      <c r="A228" s="100"/>
      <c r="B228" s="100"/>
      <c r="C228" s="100"/>
      <c r="D228" s="100"/>
      <c r="E228" s="282"/>
      <c r="F228" s="100"/>
      <c r="G228" s="100"/>
      <c r="H228" s="100"/>
      <c r="I228" s="100"/>
      <c r="J228" s="100"/>
      <c r="K228" s="100"/>
      <c r="L228" s="100"/>
      <c r="M228" s="100"/>
      <c r="N228" s="100"/>
      <c r="O228" s="100"/>
      <c r="P228" s="100"/>
      <c r="Q228" s="100"/>
      <c r="R228" s="260"/>
      <c r="S228" s="260"/>
      <c r="T228" s="260"/>
      <c r="U228" s="260"/>
      <c r="V228" s="260"/>
      <c r="W228" s="260"/>
      <c r="X228" s="261"/>
      <c r="Y228" s="260"/>
      <c r="Z228" s="261"/>
      <c r="AA228" s="260"/>
      <c r="AB228" s="261"/>
      <c r="AC228" s="260"/>
      <c r="AD228" s="261"/>
      <c r="AE228" s="296"/>
    </row>
    <row r="229" spans="1:31" s="262" customFormat="1" x14ac:dyDescent="0.25">
      <c r="A229" s="100"/>
      <c r="B229" s="100"/>
      <c r="C229" s="100"/>
      <c r="D229" s="100"/>
      <c r="E229" s="282"/>
      <c r="F229" s="100"/>
      <c r="G229" s="100"/>
      <c r="H229" s="100"/>
      <c r="I229" s="100"/>
      <c r="J229" s="100"/>
      <c r="K229" s="100"/>
      <c r="L229" s="100"/>
      <c r="M229" s="100"/>
      <c r="N229" s="100"/>
      <c r="O229" s="100"/>
      <c r="P229" s="100"/>
      <c r="Q229" s="100"/>
      <c r="R229" s="260"/>
      <c r="S229" s="260"/>
      <c r="T229" s="260"/>
      <c r="U229" s="260"/>
      <c r="V229" s="260"/>
      <c r="W229" s="260"/>
      <c r="X229" s="261"/>
      <c r="Y229" s="260"/>
      <c r="Z229" s="261"/>
      <c r="AA229" s="260"/>
      <c r="AB229" s="261"/>
      <c r="AC229" s="260"/>
      <c r="AD229" s="261"/>
      <c r="AE229" s="296"/>
    </row>
    <row r="230" spans="1:31" s="262" customFormat="1" x14ac:dyDescent="0.25">
      <c r="A230" s="100"/>
      <c r="B230" s="100"/>
      <c r="C230" s="100"/>
      <c r="D230" s="100"/>
      <c r="E230" s="282"/>
      <c r="F230" s="100"/>
      <c r="G230" s="100"/>
      <c r="H230" s="100"/>
      <c r="I230" s="100"/>
      <c r="J230" s="100"/>
      <c r="K230" s="100"/>
      <c r="L230" s="100"/>
      <c r="M230" s="100"/>
      <c r="N230" s="100"/>
      <c r="O230" s="100"/>
      <c r="P230" s="100"/>
      <c r="Q230" s="100"/>
      <c r="R230" s="260"/>
      <c r="S230" s="260"/>
      <c r="T230" s="260"/>
      <c r="U230" s="260"/>
      <c r="V230" s="260"/>
      <c r="W230" s="260"/>
      <c r="X230" s="261"/>
      <c r="Y230" s="260"/>
      <c r="Z230" s="261"/>
      <c r="AA230" s="260"/>
      <c r="AB230" s="261"/>
      <c r="AC230" s="260"/>
      <c r="AD230" s="261"/>
      <c r="AE230" s="296"/>
    </row>
    <row r="231" spans="1:31" s="262" customFormat="1" x14ac:dyDescent="0.25">
      <c r="A231" s="100"/>
      <c r="B231" s="100"/>
      <c r="C231" s="100"/>
      <c r="D231" s="100"/>
      <c r="E231" s="282"/>
      <c r="F231" s="100"/>
      <c r="G231" s="100"/>
      <c r="H231" s="100"/>
      <c r="I231" s="100"/>
      <c r="J231" s="100"/>
      <c r="K231" s="100"/>
      <c r="L231" s="100"/>
      <c r="M231" s="100"/>
      <c r="N231" s="100"/>
      <c r="O231" s="100"/>
      <c r="P231" s="100"/>
      <c r="Q231" s="100"/>
      <c r="R231" s="260"/>
      <c r="S231" s="260"/>
      <c r="T231" s="260"/>
      <c r="U231" s="260"/>
      <c r="V231" s="260"/>
      <c r="W231" s="260"/>
      <c r="X231" s="261"/>
      <c r="Y231" s="260"/>
      <c r="Z231" s="261"/>
      <c r="AA231" s="260"/>
      <c r="AB231" s="261"/>
      <c r="AC231" s="260"/>
      <c r="AD231" s="261"/>
      <c r="AE231" s="296"/>
    </row>
    <row r="232" spans="1:31" s="262" customFormat="1" x14ac:dyDescent="0.25">
      <c r="A232" s="100"/>
      <c r="B232" s="100"/>
      <c r="C232" s="100"/>
      <c r="D232" s="100"/>
      <c r="E232" s="282"/>
      <c r="F232" s="100"/>
      <c r="G232" s="100"/>
      <c r="H232" s="100"/>
      <c r="I232" s="100"/>
      <c r="J232" s="100"/>
      <c r="K232" s="100"/>
      <c r="L232" s="100"/>
      <c r="M232" s="100"/>
      <c r="N232" s="100"/>
      <c r="O232" s="100"/>
      <c r="P232" s="100"/>
      <c r="Q232" s="100"/>
      <c r="R232" s="260"/>
      <c r="S232" s="260"/>
      <c r="T232" s="260"/>
      <c r="U232" s="260"/>
      <c r="V232" s="260"/>
      <c r="W232" s="260"/>
      <c r="X232" s="261"/>
      <c r="Y232" s="260"/>
      <c r="Z232" s="261"/>
      <c r="AA232" s="260"/>
      <c r="AB232" s="261"/>
      <c r="AC232" s="260"/>
      <c r="AD232" s="261"/>
      <c r="AE232" s="296"/>
    </row>
    <row r="233" spans="1:31" s="262" customFormat="1" x14ac:dyDescent="0.25">
      <c r="A233" s="100"/>
      <c r="B233" s="100"/>
      <c r="C233" s="100"/>
      <c r="D233" s="100"/>
      <c r="E233" s="282"/>
      <c r="F233" s="100"/>
      <c r="G233" s="100"/>
      <c r="H233" s="100"/>
      <c r="I233" s="100"/>
      <c r="J233" s="100"/>
      <c r="K233" s="100"/>
      <c r="L233" s="100"/>
      <c r="M233" s="100"/>
      <c r="N233" s="100"/>
      <c r="O233" s="100"/>
      <c r="P233" s="100"/>
      <c r="Q233" s="100"/>
      <c r="R233" s="260"/>
      <c r="S233" s="260"/>
      <c r="T233" s="260"/>
      <c r="U233" s="260"/>
      <c r="V233" s="260"/>
      <c r="W233" s="260"/>
      <c r="X233" s="261"/>
      <c r="Y233" s="260"/>
      <c r="Z233" s="261"/>
      <c r="AA233" s="260"/>
      <c r="AB233" s="261"/>
      <c r="AC233" s="260"/>
      <c r="AD233" s="261"/>
      <c r="AE233" s="296"/>
    </row>
    <row r="234" spans="1:31" s="262" customFormat="1" x14ac:dyDescent="0.25">
      <c r="A234" s="100"/>
      <c r="B234" s="100"/>
      <c r="C234" s="100"/>
      <c r="D234" s="100"/>
      <c r="E234" s="282"/>
      <c r="F234" s="100"/>
      <c r="G234" s="100"/>
      <c r="H234" s="100"/>
      <c r="I234" s="100"/>
      <c r="J234" s="100"/>
      <c r="K234" s="100"/>
      <c r="L234" s="100"/>
      <c r="M234" s="100"/>
      <c r="N234" s="100"/>
      <c r="O234" s="100"/>
      <c r="P234" s="100"/>
      <c r="Q234" s="100"/>
      <c r="R234" s="260"/>
      <c r="S234" s="260"/>
      <c r="T234" s="260"/>
      <c r="U234" s="260"/>
      <c r="V234" s="260"/>
      <c r="W234" s="260"/>
      <c r="X234" s="261"/>
      <c r="Y234" s="260"/>
      <c r="Z234" s="261"/>
      <c r="AA234" s="260"/>
      <c r="AB234" s="261"/>
      <c r="AC234" s="260"/>
      <c r="AD234" s="261"/>
      <c r="AE234" s="296"/>
    </row>
    <row r="235" spans="1:31" s="262" customFormat="1" x14ac:dyDescent="0.25">
      <c r="A235" s="100"/>
      <c r="B235" s="100"/>
      <c r="C235" s="100"/>
      <c r="D235" s="100"/>
      <c r="E235" s="282"/>
      <c r="F235" s="100"/>
      <c r="G235" s="100"/>
      <c r="H235" s="100"/>
      <c r="I235" s="100"/>
      <c r="J235" s="100"/>
      <c r="K235" s="100"/>
      <c r="L235" s="100"/>
      <c r="M235" s="100"/>
      <c r="N235" s="100"/>
      <c r="O235" s="100"/>
      <c r="P235" s="100"/>
      <c r="Q235" s="100"/>
      <c r="R235" s="260"/>
      <c r="S235" s="260"/>
      <c r="T235" s="260"/>
      <c r="U235" s="260"/>
      <c r="V235" s="260"/>
      <c r="W235" s="260"/>
      <c r="X235" s="261"/>
      <c r="Y235" s="260"/>
      <c r="Z235" s="261"/>
      <c r="AA235" s="260"/>
      <c r="AB235" s="261"/>
      <c r="AC235" s="260"/>
      <c r="AD235" s="261"/>
      <c r="AE235" s="296"/>
    </row>
    <row r="236" spans="1:31" s="262" customFormat="1" x14ac:dyDescent="0.25">
      <c r="A236" s="100"/>
      <c r="B236" s="100"/>
      <c r="C236" s="100"/>
      <c r="D236" s="100"/>
      <c r="E236" s="282"/>
      <c r="F236" s="100"/>
      <c r="G236" s="100"/>
      <c r="H236" s="100"/>
      <c r="I236" s="100"/>
      <c r="J236" s="100"/>
      <c r="K236" s="100"/>
      <c r="L236" s="100"/>
      <c r="M236" s="100"/>
      <c r="N236" s="100"/>
      <c r="O236" s="100"/>
      <c r="P236" s="100"/>
      <c r="Q236" s="100"/>
      <c r="R236" s="260"/>
      <c r="S236" s="260"/>
      <c r="T236" s="260"/>
      <c r="U236" s="260"/>
      <c r="V236" s="260"/>
      <c r="W236" s="260"/>
      <c r="X236" s="261"/>
      <c r="Y236" s="260"/>
      <c r="Z236" s="261"/>
      <c r="AA236" s="260"/>
      <c r="AB236" s="261"/>
      <c r="AC236" s="260"/>
      <c r="AD236" s="261"/>
      <c r="AE236" s="296"/>
    </row>
    <row r="237" spans="1:31" s="262" customFormat="1" x14ac:dyDescent="0.25">
      <c r="A237" s="100"/>
      <c r="B237" s="100"/>
      <c r="C237" s="100"/>
      <c r="D237" s="100"/>
      <c r="E237" s="282"/>
      <c r="F237" s="100"/>
      <c r="G237" s="100"/>
      <c r="H237" s="100"/>
      <c r="I237" s="100"/>
      <c r="J237" s="100"/>
      <c r="K237" s="100"/>
      <c r="L237" s="100"/>
      <c r="M237" s="100"/>
      <c r="N237" s="100"/>
      <c r="O237" s="100"/>
      <c r="P237" s="100"/>
      <c r="Q237" s="100"/>
      <c r="R237" s="260"/>
      <c r="S237" s="260"/>
      <c r="T237" s="260"/>
      <c r="U237" s="260"/>
      <c r="V237" s="260"/>
      <c r="W237" s="260"/>
      <c r="X237" s="261"/>
      <c r="Y237" s="260"/>
      <c r="Z237" s="261"/>
      <c r="AA237" s="260"/>
      <c r="AB237" s="261"/>
      <c r="AC237" s="260"/>
      <c r="AD237" s="261"/>
      <c r="AE237" s="296"/>
    </row>
    <row r="238" spans="1:31" s="262" customFormat="1" x14ac:dyDescent="0.25">
      <c r="A238" s="100"/>
      <c r="B238" s="100"/>
      <c r="C238" s="100"/>
      <c r="D238" s="100"/>
      <c r="E238" s="282"/>
      <c r="F238" s="100"/>
      <c r="G238" s="100"/>
      <c r="H238" s="100"/>
      <c r="I238" s="100"/>
      <c r="J238" s="100"/>
      <c r="K238" s="100"/>
      <c r="L238" s="100"/>
      <c r="M238" s="100"/>
      <c r="N238" s="100"/>
      <c r="O238" s="100"/>
      <c r="P238" s="100"/>
      <c r="Q238" s="100"/>
      <c r="R238" s="260"/>
      <c r="S238" s="260"/>
      <c r="T238" s="260"/>
      <c r="U238" s="260"/>
      <c r="V238" s="260"/>
      <c r="W238" s="260"/>
      <c r="X238" s="261"/>
      <c r="Y238" s="260"/>
      <c r="Z238" s="261"/>
      <c r="AA238" s="260"/>
      <c r="AB238" s="261"/>
      <c r="AC238" s="260"/>
      <c r="AD238" s="261"/>
      <c r="AE238" s="296"/>
    </row>
    <row r="239" spans="1:31" s="262" customFormat="1" x14ac:dyDescent="0.25">
      <c r="A239" s="100"/>
      <c r="B239" s="100"/>
      <c r="C239" s="100"/>
      <c r="D239" s="100"/>
      <c r="E239" s="282"/>
      <c r="F239" s="100"/>
      <c r="G239" s="100"/>
      <c r="H239" s="100"/>
      <c r="I239" s="100"/>
      <c r="J239" s="100"/>
      <c r="K239" s="100"/>
      <c r="L239" s="100"/>
      <c r="M239" s="100"/>
      <c r="N239" s="100"/>
      <c r="O239" s="100"/>
      <c r="P239" s="100"/>
      <c r="Q239" s="100"/>
      <c r="R239" s="260"/>
      <c r="S239" s="260"/>
      <c r="T239" s="260"/>
      <c r="U239" s="260"/>
      <c r="V239" s="260"/>
      <c r="W239" s="260"/>
      <c r="X239" s="261"/>
      <c r="Y239" s="260"/>
      <c r="Z239" s="261"/>
      <c r="AA239" s="260"/>
      <c r="AB239" s="261"/>
      <c r="AC239" s="260"/>
      <c r="AD239" s="261"/>
      <c r="AE239" s="296"/>
    </row>
    <row r="240" spans="1:31" s="262" customFormat="1" x14ac:dyDescent="0.25">
      <c r="A240" s="100"/>
      <c r="B240" s="100"/>
      <c r="C240" s="100"/>
      <c r="D240" s="100"/>
      <c r="E240" s="282"/>
      <c r="F240" s="100"/>
      <c r="G240" s="100"/>
      <c r="H240" s="100"/>
      <c r="I240" s="100"/>
      <c r="J240" s="100"/>
      <c r="K240" s="100"/>
      <c r="L240" s="100"/>
      <c r="M240" s="100"/>
      <c r="N240" s="100"/>
      <c r="O240" s="100"/>
      <c r="P240" s="100"/>
      <c r="Q240" s="100"/>
      <c r="R240" s="260"/>
      <c r="S240" s="260"/>
      <c r="T240" s="260"/>
      <c r="U240" s="260"/>
      <c r="V240" s="260"/>
      <c r="W240" s="260"/>
      <c r="X240" s="261"/>
      <c r="Y240" s="260"/>
      <c r="Z240" s="261"/>
      <c r="AA240" s="260"/>
      <c r="AB240" s="261"/>
      <c r="AC240" s="260"/>
      <c r="AD240" s="261"/>
      <c r="AE240" s="296"/>
    </row>
    <row r="241" spans="1:31" s="262" customFormat="1" x14ac:dyDescent="0.25">
      <c r="A241" s="100"/>
      <c r="B241" s="100"/>
      <c r="C241" s="100"/>
      <c r="D241" s="100"/>
      <c r="E241" s="282"/>
      <c r="F241" s="100"/>
      <c r="G241" s="100"/>
      <c r="H241" s="100"/>
      <c r="I241" s="100"/>
      <c r="J241" s="100"/>
      <c r="K241" s="100"/>
      <c r="L241" s="100"/>
      <c r="M241" s="100"/>
      <c r="N241" s="100"/>
      <c r="O241" s="100"/>
      <c r="P241" s="100"/>
      <c r="Q241" s="100"/>
      <c r="R241" s="260"/>
      <c r="S241" s="260"/>
      <c r="T241" s="260"/>
      <c r="U241" s="260"/>
      <c r="V241" s="260"/>
      <c r="W241" s="260"/>
      <c r="X241" s="261"/>
      <c r="Y241" s="260"/>
      <c r="Z241" s="261"/>
      <c r="AA241" s="260"/>
      <c r="AB241" s="261"/>
      <c r="AC241" s="260"/>
      <c r="AD241" s="261"/>
      <c r="AE241" s="296"/>
    </row>
    <row r="242" spans="1:31" s="262" customFormat="1" x14ac:dyDescent="0.25">
      <c r="A242" s="100"/>
      <c r="B242" s="100"/>
      <c r="C242" s="100"/>
      <c r="D242" s="100"/>
      <c r="E242" s="282"/>
      <c r="F242" s="100"/>
      <c r="G242" s="100"/>
      <c r="H242" s="100"/>
      <c r="I242" s="100"/>
      <c r="J242" s="100"/>
      <c r="K242" s="100"/>
      <c r="L242" s="100"/>
      <c r="M242" s="100"/>
      <c r="N242" s="100"/>
      <c r="O242" s="100"/>
      <c r="P242" s="100"/>
      <c r="Q242" s="100"/>
      <c r="R242" s="260"/>
      <c r="S242" s="260"/>
      <c r="T242" s="260"/>
      <c r="U242" s="260"/>
      <c r="V242" s="260"/>
      <c r="W242" s="260"/>
      <c r="X242" s="261"/>
      <c r="Y242" s="260"/>
      <c r="Z242" s="261"/>
      <c r="AA242" s="260"/>
      <c r="AB242" s="261"/>
      <c r="AC242" s="260"/>
      <c r="AD242" s="261"/>
      <c r="AE242" s="296"/>
    </row>
    <row r="243" spans="1:31" s="262" customFormat="1" x14ac:dyDescent="0.25">
      <c r="A243" s="100"/>
      <c r="B243" s="100"/>
      <c r="C243" s="100"/>
      <c r="D243" s="100"/>
      <c r="E243" s="282"/>
      <c r="F243" s="100"/>
      <c r="G243" s="100"/>
      <c r="H243" s="100"/>
      <c r="I243" s="100"/>
      <c r="J243" s="100"/>
      <c r="K243" s="100"/>
      <c r="L243" s="100"/>
      <c r="M243" s="100"/>
      <c r="N243" s="100"/>
      <c r="O243" s="100"/>
      <c r="P243" s="100"/>
      <c r="Q243" s="100"/>
      <c r="R243" s="260"/>
      <c r="S243" s="260"/>
      <c r="T243" s="260"/>
      <c r="U243" s="260"/>
      <c r="V243" s="260"/>
      <c r="W243" s="260"/>
      <c r="X243" s="261"/>
      <c r="Y243" s="260"/>
      <c r="Z243" s="261"/>
      <c r="AA243" s="260"/>
      <c r="AB243" s="261"/>
      <c r="AC243" s="260"/>
      <c r="AD243" s="261"/>
      <c r="AE243" s="296"/>
    </row>
    <row r="244" spans="1:31" s="262" customFormat="1" x14ac:dyDescent="0.25">
      <c r="A244" s="100"/>
      <c r="B244" s="100"/>
      <c r="C244" s="100"/>
      <c r="D244" s="100"/>
      <c r="E244" s="282"/>
      <c r="F244" s="100"/>
      <c r="G244" s="100"/>
      <c r="H244" s="100"/>
      <c r="I244" s="100"/>
      <c r="J244" s="100"/>
      <c r="K244" s="100"/>
      <c r="L244" s="100"/>
      <c r="M244" s="100"/>
      <c r="N244" s="100"/>
      <c r="O244" s="100"/>
      <c r="P244" s="100"/>
      <c r="Q244" s="100"/>
      <c r="R244" s="260"/>
      <c r="S244" s="260"/>
      <c r="T244" s="260"/>
      <c r="U244" s="260"/>
      <c r="V244" s="260"/>
      <c r="W244" s="260"/>
      <c r="X244" s="261"/>
      <c r="Y244" s="260"/>
      <c r="Z244" s="261"/>
      <c r="AA244" s="260"/>
      <c r="AB244" s="261"/>
      <c r="AC244" s="260"/>
      <c r="AD244" s="261"/>
      <c r="AE244" s="296"/>
    </row>
    <row r="245" spans="1:31" s="262" customFormat="1" x14ac:dyDescent="0.25">
      <c r="A245" s="100"/>
      <c r="B245" s="100"/>
      <c r="C245" s="100"/>
      <c r="D245" s="100"/>
      <c r="E245" s="282"/>
      <c r="F245" s="100"/>
      <c r="G245" s="100"/>
      <c r="H245" s="100"/>
      <c r="I245" s="100"/>
      <c r="J245" s="100"/>
      <c r="K245" s="100"/>
      <c r="L245" s="100"/>
      <c r="M245" s="100"/>
      <c r="N245" s="100"/>
      <c r="O245" s="100"/>
      <c r="P245" s="100"/>
      <c r="Q245" s="100"/>
      <c r="R245" s="260"/>
      <c r="S245" s="260"/>
      <c r="T245" s="260"/>
      <c r="U245" s="260"/>
      <c r="V245" s="260"/>
      <c r="W245" s="260"/>
      <c r="X245" s="261"/>
      <c r="Y245" s="260"/>
      <c r="Z245" s="261"/>
      <c r="AA245" s="260"/>
      <c r="AB245" s="261"/>
      <c r="AC245" s="260"/>
      <c r="AD245" s="261"/>
      <c r="AE245" s="296"/>
    </row>
    <row r="246" spans="1:31" s="262" customFormat="1" x14ac:dyDescent="0.25">
      <c r="A246" s="100"/>
      <c r="B246" s="100"/>
      <c r="C246" s="100"/>
      <c r="D246" s="100"/>
      <c r="E246" s="282"/>
      <c r="F246" s="100"/>
      <c r="G246" s="100"/>
      <c r="H246" s="100"/>
      <c r="I246" s="100"/>
      <c r="J246" s="100"/>
      <c r="K246" s="100"/>
      <c r="L246" s="100"/>
      <c r="M246" s="100"/>
      <c r="N246" s="100"/>
      <c r="O246" s="100"/>
      <c r="P246" s="100"/>
      <c r="Q246" s="100"/>
      <c r="R246" s="260"/>
      <c r="S246" s="260"/>
      <c r="T246" s="260"/>
      <c r="U246" s="260"/>
      <c r="V246" s="260"/>
      <c r="W246" s="260"/>
      <c r="X246" s="261"/>
      <c r="Y246" s="260"/>
      <c r="Z246" s="261"/>
      <c r="AA246" s="260"/>
      <c r="AB246" s="261"/>
      <c r="AC246" s="260"/>
      <c r="AD246" s="261"/>
      <c r="AE246" s="296"/>
    </row>
    <row r="247" spans="1:31" s="262" customFormat="1" x14ac:dyDescent="0.25">
      <c r="A247" s="100"/>
      <c r="B247" s="100"/>
      <c r="C247" s="100"/>
      <c r="D247" s="100"/>
      <c r="E247" s="282"/>
      <c r="F247" s="100"/>
      <c r="G247" s="100"/>
      <c r="H247" s="100"/>
      <c r="I247" s="100"/>
      <c r="J247" s="100"/>
      <c r="K247" s="100"/>
      <c r="L247" s="100"/>
      <c r="M247" s="100"/>
      <c r="N247" s="100"/>
      <c r="O247" s="100"/>
      <c r="P247" s="100"/>
      <c r="Q247" s="100"/>
      <c r="R247" s="260"/>
      <c r="S247" s="260"/>
      <c r="T247" s="260"/>
      <c r="U247" s="260"/>
      <c r="V247" s="260"/>
      <c r="W247" s="260"/>
      <c r="X247" s="261"/>
      <c r="Y247" s="260"/>
      <c r="Z247" s="261"/>
      <c r="AA247" s="260"/>
      <c r="AB247" s="261"/>
      <c r="AC247" s="260"/>
      <c r="AD247" s="261"/>
      <c r="AE247" s="296"/>
    </row>
    <row r="248" spans="1:31" s="262" customFormat="1" x14ac:dyDescent="0.25">
      <c r="A248" s="100"/>
      <c r="B248" s="100"/>
      <c r="C248" s="100"/>
      <c r="D248" s="100"/>
      <c r="E248" s="282"/>
      <c r="F248" s="100"/>
      <c r="G248" s="100"/>
      <c r="H248" s="100"/>
      <c r="I248" s="100"/>
      <c r="J248" s="100"/>
      <c r="K248" s="100"/>
      <c r="L248" s="100"/>
      <c r="M248" s="100"/>
      <c r="N248" s="100"/>
      <c r="O248" s="100"/>
      <c r="P248" s="100"/>
      <c r="Q248" s="100"/>
      <c r="R248" s="260"/>
      <c r="S248" s="260"/>
      <c r="T248" s="260"/>
      <c r="U248" s="260"/>
      <c r="V248" s="260"/>
      <c r="W248" s="260"/>
      <c r="X248" s="261"/>
      <c r="Y248" s="260"/>
      <c r="Z248" s="261"/>
      <c r="AA248" s="260"/>
      <c r="AB248" s="261"/>
      <c r="AC248" s="260"/>
      <c r="AD248" s="261"/>
      <c r="AE248" s="296"/>
    </row>
    <row r="249" spans="1:31" s="262" customFormat="1" x14ac:dyDescent="0.25">
      <c r="A249" s="100"/>
      <c r="B249" s="100"/>
      <c r="C249" s="100"/>
      <c r="D249" s="100"/>
      <c r="E249" s="282"/>
      <c r="F249" s="100"/>
      <c r="G249" s="100"/>
      <c r="H249" s="100"/>
      <c r="I249" s="100"/>
      <c r="J249" s="100"/>
      <c r="K249" s="100"/>
      <c r="L249" s="100"/>
      <c r="M249" s="100"/>
      <c r="N249" s="100"/>
      <c r="O249" s="100"/>
      <c r="P249" s="100"/>
      <c r="Q249" s="100"/>
      <c r="R249" s="260"/>
      <c r="S249" s="260"/>
      <c r="T249" s="260"/>
      <c r="U249" s="260"/>
      <c r="V249" s="260"/>
      <c r="W249" s="260"/>
      <c r="X249" s="261"/>
      <c r="Y249" s="260"/>
      <c r="Z249" s="261"/>
      <c r="AA249" s="260"/>
      <c r="AB249" s="261"/>
      <c r="AC249" s="260"/>
      <c r="AD249" s="261"/>
      <c r="AE249" s="296"/>
    </row>
    <row r="250" spans="1:31" s="262" customFormat="1" x14ac:dyDescent="0.25">
      <c r="A250" s="100"/>
      <c r="B250" s="100"/>
      <c r="C250" s="100"/>
      <c r="D250" s="100"/>
      <c r="E250" s="282"/>
      <c r="F250" s="100"/>
      <c r="G250" s="100"/>
      <c r="H250" s="100"/>
      <c r="I250" s="100"/>
      <c r="J250" s="100"/>
      <c r="K250" s="100"/>
      <c r="L250" s="100"/>
      <c r="M250" s="100"/>
      <c r="N250" s="100"/>
      <c r="O250" s="100"/>
      <c r="P250" s="100"/>
      <c r="Q250" s="100"/>
      <c r="R250" s="260"/>
      <c r="S250" s="260"/>
      <c r="T250" s="260"/>
      <c r="U250" s="260"/>
      <c r="V250" s="260"/>
      <c r="W250" s="260"/>
      <c r="X250" s="261"/>
      <c r="Y250" s="260"/>
      <c r="Z250" s="261"/>
      <c r="AA250" s="260"/>
      <c r="AB250" s="261"/>
      <c r="AC250" s="260"/>
      <c r="AD250" s="261"/>
      <c r="AE250" s="296"/>
    </row>
    <row r="251" spans="1:31" s="262" customFormat="1" x14ac:dyDescent="0.25">
      <c r="A251" s="100"/>
      <c r="B251" s="100"/>
      <c r="C251" s="100"/>
      <c r="D251" s="100"/>
      <c r="E251" s="282"/>
      <c r="F251" s="100"/>
      <c r="G251" s="100"/>
      <c r="H251" s="100"/>
      <c r="I251" s="100"/>
      <c r="J251" s="100"/>
      <c r="K251" s="100"/>
      <c r="L251" s="100"/>
      <c r="M251" s="100"/>
      <c r="N251" s="100"/>
      <c r="O251" s="100"/>
      <c r="P251" s="100"/>
      <c r="Q251" s="100"/>
      <c r="R251" s="260"/>
      <c r="S251" s="260"/>
      <c r="T251" s="260"/>
      <c r="U251" s="260"/>
      <c r="V251" s="260"/>
      <c r="W251" s="260"/>
      <c r="X251" s="261"/>
      <c r="Y251" s="260"/>
      <c r="Z251" s="261"/>
      <c r="AA251" s="260"/>
      <c r="AB251" s="261"/>
      <c r="AC251" s="260"/>
      <c r="AD251" s="261"/>
      <c r="AE251" s="296"/>
    </row>
    <row r="252" spans="1:31" s="262" customFormat="1" x14ac:dyDescent="0.25">
      <c r="A252" s="100"/>
      <c r="B252" s="100"/>
      <c r="C252" s="100"/>
      <c r="D252" s="100"/>
      <c r="E252" s="282"/>
      <c r="F252" s="100"/>
      <c r="G252" s="100"/>
      <c r="H252" s="100"/>
      <c r="I252" s="100"/>
      <c r="J252" s="100"/>
      <c r="K252" s="100"/>
      <c r="L252" s="100"/>
      <c r="M252" s="100"/>
      <c r="N252" s="100"/>
      <c r="O252" s="100"/>
      <c r="P252" s="100"/>
      <c r="Q252" s="100"/>
      <c r="R252" s="260"/>
      <c r="S252" s="260"/>
      <c r="T252" s="260"/>
      <c r="U252" s="260"/>
      <c r="V252" s="260"/>
      <c r="W252" s="260"/>
      <c r="X252" s="261"/>
      <c r="Y252" s="260"/>
      <c r="Z252" s="261"/>
      <c r="AA252" s="260"/>
      <c r="AB252" s="261"/>
      <c r="AC252" s="260"/>
      <c r="AD252" s="261"/>
      <c r="AE252" s="296"/>
    </row>
    <row r="253" spans="1:31" s="262" customFormat="1" x14ac:dyDescent="0.25">
      <c r="A253" s="100"/>
      <c r="B253" s="100"/>
      <c r="C253" s="100"/>
      <c r="D253" s="100"/>
      <c r="E253" s="282"/>
      <c r="F253" s="100"/>
      <c r="G253" s="100"/>
      <c r="H253" s="100"/>
      <c r="I253" s="100"/>
      <c r="J253" s="100"/>
      <c r="K253" s="100"/>
      <c r="L253" s="100"/>
      <c r="M253" s="100"/>
      <c r="N253" s="100"/>
      <c r="O253" s="100"/>
      <c r="P253" s="100"/>
      <c r="Q253" s="100"/>
      <c r="R253" s="260"/>
      <c r="S253" s="260"/>
      <c r="T253" s="260"/>
      <c r="U253" s="260"/>
      <c r="V253" s="260"/>
      <c r="W253" s="260"/>
      <c r="X253" s="261"/>
      <c r="Y253" s="260"/>
      <c r="Z253" s="261"/>
      <c r="AA253" s="260"/>
      <c r="AB253" s="261"/>
      <c r="AC253" s="260"/>
      <c r="AD253" s="261"/>
      <c r="AE253" s="296"/>
    </row>
    <row r="254" spans="1:31" s="262" customFormat="1" x14ac:dyDescent="0.25">
      <c r="A254" s="100"/>
      <c r="B254" s="100"/>
      <c r="C254" s="100"/>
      <c r="D254" s="100"/>
      <c r="E254" s="282"/>
      <c r="F254" s="100"/>
      <c r="G254" s="100"/>
      <c r="H254" s="100"/>
      <c r="I254" s="100"/>
      <c r="J254" s="100"/>
      <c r="K254" s="100"/>
      <c r="L254" s="100"/>
      <c r="M254" s="100"/>
      <c r="N254" s="100"/>
      <c r="O254" s="100"/>
      <c r="P254" s="100"/>
      <c r="Q254" s="100"/>
      <c r="R254" s="260"/>
      <c r="S254" s="260"/>
      <c r="T254" s="260"/>
      <c r="U254" s="260"/>
      <c r="V254" s="260"/>
      <c r="W254" s="260"/>
      <c r="X254" s="261"/>
      <c r="Y254" s="260"/>
      <c r="Z254" s="261"/>
      <c r="AA254" s="260"/>
      <c r="AB254" s="261"/>
      <c r="AC254" s="260"/>
      <c r="AD254" s="261"/>
      <c r="AE254" s="296"/>
    </row>
    <row r="255" spans="1:31" s="262" customFormat="1" x14ac:dyDescent="0.25">
      <c r="A255" s="100"/>
      <c r="B255" s="100"/>
      <c r="C255" s="100"/>
      <c r="D255" s="100"/>
      <c r="E255" s="282"/>
      <c r="F255" s="100"/>
      <c r="G255" s="100"/>
      <c r="H255" s="100"/>
      <c r="I255" s="100"/>
      <c r="J255" s="100"/>
      <c r="K255" s="100"/>
      <c r="L255" s="100"/>
      <c r="M255" s="100"/>
      <c r="N255" s="100"/>
      <c r="O255" s="100"/>
      <c r="P255" s="100"/>
      <c r="Q255" s="100"/>
      <c r="R255" s="260"/>
      <c r="S255" s="260"/>
      <c r="T255" s="260"/>
      <c r="U255" s="260"/>
      <c r="V255" s="260"/>
      <c r="W255" s="260"/>
      <c r="X255" s="261"/>
      <c r="Y255" s="260"/>
      <c r="Z255" s="261"/>
      <c r="AA255" s="260"/>
      <c r="AB255" s="261"/>
      <c r="AC255" s="260"/>
      <c r="AD255" s="261"/>
      <c r="AE255" s="296"/>
    </row>
    <row r="256" spans="1:31" s="262" customFormat="1" x14ac:dyDescent="0.25">
      <c r="A256" s="100"/>
      <c r="B256" s="100"/>
      <c r="C256" s="100"/>
      <c r="D256" s="100"/>
      <c r="E256" s="282"/>
      <c r="F256" s="100"/>
      <c r="G256" s="100"/>
      <c r="H256" s="100"/>
      <c r="I256" s="100"/>
      <c r="J256" s="100"/>
      <c r="K256" s="100"/>
      <c r="L256" s="100"/>
      <c r="M256" s="100"/>
      <c r="N256" s="100"/>
      <c r="O256" s="100"/>
      <c r="P256" s="100"/>
      <c r="Q256" s="100"/>
      <c r="R256" s="260"/>
      <c r="S256" s="260"/>
      <c r="T256" s="260"/>
      <c r="U256" s="260"/>
      <c r="V256" s="260"/>
      <c r="W256" s="260"/>
      <c r="X256" s="261"/>
      <c r="Y256" s="260"/>
      <c r="Z256" s="261"/>
      <c r="AA256" s="260"/>
      <c r="AB256" s="261"/>
      <c r="AC256" s="260"/>
      <c r="AD256" s="261"/>
      <c r="AE256" s="296"/>
    </row>
    <row r="257" spans="1:31" s="262" customFormat="1" x14ac:dyDescent="0.25">
      <c r="A257" s="100"/>
      <c r="B257" s="100"/>
      <c r="C257" s="100"/>
      <c r="D257" s="100"/>
      <c r="E257" s="282"/>
      <c r="F257" s="100"/>
      <c r="G257" s="100"/>
      <c r="H257" s="100"/>
      <c r="I257" s="100"/>
      <c r="J257" s="100"/>
      <c r="K257" s="100"/>
      <c r="L257" s="100"/>
      <c r="M257" s="100"/>
      <c r="N257" s="100"/>
      <c r="O257" s="100"/>
      <c r="P257" s="100"/>
      <c r="Q257" s="100"/>
      <c r="R257" s="260"/>
      <c r="S257" s="260"/>
      <c r="T257" s="260"/>
      <c r="U257" s="260"/>
      <c r="V257" s="260"/>
      <c r="W257" s="260"/>
      <c r="X257" s="261"/>
      <c r="Y257" s="260"/>
      <c r="Z257" s="261"/>
      <c r="AA257" s="260"/>
      <c r="AB257" s="261"/>
      <c r="AC257" s="260"/>
      <c r="AD257" s="261"/>
      <c r="AE257" s="296"/>
    </row>
    <row r="258" spans="1:31" s="262" customFormat="1" x14ac:dyDescent="0.25">
      <c r="A258" s="100"/>
      <c r="B258" s="100"/>
      <c r="C258" s="100"/>
      <c r="D258" s="100"/>
      <c r="E258" s="282"/>
      <c r="F258" s="100"/>
      <c r="G258" s="100"/>
      <c r="H258" s="100"/>
      <c r="I258" s="100"/>
      <c r="J258" s="100"/>
      <c r="K258" s="100"/>
      <c r="L258" s="100"/>
      <c r="M258" s="100"/>
      <c r="N258" s="100"/>
      <c r="O258" s="100"/>
      <c r="P258" s="100"/>
      <c r="Q258" s="100"/>
      <c r="R258" s="260"/>
      <c r="S258" s="260"/>
      <c r="T258" s="260"/>
      <c r="U258" s="260"/>
      <c r="V258" s="260"/>
      <c r="W258" s="260"/>
      <c r="X258" s="261"/>
      <c r="Y258" s="260"/>
      <c r="Z258" s="261"/>
      <c r="AA258" s="260"/>
      <c r="AB258" s="261"/>
      <c r="AC258" s="260"/>
      <c r="AD258" s="261"/>
      <c r="AE258" s="296"/>
    </row>
    <row r="259" spans="1:31" s="262" customFormat="1" x14ac:dyDescent="0.25">
      <c r="A259" s="100"/>
      <c r="B259" s="100"/>
      <c r="C259" s="100"/>
      <c r="D259" s="100"/>
      <c r="E259" s="282"/>
      <c r="F259" s="100"/>
      <c r="G259" s="100"/>
      <c r="H259" s="100"/>
      <c r="I259" s="100"/>
      <c r="J259" s="100"/>
      <c r="K259" s="100"/>
      <c r="L259" s="100"/>
      <c r="M259" s="100"/>
      <c r="N259" s="100"/>
      <c r="O259" s="100"/>
      <c r="P259" s="100"/>
      <c r="Q259" s="100"/>
      <c r="R259" s="260"/>
      <c r="S259" s="260"/>
      <c r="T259" s="260"/>
      <c r="U259" s="260"/>
      <c r="V259" s="260"/>
      <c r="W259" s="260"/>
      <c r="X259" s="261"/>
      <c r="Y259" s="260"/>
      <c r="Z259" s="261"/>
      <c r="AA259" s="260"/>
      <c r="AB259" s="261"/>
      <c r="AC259" s="260"/>
      <c r="AD259" s="261"/>
      <c r="AE259" s="296"/>
    </row>
    <row r="260" spans="1:31" s="262" customFormat="1" x14ac:dyDescent="0.25">
      <c r="A260" s="100"/>
      <c r="B260" s="100"/>
      <c r="C260" s="100"/>
      <c r="D260" s="100"/>
      <c r="E260" s="282"/>
      <c r="F260" s="100"/>
      <c r="G260" s="100"/>
      <c r="H260" s="100"/>
      <c r="I260" s="100"/>
      <c r="J260" s="100"/>
      <c r="K260" s="100"/>
      <c r="L260" s="100"/>
      <c r="M260" s="100"/>
      <c r="N260" s="100"/>
      <c r="O260" s="100"/>
      <c r="P260" s="100"/>
      <c r="Q260" s="100"/>
      <c r="R260" s="260"/>
      <c r="S260" s="260"/>
      <c r="T260" s="260"/>
      <c r="U260" s="260"/>
      <c r="V260" s="260"/>
      <c r="W260" s="260"/>
      <c r="X260" s="261"/>
      <c r="Y260" s="260"/>
      <c r="Z260" s="261"/>
      <c r="AA260" s="260"/>
      <c r="AB260" s="261"/>
      <c r="AC260" s="260"/>
      <c r="AD260" s="261"/>
      <c r="AE260" s="296"/>
    </row>
    <row r="261" spans="1:31" s="262" customFormat="1" x14ac:dyDescent="0.25">
      <c r="A261" s="100"/>
      <c r="B261" s="100"/>
      <c r="C261" s="100"/>
      <c r="D261" s="100"/>
      <c r="E261" s="282"/>
      <c r="F261" s="100"/>
      <c r="G261" s="100"/>
      <c r="H261" s="100"/>
      <c r="I261" s="100"/>
      <c r="J261" s="100"/>
      <c r="K261" s="100"/>
      <c r="L261" s="100"/>
      <c r="M261" s="100"/>
      <c r="N261" s="100"/>
      <c r="O261" s="100"/>
      <c r="P261" s="100"/>
      <c r="Q261" s="100"/>
      <c r="R261" s="260"/>
      <c r="S261" s="260"/>
      <c r="T261" s="260"/>
      <c r="U261" s="260"/>
      <c r="V261" s="260"/>
      <c r="W261" s="260"/>
      <c r="X261" s="261"/>
      <c r="Y261" s="260"/>
      <c r="Z261" s="261"/>
      <c r="AA261" s="260"/>
      <c r="AB261" s="261"/>
      <c r="AC261" s="260"/>
      <c r="AD261" s="261"/>
      <c r="AE261" s="296"/>
    </row>
    <row r="262" spans="1:31" s="262" customFormat="1" x14ac:dyDescent="0.25">
      <c r="A262" s="100"/>
      <c r="B262" s="100"/>
      <c r="C262" s="100"/>
      <c r="D262" s="100"/>
      <c r="E262" s="282"/>
      <c r="F262" s="100"/>
      <c r="G262" s="100"/>
      <c r="H262" s="100"/>
      <c r="I262" s="100"/>
      <c r="J262" s="100"/>
      <c r="K262" s="100"/>
      <c r="L262" s="100"/>
      <c r="M262" s="100"/>
      <c r="N262" s="100"/>
      <c r="O262" s="100"/>
      <c r="P262" s="100"/>
      <c r="Q262" s="100"/>
      <c r="R262" s="260"/>
      <c r="S262" s="260"/>
      <c r="T262" s="260"/>
      <c r="U262" s="260"/>
      <c r="V262" s="260"/>
      <c r="W262" s="260"/>
      <c r="X262" s="261"/>
      <c r="Y262" s="260"/>
      <c r="Z262" s="261"/>
      <c r="AA262" s="260"/>
      <c r="AB262" s="261"/>
      <c r="AC262" s="260"/>
      <c r="AD262" s="261"/>
      <c r="AE262" s="296"/>
    </row>
    <row r="263" spans="1:31" s="262" customFormat="1" x14ac:dyDescent="0.25">
      <c r="A263" s="100"/>
      <c r="B263" s="100"/>
      <c r="C263" s="100"/>
      <c r="D263" s="100"/>
      <c r="E263" s="282"/>
      <c r="F263" s="100"/>
      <c r="G263" s="100"/>
      <c r="H263" s="100"/>
      <c r="I263" s="100"/>
      <c r="J263" s="100"/>
      <c r="K263" s="100"/>
      <c r="L263" s="100"/>
      <c r="M263" s="100"/>
      <c r="N263" s="100"/>
      <c r="O263" s="100"/>
      <c r="P263" s="100"/>
      <c r="Q263" s="100"/>
      <c r="R263" s="260"/>
      <c r="S263" s="260"/>
      <c r="T263" s="260"/>
      <c r="U263" s="260"/>
      <c r="V263" s="260"/>
      <c r="W263" s="260"/>
      <c r="X263" s="261"/>
      <c r="Y263" s="260"/>
      <c r="Z263" s="261"/>
      <c r="AA263" s="260"/>
      <c r="AB263" s="261"/>
      <c r="AC263" s="260"/>
      <c r="AD263" s="261"/>
      <c r="AE263" s="296"/>
    </row>
    <row r="264" spans="1:31" s="262" customFormat="1" x14ac:dyDescent="0.25">
      <c r="A264" s="100"/>
      <c r="B264" s="100"/>
      <c r="C264" s="100"/>
      <c r="D264" s="100"/>
      <c r="E264" s="282"/>
      <c r="F264" s="100"/>
      <c r="G264" s="100"/>
      <c r="H264" s="100"/>
      <c r="I264" s="100"/>
      <c r="J264" s="100"/>
      <c r="K264" s="100"/>
      <c r="L264" s="100"/>
      <c r="M264" s="100"/>
      <c r="N264" s="100"/>
      <c r="O264" s="100"/>
      <c r="P264" s="100"/>
      <c r="Q264" s="100"/>
      <c r="R264" s="260"/>
      <c r="S264" s="260"/>
      <c r="T264" s="260"/>
      <c r="U264" s="260"/>
      <c r="V264" s="260"/>
      <c r="W264" s="260"/>
      <c r="X264" s="261"/>
      <c r="Y264" s="260"/>
      <c r="Z264" s="261"/>
      <c r="AA264" s="260"/>
      <c r="AB264" s="261"/>
      <c r="AC264" s="260"/>
      <c r="AD264" s="261"/>
      <c r="AE264" s="296"/>
    </row>
    <row r="265" spans="1:31" s="262" customFormat="1" x14ac:dyDescent="0.25">
      <c r="A265" s="100"/>
      <c r="B265" s="100"/>
      <c r="C265" s="100"/>
      <c r="D265" s="100"/>
      <c r="E265" s="282"/>
      <c r="F265" s="100"/>
      <c r="G265" s="100"/>
      <c r="H265" s="100"/>
      <c r="I265" s="100"/>
      <c r="J265" s="100"/>
      <c r="K265" s="100"/>
      <c r="L265" s="100"/>
      <c r="M265" s="100"/>
      <c r="N265" s="100"/>
      <c r="O265" s="100"/>
      <c r="P265" s="100"/>
      <c r="Q265" s="100"/>
      <c r="R265" s="260"/>
      <c r="S265" s="260"/>
      <c r="T265" s="260"/>
      <c r="U265" s="260"/>
      <c r="V265" s="260"/>
      <c r="W265" s="260"/>
      <c r="X265" s="261"/>
      <c r="Y265" s="260"/>
      <c r="Z265" s="261"/>
      <c r="AA265" s="260"/>
      <c r="AB265" s="261"/>
      <c r="AC265" s="260"/>
      <c r="AD265" s="261"/>
      <c r="AE265" s="296"/>
    </row>
    <row r="266" spans="1:31" s="262" customFormat="1" x14ac:dyDescent="0.25">
      <c r="A266" s="100"/>
      <c r="B266" s="100"/>
      <c r="C266" s="100"/>
      <c r="D266" s="100"/>
      <c r="E266" s="282"/>
      <c r="F266" s="100"/>
      <c r="G266" s="100"/>
      <c r="H266" s="100"/>
      <c r="I266" s="100"/>
      <c r="J266" s="100"/>
      <c r="K266" s="100"/>
      <c r="L266" s="100"/>
      <c r="M266" s="100"/>
      <c r="N266" s="100"/>
      <c r="O266" s="100"/>
      <c r="P266" s="100"/>
      <c r="Q266" s="100"/>
      <c r="R266" s="260"/>
      <c r="S266" s="260"/>
      <c r="T266" s="260"/>
      <c r="U266" s="260"/>
      <c r="V266" s="260"/>
      <c r="W266" s="260"/>
      <c r="X266" s="261"/>
      <c r="Y266" s="260"/>
      <c r="Z266" s="261"/>
      <c r="AA266" s="260"/>
      <c r="AB266" s="261"/>
      <c r="AC266" s="260"/>
      <c r="AD266" s="261"/>
      <c r="AE266" s="296"/>
    </row>
    <row r="267" spans="1:31" s="262" customFormat="1" x14ac:dyDescent="0.25">
      <c r="A267" s="100"/>
      <c r="B267" s="100"/>
      <c r="C267" s="100"/>
      <c r="D267" s="100"/>
      <c r="E267" s="282"/>
      <c r="F267" s="100"/>
      <c r="G267" s="100"/>
      <c r="H267" s="100"/>
      <c r="I267" s="100"/>
      <c r="J267" s="100"/>
      <c r="K267" s="100"/>
      <c r="L267" s="100"/>
      <c r="M267" s="100"/>
      <c r="N267" s="100"/>
      <c r="O267" s="100"/>
      <c r="P267" s="100"/>
      <c r="Q267" s="100"/>
      <c r="R267" s="260"/>
      <c r="S267" s="260"/>
      <c r="T267" s="260"/>
      <c r="U267" s="260"/>
      <c r="V267" s="260"/>
      <c r="W267" s="260"/>
      <c r="X267" s="261"/>
      <c r="Y267" s="260"/>
      <c r="Z267" s="261"/>
      <c r="AA267" s="260"/>
      <c r="AB267" s="261"/>
      <c r="AC267" s="260"/>
      <c r="AD267" s="261"/>
      <c r="AE267" s="296"/>
    </row>
    <row r="268" spans="1:31" s="262" customFormat="1" x14ac:dyDescent="0.25">
      <c r="A268" s="100"/>
      <c r="B268" s="100"/>
      <c r="C268" s="100"/>
      <c r="D268" s="100"/>
      <c r="E268" s="282"/>
      <c r="F268" s="100"/>
      <c r="G268" s="100"/>
      <c r="H268" s="100"/>
      <c r="I268" s="100"/>
      <c r="J268" s="100"/>
      <c r="K268" s="100"/>
      <c r="L268" s="100"/>
      <c r="M268" s="100"/>
      <c r="N268" s="100"/>
      <c r="O268" s="100"/>
      <c r="P268" s="100"/>
      <c r="Q268" s="100"/>
      <c r="R268" s="260"/>
      <c r="S268" s="260"/>
      <c r="T268" s="260"/>
      <c r="U268" s="260"/>
      <c r="V268" s="260"/>
      <c r="W268" s="260"/>
      <c r="X268" s="261"/>
      <c r="Y268" s="260"/>
      <c r="Z268" s="261"/>
      <c r="AA268" s="260"/>
      <c r="AB268" s="261"/>
      <c r="AC268" s="260"/>
      <c r="AD268" s="261"/>
      <c r="AE268" s="296"/>
    </row>
    <row r="269" spans="1:31" s="262" customFormat="1" x14ac:dyDescent="0.25">
      <c r="A269" s="100"/>
      <c r="B269" s="100"/>
      <c r="C269" s="100"/>
      <c r="D269" s="100"/>
      <c r="E269" s="282"/>
      <c r="F269" s="100"/>
      <c r="G269" s="100"/>
      <c r="H269" s="100"/>
      <c r="I269" s="100"/>
      <c r="J269" s="100"/>
      <c r="K269" s="100"/>
      <c r="L269" s="100"/>
      <c r="M269" s="100"/>
      <c r="N269" s="100"/>
      <c r="O269" s="100"/>
      <c r="P269" s="100"/>
      <c r="Q269" s="100"/>
      <c r="R269" s="260"/>
      <c r="S269" s="260"/>
      <c r="T269" s="260"/>
      <c r="U269" s="260"/>
      <c r="V269" s="260"/>
      <c r="W269" s="260"/>
      <c r="X269" s="261"/>
      <c r="Y269" s="260"/>
      <c r="Z269" s="261"/>
      <c r="AA269" s="260"/>
      <c r="AB269" s="261"/>
      <c r="AC269" s="260"/>
      <c r="AD269" s="261"/>
      <c r="AE269" s="296"/>
    </row>
    <row r="270" spans="1:31" s="262" customFormat="1" x14ac:dyDescent="0.25">
      <c r="A270" s="100"/>
      <c r="B270" s="100"/>
      <c r="C270" s="100"/>
      <c r="D270" s="100"/>
      <c r="E270" s="282"/>
      <c r="F270" s="100"/>
      <c r="G270" s="100"/>
      <c r="H270" s="100"/>
      <c r="I270" s="100"/>
      <c r="J270" s="100"/>
      <c r="K270" s="100"/>
      <c r="L270" s="100"/>
      <c r="M270" s="100"/>
      <c r="N270" s="100"/>
      <c r="O270" s="100"/>
      <c r="P270" s="100"/>
      <c r="Q270" s="100"/>
      <c r="R270" s="260"/>
      <c r="S270" s="260"/>
      <c r="T270" s="260"/>
      <c r="U270" s="260"/>
      <c r="V270" s="260"/>
      <c r="W270" s="260"/>
      <c r="X270" s="261"/>
      <c r="Y270" s="260"/>
      <c r="Z270" s="261"/>
      <c r="AA270" s="260"/>
      <c r="AB270" s="261"/>
      <c r="AC270" s="260"/>
      <c r="AD270" s="261"/>
      <c r="AE270" s="296"/>
    </row>
    <row r="271" spans="1:31" s="262" customFormat="1" x14ac:dyDescent="0.25">
      <c r="A271" s="100"/>
      <c r="B271" s="100"/>
      <c r="C271" s="100"/>
      <c r="D271" s="100"/>
      <c r="E271" s="282"/>
      <c r="F271" s="100"/>
      <c r="G271" s="100"/>
      <c r="H271" s="100"/>
      <c r="I271" s="100"/>
      <c r="J271" s="100"/>
      <c r="K271" s="100"/>
      <c r="L271" s="100"/>
      <c r="M271" s="100"/>
      <c r="N271" s="100"/>
      <c r="O271" s="100"/>
      <c r="P271" s="100"/>
      <c r="Q271" s="100"/>
      <c r="R271" s="260"/>
      <c r="S271" s="260"/>
      <c r="T271" s="260"/>
      <c r="U271" s="260"/>
      <c r="V271" s="260"/>
      <c r="W271" s="260"/>
      <c r="X271" s="261"/>
      <c r="Y271" s="260"/>
      <c r="Z271" s="261"/>
      <c r="AA271" s="260"/>
      <c r="AB271" s="261"/>
      <c r="AC271" s="260"/>
      <c r="AD271" s="261"/>
      <c r="AE271" s="296"/>
    </row>
    <row r="272" spans="1:31" s="262" customFormat="1" x14ac:dyDescent="0.25">
      <c r="A272" s="100"/>
      <c r="B272" s="100"/>
      <c r="C272" s="100"/>
      <c r="D272" s="100"/>
      <c r="E272" s="282"/>
      <c r="F272" s="100"/>
      <c r="G272" s="100"/>
      <c r="H272" s="100"/>
      <c r="I272" s="100"/>
      <c r="J272" s="100"/>
      <c r="K272" s="100"/>
      <c r="L272" s="100"/>
      <c r="M272" s="100"/>
      <c r="N272" s="100"/>
      <c r="O272" s="100"/>
      <c r="P272" s="100"/>
      <c r="Q272" s="100"/>
      <c r="R272" s="260"/>
      <c r="S272" s="260"/>
      <c r="T272" s="260"/>
      <c r="U272" s="260"/>
      <c r="V272" s="260"/>
      <c r="W272" s="260"/>
      <c r="X272" s="261"/>
      <c r="Y272" s="260"/>
      <c r="Z272" s="261"/>
      <c r="AA272" s="260"/>
      <c r="AB272" s="261"/>
      <c r="AC272" s="260"/>
      <c r="AD272" s="261"/>
      <c r="AE272" s="296"/>
    </row>
    <row r="273" spans="1:31" s="262" customFormat="1" x14ac:dyDescent="0.25">
      <c r="A273" s="100"/>
      <c r="B273" s="100"/>
      <c r="C273" s="100"/>
      <c r="D273" s="100"/>
      <c r="E273" s="282"/>
      <c r="F273" s="100"/>
      <c r="G273" s="100"/>
      <c r="H273" s="100"/>
      <c r="I273" s="100"/>
      <c r="J273" s="100"/>
      <c r="K273" s="100"/>
      <c r="L273" s="100"/>
      <c r="M273" s="100"/>
      <c r="N273" s="100"/>
      <c r="O273" s="100"/>
      <c r="P273" s="100"/>
      <c r="Q273" s="100"/>
      <c r="R273" s="260"/>
      <c r="S273" s="260"/>
      <c r="T273" s="260"/>
      <c r="U273" s="260"/>
      <c r="V273" s="260"/>
      <c r="W273" s="260"/>
      <c r="X273" s="261"/>
      <c r="Y273" s="260"/>
      <c r="Z273" s="261"/>
      <c r="AA273" s="260"/>
      <c r="AB273" s="261"/>
      <c r="AC273" s="260"/>
      <c r="AD273" s="261"/>
      <c r="AE273" s="296"/>
    </row>
    <row r="274" spans="1:31" s="262" customFormat="1" x14ac:dyDescent="0.25">
      <c r="A274" s="100"/>
      <c r="B274" s="100"/>
      <c r="C274" s="100"/>
      <c r="D274" s="100"/>
      <c r="E274" s="282"/>
      <c r="F274" s="100"/>
      <c r="G274" s="100"/>
      <c r="H274" s="100"/>
      <c r="I274" s="100"/>
      <c r="J274" s="100"/>
      <c r="K274" s="100"/>
      <c r="L274" s="100"/>
      <c r="M274" s="100"/>
      <c r="N274" s="100"/>
      <c r="O274" s="100"/>
      <c r="P274" s="100"/>
      <c r="Q274" s="100"/>
      <c r="R274" s="260"/>
      <c r="S274" s="260"/>
      <c r="T274" s="260"/>
      <c r="U274" s="260"/>
      <c r="V274" s="260"/>
      <c r="W274" s="260"/>
      <c r="X274" s="261"/>
      <c r="Y274" s="260"/>
      <c r="Z274" s="261"/>
      <c r="AA274" s="260"/>
      <c r="AB274" s="261"/>
      <c r="AC274" s="260"/>
      <c r="AD274" s="261"/>
      <c r="AE274" s="296"/>
    </row>
    <row r="275" spans="1:31" s="262" customFormat="1" x14ac:dyDescent="0.25">
      <c r="A275" s="100"/>
      <c r="B275" s="100"/>
      <c r="C275" s="100"/>
      <c r="D275" s="100"/>
      <c r="E275" s="282"/>
      <c r="F275" s="100"/>
      <c r="G275" s="100"/>
      <c r="H275" s="100"/>
      <c r="I275" s="100"/>
      <c r="J275" s="100"/>
      <c r="K275" s="100"/>
      <c r="L275" s="100"/>
      <c r="M275" s="100"/>
      <c r="N275" s="100"/>
      <c r="O275" s="100"/>
      <c r="P275" s="100"/>
      <c r="Q275" s="100"/>
      <c r="R275" s="260"/>
      <c r="S275" s="260"/>
      <c r="T275" s="260"/>
      <c r="U275" s="260"/>
      <c r="V275" s="260"/>
      <c r="W275" s="260"/>
      <c r="X275" s="261"/>
      <c r="Y275" s="260"/>
      <c r="Z275" s="261"/>
      <c r="AA275" s="260"/>
      <c r="AB275" s="261"/>
      <c r="AC275" s="260"/>
      <c r="AD275" s="261"/>
      <c r="AE275" s="296"/>
    </row>
    <row r="276" spans="1:31" s="262" customFormat="1" x14ac:dyDescent="0.25">
      <c r="A276" s="100"/>
      <c r="B276" s="100"/>
      <c r="C276" s="100"/>
      <c r="D276" s="100"/>
      <c r="E276" s="282"/>
      <c r="F276" s="100"/>
      <c r="G276" s="100"/>
      <c r="H276" s="100"/>
      <c r="I276" s="100"/>
      <c r="J276" s="100"/>
      <c r="K276" s="100"/>
      <c r="L276" s="100"/>
      <c r="M276" s="100"/>
      <c r="N276" s="100"/>
      <c r="O276" s="100"/>
      <c r="P276" s="100"/>
      <c r="Q276" s="100"/>
      <c r="R276" s="260"/>
      <c r="S276" s="260"/>
      <c r="T276" s="260"/>
      <c r="U276" s="260"/>
      <c r="V276" s="260"/>
      <c r="W276" s="260"/>
      <c r="X276" s="261"/>
      <c r="Y276" s="260"/>
      <c r="Z276" s="261"/>
      <c r="AA276" s="260"/>
      <c r="AB276" s="261"/>
      <c r="AC276" s="260"/>
      <c r="AD276" s="261"/>
      <c r="AE276" s="296"/>
    </row>
    <row r="277" spans="1:31" s="262" customFormat="1" x14ac:dyDescent="0.25">
      <c r="A277" s="100"/>
      <c r="B277" s="100"/>
      <c r="C277" s="100"/>
      <c r="D277" s="100"/>
      <c r="E277" s="282"/>
      <c r="F277" s="100"/>
      <c r="G277" s="100"/>
      <c r="H277" s="100"/>
      <c r="I277" s="100"/>
      <c r="J277" s="100"/>
      <c r="K277" s="100"/>
      <c r="L277" s="100"/>
      <c r="M277" s="100"/>
      <c r="N277" s="100"/>
      <c r="O277" s="100"/>
      <c r="P277" s="100"/>
      <c r="Q277" s="100"/>
      <c r="R277" s="260"/>
      <c r="S277" s="260"/>
      <c r="T277" s="260"/>
      <c r="U277" s="260"/>
      <c r="V277" s="260"/>
      <c r="W277" s="260"/>
      <c r="X277" s="261"/>
      <c r="Y277" s="260"/>
      <c r="Z277" s="261"/>
      <c r="AA277" s="260"/>
      <c r="AB277" s="261"/>
      <c r="AC277" s="260"/>
      <c r="AD277" s="261"/>
      <c r="AE277" s="296"/>
    </row>
    <row r="278" spans="1:31" s="262" customFormat="1" x14ac:dyDescent="0.25">
      <c r="A278" s="100"/>
      <c r="B278" s="100"/>
      <c r="C278" s="100"/>
      <c r="D278" s="100"/>
      <c r="E278" s="282"/>
      <c r="F278" s="100"/>
      <c r="G278" s="100"/>
      <c r="H278" s="100"/>
      <c r="I278" s="100"/>
      <c r="J278" s="100"/>
      <c r="K278" s="100"/>
      <c r="L278" s="100"/>
      <c r="M278" s="100"/>
      <c r="N278" s="100"/>
      <c r="O278" s="100"/>
      <c r="P278" s="100"/>
      <c r="Q278" s="100"/>
      <c r="R278" s="260"/>
      <c r="S278" s="260"/>
      <c r="T278" s="260"/>
      <c r="U278" s="260"/>
      <c r="V278" s="260"/>
      <c r="W278" s="260"/>
      <c r="X278" s="261"/>
      <c r="Y278" s="260"/>
      <c r="Z278" s="261"/>
      <c r="AA278" s="260"/>
      <c r="AB278" s="261"/>
      <c r="AC278" s="260"/>
      <c r="AD278" s="261"/>
      <c r="AE278" s="296"/>
    </row>
    <row r="279" spans="1:31" s="262" customFormat="1" x14ac:dyDescent="0.25">
      <c r="A279" s="100"/>
      <c r="B279" s="100"/>
      <c r="C279" s="100"/>
      <c r="D279" s="100"/>
      <c r="E279" s="282"/>
      <c r="F279" s="100"/>
      <c r="G279" s="100"/>
      <c r="H279" s="100"/>
      <c r="I279" s="100"/>
      <c r="J279" s="100"/>
      <c r="K279" s="100"/>
      <c r="L279" s="100"/>
      <c r="M279" s="100"/>
      <c r="N279" s="100"/>
      <c r="O279" s="100"/>
      <c r="P279" s="100"/>
      <c r="Q279" s="100"/>
      <c r="R279" s="260"/>
      <c r="S279" s="260"/>
      <c r="T279" s="260"/>
      <c r="U279" s="260"/>
      <c r="V279" s="260"/>
      <c r="W279" s="260"/>
      <c r="X279" s="261"/>
      <c r="Y279" s="260"/>
      <c r="Z279" s="261"/>
      <c r="AA279" s="260"/>
      <c r="AB279" s="261"/>
      <c r="AC279" s="260"/>
      <c r="AD279" s="261"/>
      <c r="AE279" s="296"/>
    </row>
    <row r="280" spans="1:31" s="262" customFormat="1" x14ac:dyDescent="0.25">
      <c r="A280" s="100"/>
      <c r="B280" s="100"/>
      <c r="C280" s="100"/>
      <c r="D280" s="100"/>
      <c r="E280" s="282"/>
      <c r="F280" s="100"/>
      <c r="G280" s="100"/>
      <c r="H280" s="100"/>
      <c r="I280" s="100"/>
      <c r="J280" s="100"/>
      <c r="K280" s="100"/>
      <c r="L280" s="100"/>
      <c r="M280" s="100"/>
      <c r="N280" s="100"/>
      <c r="O280" s="100"/>
      <c r="P280" s="100"/>
      <c r="Q280" s="100"/>
      <c r="R280" s="260"/>
      <c r="S280" s="260"/>
      <c r="T280" s="260"/>
      <c r="U280" s="260"/>
      <c r="V280" s="260"/>
      <c r="W280" s="260"/>
      <c r="X280" s="261"/>
      <c r="Y280" s="260"/>
      <c r="Z280" s="261"/>
      <c r="AA280" s="260"/>
      <c r="AB280" s="261"/>
      <c r="AC280" s="260"/>
      <c r="AD280" s="261"/>
      <c r="AE280" s="296"/>
    </row>
    <row r="281" spans="1:31" s="262" customFormat="1" x14ac:dyDescent="0.25">
      <c r="A281" s="100"/>
      <c r="B281" s="100"/>
      <c r="C281" s="100"/>
      <c r="D281" s="100"/>
      <c r="E281" s="282"/>
      <c r="F281" s="100"/>
      <c r="G281" s="100"/>
      <c r="H281" s="100"/>
      <c r="I281" s="100"/>
      <c r="J281" s="100"/>
      <c r="K281" s="100"/>
      <c r="L281" s="100"/>
      <c r="M281" s="100"/>
      <c r="N281" s="100"/>
      <c r="O281" s="100"/>
      <c r="P281" s="100"/>
      <c r="Q281" s="100"/>
      <c r="R281" s="260"/>
      <c r="S281" s="260"/>
      <c r="T281" s="260"/>
      <c r="U281" s="260"/>
      <c r="V281" s="260"/>
      <c r="W281" s="260"/>
      <c r="X281" s="261"/>
      <c r="Y281" s="260"/>
      <c r="Z281" s="261"/>
      <c r="AA281" s="260"/>
      <c r="AB281" s="261"/>
      <c r="AC281" s="260"/>
      <c r="AD281" s="261"/>
      <c r="AE281" s="296"/>
    </row>
    <row r="282" spans="1:31" s="262" customFormat="1" x14ac:dyDescent="0.25">
      <c r="A282" s="100"/>
      <c r="B282" s="100"/>
      <c r="C282" s="100"/>
      <c r="D282" s="100"/>
      <c r="E282" s="282"/>
      <c r="F282" s="100"/>
      <c r="G282" s="100"/>
      <c r="H282" s="100"/>
      <c r="I282" s="100"/>
      <c r="J282" s="100"/>
      <c r="K282" s="100"/>
      <c r="L282" s="100"/>
      <c r="M282" s="100"/>
      <c r="N282" s="100"/>
      <c r="O282" s="100"/>
      <c r="P282" s="100"/>
      <c r="Q282" s="100"/>
      <c r="R282" s="260"/>
      <c r="S282" s="260"/>
      <c r="T282" s="260"/>
      <c r="U282" s="260"/>
      <c r="V282" s="260"/>
      <c r="W282" s="260"/>
      <c r="X282" s="261"/>
      <c r="Y282" s="260"/>
      <c r="Z282" s="261"/>
      <c r="AA282" s="260"/>
      <c r="AB282" s="261"/>
      <c r="AC282" s="260"/>
      <c r="AD282" s="261"/>
      <c r="AE282" s="296"/>
    </row>
    <row r="283" spans="1:31" s="262" customFormat="1" x14ac:dyDescent="0.25">
      <c r="A283" s="100"/>
      <c r="B283" s="100"/>
      <c r="C283" s="100"/>
      <c r="D283" s="100"/>
      <c r="E283" s="282"/>
      <c r="F283" s="100"/>
      <c r="G283" s="100"/>
      <c r="H283" s="100"/>
      <c r="I283" s="100"/>
      <c r="J283" s="100"/>
      <c r="K283" s="100"/>
      <c r="L283" s="100"/>
      <c r="M283" s="100"/>
      <c r="N283" s="100"/>
      <c r="O283" s="100"/>
      <c r="P283" s="100"/>
      <c r="Q283" s="100"/>
      <c r="R283" s="260"/>
      <c r="S283" s="260"/>
      <c r="T283" s="260"/>
      <c r="U283" s="260"/>
      <c r="V283" s="260"/>
      <c r="W283" s="260"/>
      <c r="X283" s="261"/>
      <c r="Y283" s="260"/>
      <c r="Z283" s="261"/>
      <c r="AA283" s="260"/>
      <c r="AB283" s="261"/>
      <c r="AC283" s="260"/>
      <c r="AD283" s="261"/>
      <c r="AE283" s="296"/>
    </row>
    <row r="284" spans="1:31" s="262" customFormat="1" x14ac:dyDescent="0.25">
      <c r="A284" s="100"/>
      <c r="B284" s="100"/>
      <c r="C284" s="100"/>
      <c r="D284" s="100"/>
      <c r="E284" s="282"/>
      <c r="F284" s="100"/>
      <c r="G284" s="100"/>
      <c r="H284" s="100"/>
      <c r="I284" s="100"/>
      <c r="J284" s="100"/>
      <c r="K284" s="100"/>
      <c r="L284" s="100"/>
      <c r="M284" s="100"/>
      <c r="N284" s="100"/>
      <c r="O284" s="100"/>
      <c r="P284" s="100"/>
      <c r="Q284" s="100"/>
      <c r="R284" s="260"/>
      <c r="S284" s="260"/>
      <c r="T284" s="260"/>
      <c r="U284" s="260"/>
      <c r="V284" s="260"/>
      <c r="W284" s="260"/>
      <c r="X284" s="261"/>
      <c r="Y284" s="260"/>
      <c r="Z284" s="261"/>
      <c r="AA284" s="260"/>
      <c r="AB284" s="261"/>
      <c r="AC284" s="260"/>
      <c r="AD284" s="261"/>
      <c r="AE284" s="296"/>
    </row>
    <row r="285" spans="1:31" s="262" customFormat="1" x14ac:dyDescent="0.25">
      <c r="A285" s="100"/>
      <c r="B285" s="100"/>
      <c r="C285" s="100"/>
      <c r="D285" s="100"/>
      <c r="E285" s="282"/>
      <c r="F285" s="100"/>
      <c r="G285" s="100"/>
      <c r="H285" s="100"/>
      <c r="I285" s="100"/>
      <c r="J285" s="100"/>
      <c r="K285" s="100"/>
      <c r="L285" s="100"/>
      <c r="M285" s="100"/>
      <c r="N285" s="100"/>
      <c r="O285" s="100"/>
      <c r="P285" s="100"/>
      <c r="Q285" s="100"/>
      <c r="R285" s="260"/>
      <c r="S285" s="260"/>
      <c r="T285" s="260"/>
      <c r="U285" s="260"/>
      <c r="V285" s="260"/>
      <c r="W285" s="260"/>
      <c r="X285" s="261"/>
      <c r="Y285" s="260"/>
      <c r="Z285" s="261"/>
      <c r="AA285" s="260"/>
      <c r="AB285" s="261"/>
      <c r="AC285" s="260"/>
      <c r="AD285" s="261"/>
      <c r="AE285" s="296"/>
    </row>
    <row r="286" spans="1:31" s="262" customFormat="1" x14ac:dyDescent="0.25">
      <c r="A286" s="100"/>
      <c r="B286" s="100"/>
      <c r="C286" s="100"/>
      <c r="D286" s="100"/>
      <c r="E286" s="282"/>
      <c r="F286" s="100"/>
      <c r="G286" s="100"/>
      <c r="H286" s="100"/>
      <c r="I286" s="100"/>
      <c r="J286" s="100"/>
      <c r="K286" s="100"/>
      <c r="L286" s="100"/>
      <c r="M286" s="100"/>
      <c r="N286" s="100"/>
      <c r="O286" s="100"/>
      <c r="P286" s="100"/>
      <c r="Q286" s="100"/>
      <c r="R286" s="260"/>
      <c r="S286" s="260"/>
      <c r="T286" s="260"/>
      <c r="U286" s="260"/>
      <c r="V286" s="260"/>
      <c r="W286" s="260"/>
      <c r="X286" s="261"/>
      <c r="Y286" s="260"/>
      <c r="Z286" s="261"/>
      <c r="AA286" s="260"/>
      <c r="AB286" s="261"/>
      <c r="AC286" s="260"/>
      <c r="AD286" s="261"/>
      <c r="AE286" s="296"/>
    </row>
    <row r="287" spans="1:31" s="262" customFormat="1" x14ac:dyDescent="0.25">
      <c r="A287" s="100"/>
      <c r="B287" s="100"/>
      <c r="C287" s="100"/>
      <c r="D287" s="100"/>
      <c r="E287" s="282"/>
      <c r="F287" s="100"/>
      <c r="G287" s="100"/>
      <c r="H287" s="100"/>
      <c r="I287" s="100"/>
      <c r="J287" s="100"/>
      <c r="K287" s="100"/>
      <c r="L287" s="100"/>
      <c r="M287" s="100"/>
      <c r="N287" s="100"/>
      <c r="O287" s="100"/>
      <c r="P287" s="100"/>
      <c r="Q287" s="100"/>
      <c r="R287" s="260"/>
      <c r="S287" s="260"/>
      <c r="T287" s="260"/>
      <c r="U287" s="260"/>
      <c r="V287" s="260"/>
      <c r="W287" s="260"/>
      <c r="X287" s="261"/>
      <c r="Y287" s="260"/>
      <c r="Z287" s="261"/>
      <c r="AA287" s="260"/>
      <c r="AB287" s="261"/>
      <c r="AC287" s="260"/>
      <c r="AD287" s="261"/>
      <c r="AE287" s="296"/>
    </row>
    <row r="288" spans="1:31" s="262" customFormat="1" x14ac:dyDescent="0.25">
      <c r="A288" s="100"/>
      <c r="B288" s="100"/>
      <c r="C288" s="100"/>
      <c r="D288" s="100"/>
      <c r="E288" s="282"/>
      <c r="F288" s="100"/>
      <c r="G288" s="100"/>
      <c r="H288" s="100"/>
      <c r="I288" s="100"/>
      <c r="J288" s="100"/>
      <c r="K288" s="100"/>
      <c r="L288" s="100"/>
      <c r="M288" s="100"/>
      <c r="N288" s="100"/>
      <c r="O288" s="100"/>
      <c r="P288" s="100"/>
      <c r="Q288" s="100"/>
      <c r="R288" s="260"/>
      <c r="S288" s="260"/>
      <c r="T288" s="260"/>
      <c r="U288" s="260"/>
      <c r="V288" s="260"/>
      <c r="W288" s="260"/>
      <c r="X288" s="261"/>
      <c r="Y288" s="260"/>
      <c r="Z288" s="261"/>
      <c r="AA288" s="260"/>
      <c r="AB288" s="261"/>
      <c r="AC288" s="260"/>
      <c r="AD288" s="261"/>
      <c r="AE288" s="296"/>
    </row>
    <row r="289" spans="1:31" s="262" customFormat="1" x14ac:dyDescent="0.25">
      <c r="A289" s="100"/>
      <c r="B289" s="100"/>
      <c r="C289" s="100"/>
      <c r="D289" s="100"/>
      <c r="E289" s="282"/>
      <c r="F289" s="100"/>
      <c r="G289" s="100"/>
      <c r="H289" s="100"/>
      <c r="I289" s="100"/>
      <c r="J289" s="100"/>
      <c r="K289" s="100"/>
      <c r="L289" s="100"/>
      <c r="M289" s="100"/>
      <c r="N289" s="100"/>
      <c r="O289" s="100"/>
      <c r="P289" s="100"/>
      <c r="Q289" s="100"/>
      <c r="R289" s="260"/>
      <c r="S289" s="260"/>
      <c r="T289" s="260"/>
      <c r="U289" s="260"/>
      <c r="V289" s="260"/>
      <c r="W289" s="260"/>
      <c r="X289" s="261"/>
      <c r="Y289" s="260"/>
      <c r="Z289" s="261"/>
      <c r="AA289" s="260"/>
      <c r="AB289" s="261"/>
      <c r="AC289" s="260"/>
      <c r="AD289" s="261"/>
      <c r="AE289" s="296"/>
    </row>
    <row r="290" spans="1:31" s="262" customFormat="1" x14ac:dyDescent="0.25">
      <c r="A290" s="100"/>
      <c r="B290" s="100"/>
      <c r="C290" s="100"/>
      <c r="D290" s="100"/>
      <c r="E290" s="282"/>
      <c r="F290" s="100"/>
      <c r="G290" s="100"/>
      <c r="H290" s="100"/>
      <c r="I290" s="100"/>
      <c r="J290" s="100"/>
      <c r="K290" s="100"/>
      <c r="L290" s="100"/>
      <c r="M290" s="100"/>
      <c r="N290" s="100"/>
      <c r="O290" s="100"/>
      <c r="P290" s="100"/>
      <c r="Q290" s="100"/>
      <c r="R290" s="260"/>
      <c r="S290" s="260"/>
      <c r="T290" s="260"/>
      <c r="U290" s="260"/>
      <c r="V290" s="260"/>
      <c r="W290" s="260"/>
      <c r="X290" s="261"/>
      <c r="Y290" s="260"/>
      <c r="Z290" s="261"/>
      <c r="AA290" s="260"/>
      <c r="AB290" s="261"/>
      <c r="AC290" s="260"/>
      <c r="AD290" s="261"/>
      <c r="AE290" s="296"/>
    </row>
    <row r="291" spans="1:31" s="262" customFormat="1" x14ac:dyDescent="0.25">
      <c r="A291" s="100"/>
      <c r="B291" s="100"/>
      <c r="C291" s="100"/>
      <c r="D291" s="100"/>
      <c r="E291" s="282"/>
      <c r="F291" s="100"/>
      <c r="G291" s="100"/>
      <c r="H291" s="100"/>
      <c r="I291" s="100"/>
      <c r="J291" s="100"/>
      <c r="K291" s="100"/>
      <c r="L291" s="100"/>
      <c r="M291" s="100"/>
      <c r="N291" s="100"/>
      <c r="O291" s="100"/>
      <c r="P291" s="100"/>
      <c r="Q291" s="100"/>
      <c r="R291" s="260"/>
      <c r="S291" s="260"/>
      <c r="T291" s="260"/>
      <c r="U291" s="260"/>
      <c r="V291" s="260"/>
      <c r="W291" s="260"/>
      <c r="X291" s="261"/>
      <c r="Y291" s="260"/>
      <c r="Z291" s="261"/>
      <c r="AA291" s="260"/>
      <c r="AB291" s="261"/>
      <c r="AC291" s="260"/>
      <c r="AD291" s="261"/>
      <c r="AE291" s="296"/>
    </row>
    <row r="292" spans="1:31" s="262" customFormat="1" x14ac:dyDescent="0.25">
      <c r="A292" s="100"/>
      <c r="B292" s="100"/>
      <c r="C292" s="100"/>
      <c r="D292" s="100"/>
      <c r="E292" s="282"/>
      <c r="F292" s="100"/>
      <c r="G292" s="100"/>
      <c r="H292" s="100"/>
      <c r="I292" s="100"/>
      <c r="J292" s="100"/>
      <c r="K292" s="100"/>
      <c r="L292" s="100"/>
      <c r="M292" s="100"/>
      <c r="N292" s="100"/>
      <c r="O292" s="100"/>
      <c r="P292" s="100"/>
      <c r="Q292" s="100"/>
      <c r="R292" s="260"/>
      <c r="S292" s="260"/>
      <c r="T292" s="260"/>
      <c r="U292" s="260"/>
      <c r="V292" s="260"/>
      <c r="W292" s="260"/>
      <c r="X292" s="261"/>
      <c r="Y292" s="260"/>
      <c r="Z292" s="261"/>
      <c r="AA292" s="260"/>
      <c r="AB292" s="261"/>
      <c r="AC292" s="260"/>
      <c r="AD292" s="261"/>
      <c r="AE292" s="296"/>
    </row>
    <row r="293" spans="1:31" s="262" customFormat="1" x14ac:dyDescent="0.25">
      <c r="A293" s="100"/>
      <c r="B293" s="100"/>
      <c r="C293" s="100"/>
      <c r="D293" s="100"/>
      <c r="E293" s="282"/>
      <c r="F293" s="100"/>
      <c r="G293" s="100"/>
      <c r="H293" s="100"/>
      <c r="I293" s="100"/>
      <c r="J293" s="100"/>
      <c r="K293" s="100"/>
      <c r="L293" s="100"/>
      <c r="M293" s="100"/>
      <c r="N293" s="100"/>
      <c r="O293" s="100"/>
      <c r="P293" s="100"/>
      <c r="Q293" s="100"/>
      <c r="R293" s="260"/>
      <c r="S293" s="260"/>
      <c r="T293" s="260"/>
      <c r="U293" s="260"/>
      <c r="V293" s="260"/>
      <c r="W293" s="260"/>
      <c r="X293" s="261"/>
      <c r="Y293" s="260"/>
      <c r="Z293" s="261"/>
      <c r="AA293" s="260"/>
      <c r="AB293" s="261"/>
      <c r="AC293" s="260"/>
      <c r="AD293" s="261"/>
      <c r="AE293" s="296"/>
    </row>
    <row r="294" spans="1:31" s="262" customFormat="1" x14ac:dyDescent="0.25">
      <c r="A294" s="100"/>
      <c r="B294" s="100"/>
      <c r="C294" s="100"/>
      <c r="D294" s="100"/>
      <c r="E294" s="282"/>
      <c r="F294" s="100"/>
      <c r="G294" s="100"/>
      <c r="H294" s="100"/>
      <c r="I294" s="100"/>
      <c r="J294" s="100"/>
      <c r="K294" s="100"/>
      <c r="L294" s="100"/>
      <c r="M294" s="100"/>
      <c r="N294" s="100"/>
      <c r="O294" s="100"/>
      <c r="P294" s="100"/>
      <c r="Q294" s="100"/>
      <c r="R294" s="260"/>
      <c r="S294" s="260"/>
      <c r="T294" s="260"/>
      <c r="U294" s="260"/>
      <c r="V294" s="260"/>
      <c r="W294" s="260"/>
      <c r="X294" s="261"/>
      <c r="Y294" s="260"/>
      <c r="Z294" s="261"/>
      <c r="AA294" s="260"/>
      <c r="AB294" s="261"/>
      <c r="AC294" s="260"/>
      <c r="AD294" s="261"/>
      <c r="AE294" s="296"/>
    </row>
    <row r="295" spans="1:31" s="262" customFormat="1" x14ac:dyDescent="0.25">
      <c r="A295" s="100"/>
      <c r="B295" s="100"/>
      <c r="C295" s="100"/>
      <c r="D295" s="100"/>
      <c r="E295" s="282"/>
      <c r="F295" s="100"/>
      <c r="G295" s="100"/>
      <c r="H295" s="100"/>
      <c r="I295" s="100"/>
      <c r="J295" s="100"/>
      <c r="K295" s="100"/>
      <c r="L295" s="100"/>
      <c r="M295" s="100"/>
      <c r="N295" s="100"/>
      <c r="O295" s="100"/>
      <c r="P295" s="100"/>
      <c r="Q295" s="100"/>
      <c r="R295" s="260"/>
      <c r="S295" s="260"/>
      <c r="T295" s="260"/>
      <c r="U295" s="260"/>
      <c r="V295" s="260"/>
      <c r="W295" s="260"/>
      <c r="X295" s="261"/>
      <c r="Y295" s="260"/>
      <c r="Z295" s="261"/>
      <c r="AA295" s="260"/>
      <c r="AB295" s="261"/>
      <c r="AC295" s="260"/>
      <c r="AD295" s="261"/>
      <c r="AE295" s="296"/>
    </row>
    <row r="296" spans="1:31" s="262" customFormat="1" x14ac:dyDescent="0.25">
      <c r="A296" s="100"/>
      <c r="B296" s="100"/>
      <c r="C296" s="100"/>
      <c r="D296" s="100"/>
      <c r="E296" s="282"/>
      <c r="F296" s="100"/>
      <c r="G296" s="100"/>
      <c r="H296" s="100"/>
      <c r="I296" s="100"/>
      <c r="J296" s="100"/>
      <c r="K296" s="100"/>
      <c r="L296" s="100"/>
      <c r="M296" s="100"/>
      <c r="N296" s="100"/>
      <c r="O296" s="100"/>
      <c r="P296" s="100"/>
      <c r="Q296" s="100"/>
      <c r="R296" s="260"/>
      <c r="S296" s="260"/>
      <c r="T296" s="260"/>
      <c r="U296" s="260"/>
      <c r="V296" s="260"/>
      <c r="W296" s="260"/>
      <c r="X296" s="261"/>
      <c r="Y296" s="260"/>
      <c r="Z296" s="261"/>
      <c r="AA296" s="260"/>
      <c r="AB296" s="261"/>
      <c r="AC296" s="260"/>
      <c r="AD296" s="261"/>
      <c r="AE296" s="296"/>
    </row>
    <row r="297" spans="1:31" s="262" customFormat="1" x14ac:dyDescent="0.25">
      <c r="A297" s="100"/>
      <c r="B297" s="100"/>
      <c r="C297" s="100"/>
      <c r="D297" s="100"/>
      <c r="E297" s="282"/>
      <c r="F297" s="100"/>
      <c r="G297" s="100"/>
      <c r="H297" s="100"/>
      <c r="I297" s="100"/>
      <c r="J297" s="100"/>
      <c r="K297" s="100"/>
      <c r="L297" s="100"/>
      <c r="M297" s="100"/>
      <c r="N297" s="100"/>
      <c r="O297" s="100"/>
      <c r="P297" s="100"/>
      <c r="Q297" s="100"/>
      <c r="R297" s="260"/>
      <c r="S297" s="260"/>
      <c r="T297" s="260"/>
      <c r="U297" s="260"/>
      <c r="V297" s="260"/>
      <c r="W297" s="260"/>
      <c r="X297" s="261"/>
      <c r="Y297" s="260"/>
      <c r="Z297" s="261"/>
      <c r="AA297" s="260"/>
      <c r="AB297" s="261"/>
      <c r="AC297" s="260"/>
      <c r="AD297" s="261"/>
      <c r="AE297" s="296"/>
    </row>
    <row r="298" spans="1:31" s="262" customFormat="1" x14ac:dyDescent="0.25">
      <c r="A298" s="100"/>
      <c r="B298" s="100"/>
      <c r="C298" s="100"/>
      <c r="D298" s="100"/>
      <c r="E298" s="282"/>
      <c r="F298" s="100"/>
      <c r="G298" s="100"/>
      <c r="H298" s="100"/>
      <c r="I298" s="100"/>
      <c r="J298" s="100"/>
      <c r="K298" s="100"/>
      <c r="L298" s="100"/>
      <c r="M298" s="100"/>
      <c r="N298" s="100"/>
      <c r="O298" s="100"/>
      <c r="P298" s="100"/>
      <c r="Q298" s="100"/>
      <c r="R298" s="260"/>
      <c r="S298" s="260"/>
      <c r="T298" s="260"/>
      <c r="U298" s="260"/>
      <c r="V298" s="260"/>
      <c r="W298" s="260"/>
      <c r="X298" s="261"/>
      <c r="Y298" s="260"/>
      <c r="Z298" s="261"/>
      <c r="AA298" s="260"/>
      <c r="AB298" s="261"/>
      <c r="AC298" s="260"/>
      <c r="AD298" s="261"/>
      <c r="AE298" s="296"/>
    </row>
    <row r="299" spans="1:31" s="262" customFormat="1" x14ac:dyDescent="0.25">
      <c r="A299" s="100"/>
      <c r="B299" s="100"/>
      <c r="C299" s="100"/>
      <c r="D299" s="100"/>
      <c r="E299" s="282"/>
      <c r="F299" s="100"/>
      <c r="G299" s="100"/>
      <c r="H299" s="100"/>
      <c r="I299" s="100"/>
      <c r="J299" s="100"/>
      <c r="K299" s="100"/>
      <c r="L299" s="100"/>
      <c r="M299" s="100"/>
      <c r="N299" s="100"/>
      <c r="O299" s="100"/>
      <c r="P299" s="100"/>
      <c r="Q299" s="100"/>
      <c r="R299" s="260"/>
      <c r="S299" s="260"/>
      <c r="T299" s="260"/>
      <c r="U299" s="260"/>
      <c r="V299" s="260"/>
      <c r="W299" s="260"/>
      <c r="X299" s="261"/>
      <c r="Y299" s="260"/>
      <c r="Z299" s="261"/>
      <c r="AA299" s="260"/>
      <c r="AB299" s="261"/>
      <c r="AC299" s="260"/>
      <c r="AD299" s="261"/>
      <c r="AE299" s="296"/>
    </row>
    <row r="300" spans="1:31" s="262" customFormat="1" x14ac:dyDescent="0.25">
      <c r="A300" s="100"/>
      <c r="B300" s="100"/>
      <c r="C300" s="100"/>
      <c r="D300" s="100"/>
      <c r="E300" s="282"/>
      <c r="F300" s="100"/>
      <c r="G300" s="100"/>
      <c r="H300" s="100"/>
      <c r="I300" s="100"/>
      <c r="J300" s="100"/>
      <c r="K300" s="100"/>
      <c r="L300" s="100"/>
      <c r="M300" s="100"/>
      <c r="N300" s="100"/>
      <c r="O300" s="100"/>
      <c r="P300" s="100"/>
      <c r="Q300" s="100"/>
      <c r="R300" s="260"/>
      <c r="S300" s="260"/>
      <c r="T300" s="260"/>
      <c r="U300" s="260"/>
      <c r="V300" s="260"/>
      <c r="W300" s="260"/>
      <c r="X300" s="261"/>
      <c r="Y300" s="260"/>
      <c r="Z300" s="261"/>
      <c r="AA300" s="260"/>
      <c r="AB300" s="261"/>
      <c r="AC300" s="260"/>
      <c r="AD300" s="261"/>
      <c r="AE300" s="296"/>
    </row>
    <row r="301" spans="1:31" s="262" customFormat="1" x14ac:dyDescent="0.25">
      <c r="A301" s="100"/>
      <c r="B301" s="100"/>
      <c r="C301" s="100"/>
      <c r="D301" s="100"/>
      <c r="E301" s="282"/>
      <c r="F301" s="100"/>
      <c r="G301" s="100"/>
      <c r="H301" s="100"/>
      <c r="I301" s="100"/>
      <c r="J301" s="100"/>
      <c r="K301" s="100"/>
      <c r="L301" s="100"/>
      <c r="M301" s="100"/>
      <c r="N301" s="100"/>
      <c r="O301" s="100"/>
      <c r="P301" s="100"/>
      <c r="Q301" s="100"/>
      <c r="R301" s="260"/>
      <c r="S301" s="260"/>
      <c r="T301" s="260"/>
      <c r="U301" s="260"/>
      <c r="V301" s="260"/>
      <c r="W301" s="260"/>
      <c r="X301" s="261"/>
      <c r="Y301" s="260"/>
      <c r="Z301" s="261"/>
      <c r="AA301" s="260"/>
      <c r="AB301" s="261"/>
      <c r="AC301" s="260"/>
      <c r="AD301" s="261"/>
      <c r="AE301" s="296"/>
    </row>
    <row r="302" spans="1:31" s="262" customFormat="1" x14ac:dyDescent="0.25">
      <c r="A302" s="100"/>
      <c r="B302" s="100"/>
      <c r="C302" s="100"/>
      <c r="D302" s="100"/>
      <c r="E302" s="282"/>
      <c r="F302" s="100"/>
      <c r="G302" s="100"/>
      <c r="H302" s="100"/>
      <c r="I302" s="100"/>
      <c r="J302" s="100"/>
      <c r="K302" s="100"/>
      <c r="L302" s="100"/>
      <c r="M302" s="100"/>
      <c r="N302" s="100"/>
      <c r="O302" s="100"/>
      <c r="P302" s="100"/>
      <c r="Q302" s="100"/>
      <c r="R302" s="260"/>
      <c r="S302" s="260"/>
      <c r="T302" s="260"/>
      <c r="U302" s="260"/>
      <c r="V302" s="260"/>
      <c r="W302" s="260"/>
      <c r="X302" s="261"/>
      <c r="Y302" s="260"/>
      <c r="Z302" s="261"/>
      <c r="AA302" s="260"/>
      <c r="AB302" s="261"/>
      <c r="AC302" s="260"/>
      <c r="AD302" s="261"/>
      <c r="AE302" s="296"/>
    </row>
    <row r="303" spans="1:31" s="262" customFormat="1" x14ac:dyDescent="0.25">
      <c r="A303" s="100"/>
      <c r="B303" s="100"/>
      <c r="C303" s="100"/>
      <c r="D303" s="100"/>
      <c r="E303" s="282"/>
      <c r="F303" s="100"/>
      <c r="G303" s="100"/>
      <c r="H303" s="100"/>
      <c r="I303" s="100"/>
      <c r="J303" s="100"/>
      <c r="K303" s="100"/>
      <c r="L303" s="100"/>
      <c r="M303" s="100"/>
      <c r="N303" s="100"/>
      <c r="O303" s="100"/>
      <c r="P303" s="100"/>
      <c r="Q303" s="100"/>
      <c r="R303" s="260"/>
      <c r="S303" s="260"/>
      <c r="T303" s="260"/>
      <c r="U303" s="260"/>
      <c r="V303" s="260"/>
      <c r="W303" s="260"/>
      <c r="X303" s="261"/>
      <c r="Y303" s="260"/>
      <c r="Z303" s="261"/>
      <c r="AA303" s="260"/>
      <c r="AB303" s="261"/>
      <c r="AC303" s="260"/>
      <c r="AD303" s="261"/>
      <c r="AE303" s="296"/>
    </row>
    <row r="304" spans="1:31" s="262" customFormat="1" x14ac:dyDescent="0.25">
      <c r="A304" s="100"/>
      <c r="B304" s="100"/>
      <c r="C304" s="100"/>
      <c r="D304" s="100"/>
      <c r="E304" s="282"/>
      <c r="F304" s="100"/>
      <c r="G304" s="100"/>
      <c r="H304" s="100"/>
      <c r="I304" s="100"/>
      <c r="J304" s="100"/>
      <c r="K304" s="100"/>
      <c r="L304" s="100"/>
      <c r="M304" s="100"/>
      <c r="N304" s="100"/>
      <c r="O304" s="100"/>
      <c r="P304" s="100"/>
      <c r="Q304" s="100"/>
      <c r="R304" s="260"/>
      <c r="S304" s="260"/>
      <c r="T304" s="260"/>
      <c r="U304" s="260"/>
      <c r="V304" s="260"/>
      <c r="W304" s="260"/>
      <c r="X304" s="261"/>
      <c r="Y304" s="260"/>
      <c r="Z304" s="261"/>
      <c r="AA304" s="260"/>
      <c r="AB304" s="261"/>
      <c r="AC304" s="260"/>
      <c r="AD304" s="261"/>
      <c r="AE304" s="296"/>
    </row>
    <row r="305" spans="1:31" s="262" customFormat="1" x14ac:dyDescent="0.25">
      <c r="A305" s="100"/>
      <c r="B305" s="100"/>
      <c r="C305" s="100"/>
      <c r="D305" s="100"/>
      <c r="E305" s="282"/>
      <c r="F305" s="100"/>
      <c r="G305" s="100"/>
      <c r="H305" s="100"/>
      <c r="I305" s="100"/>
      <c r="J305" s="100"/>
      <c r="K305" s="100"/>
      <c r="L305" s="100"/>
      <c r="M305" s="100"/>
      <c r="N305" s="100"/>
      <c r="O305" s="100"/>
      <c r="P305" s="100"/>
      <c r="Q305" s="100"/>
      <c r="R305" s="260"/>
      <c r="S305" s="260"/>
      <c r="T305" s="260"/>
      <c r="U305" s="260"/>
      <c r="V305" s="260"/>
      <c r="W305" s="260"/>
      <c r="X305" s="261"/>
      <c r="Y305" s="260"/>
      <c r="Z305" s="261"/>
      <c r="AA305" s="260"/>
      <c r="AB305" s="261"/>
      <c r="AC305" s="260"/>
      <c r="AD305" s="261"/>
      <c r="AE305" s="296"/>
    </row>
    <row r="306" spans="1:31" s="262" customFormat="1" x14ac:dyDescent="0.25">
      <c r="A306" s="100"/>
      <c r="B306" s="100"/>
      <c r="C306" s="100"/>
      <c r="D306" s="100"/>
      <c r="E306" s="282"/>
      <c r="F306" s="100"/>
      <c r="G306" s="100"/>
      <c r="H306" s="100"/>
      <c r="I306" s="100"/>
      <c r="J306" s="100"/>
      <c r="K306" s="100"/>
      <c r="L306" s="100"/>
      <c r="M306" s="100"/>
      <c r="N306" s="100"/>
      <c r="O306" s="100"/>
      <c r="P306" s="100"/>
      <c r="Q306" s="100"/>
      <c r="R306" s="260"/>
      <c r="S306" s="260"/>
      <c r="T306" s="260"/>
      <c r="U306" s="260"/>
      <c r="V306" s="260"/>
      <c r="W306" s="260"/>
      <c r="X306" s="261"/>
      <c r="Y306" s="260"/>
      <c r="Z306" s="261"/>
      <c r="AA306" s="260"/>
      <c r="AB306" s="261"/>
      <c r="AC306" s="260"/>
      <c r="AD306" s="261"/>
      <c r="AE306" s="296"/>
    </row>
    <row r="307" spans="1:31" s="262" customFormat="1" x14ac:dyDescent="0.25">
      <c r="A307" s="100"/>
      <c r="B307" s="100"/>
      <c r="C307" s="100"/>
      <c r="D307" s="100"/>
      <c r="E307" s="282"/>
      <c r="F307" s="100"/>
      <c r="G307" s="100"/>
      <c r="H307" s="100"/>
      <c r="I307" s="100"/>
      <c r="J307" s="100"/>
      <c r="K307" s="100"/>
      <c r="L307" s="100"/>
      <c r="M307" s="100"/>
      <c r="N307" s="100"/>
      <c r="O307" s="100"/>
      <c r="P307" s="100"/>
      <c r="Q307" s="100"/>
      <c r="R307" s="260"/>
      <c r="S307" s="260"/>
      <c r="T307" s="260"/>
      <c r="U307" s="260"/>
      <c r="V307" s="260"/>
      <c r="W307" s="260"/>
      <c r="X307" s="261"/>
      <c r="Y307" s="260"/>
      <c r="Z307" s="261"/>
      <c r="AA307" s="260"/>
      <c r="AB307" s="261"/>
      <c r="AC307" s="260"/>
      <c r="AD307" s="261"/>
      <c r="AE307" s="296"/>
    </row>
    <row r="308" spans="1:31" s="262" customFormat="1" x14ac:dyDescent="0.25">
      <c r="A308" s="100"/>
      <c r="B308" s="100"/>
      <c r="C308" s="100"/>
      <c r="D308" s="100"/>
      <c r="E308" s="282"/>
      <c r="F308" s="100"/>
      <c r="G308" s="100"/>
      <c r="H308" s="100"/>
      <c r="I308" s="100"/>
      <c r="J308" s="100"/>
      <c r="K308" s="100"/>
      <c r="L308" s="100"/>
      <c r="M308" s="100"/>
      <c r="N308" s="100"/>
      <c r="O308" s="100"/>
      <c r="P308" s="100"/>
      <c r="Q308" s="100"/>
      <c r="R308" s="260"/>
      <c r="S308" s="260"/>
      <c r="T308" s="260"/>
      <c r="U308" s="260"/>
      <c r="V308" s="260"/>
      <c r="W308" s="260"/>
      <c r="X308" s="261"/>
      <c r="Y308" s="260"/>
      <c r="Z308" s="261"/>
      <c r="AA308" s="260"/>
      <c r="AB308" s="261"/>
      <c r="AC308" s="260"/>
      <c r="AD308" s="261"/>
      <c r="AE308" s="296"/>
    </row>
    <row r="309" spans="1:31" s="262" customFormat="1" x14ac:dyDescent="0.25">
      <c r="A309" s="100"/>
      <c r="B309" s="100"/>
      <c r="C309" s="100"/>
      <c r="D309" s="100"/>
      <c r="E309" s="282"/>
      <c r="F309" s="100"/>
      <c r="G309" s="100"/>
      <c r="H309" s="100"/>
      <c r="I309" s="100"/>
      <c r="J309" s="100"/>
      <c r="K309" s="100"/>
      <c r="L309" s="100"/>
      <c r="M309" s="100"/>
      <c r="N309" s="100"/>
      <c r="O309" s="100"/>
      <c r="P309" s="100"/>
      <c r="Q309" s="100"/>
      <c r="R309" s="260"/>
      <c r="S309" s="260"/>
      <c r="T309" s="260"/>
      <c r="U309" s="260"/>
      <c r="V309" s="260"/>
      <c r="W309" s="260"/>
      <c r="X309" s="261"/>
      <c r="Y309" s="260"/>
      <c r="Z309" s="261"/>
      <c r="AA309" s="260"/>
      <c r="AB309" s="261"/>
      <c r="AC309" s="260"/>
      <c r="AD309" s="261"/>
      <c r="AE309" s="296"/>
    </row>
    <row r="310" spans="1:31" s="262" customFormat="1" x14ac:dyDescent="0.25">
      <c r="A310" s="100"/>
      <c r="B310" s="100"/>
      <c r="C310" s="100"/>
      <c r="D310" s="100"/>
      <c r="E310" s="282"/>
      <c r="F310" s="100"/>
      <c r="G310" s="100"/>
      <c r="H310" s="100"/>
      <c r="I310" s="100"/>
      <c r="J310" s="100"/>
      <c r="K310" s="100"/>
      <c r="L310" s="100"/>
      <c r="M310" s="100"/>
      <c r="N310" s="100"/>
      <c r="O310" s="100"/>
      <c r="P310" s="100"/>
      <c r="Q310" s="100"/>
      <c r="R310" s="260"/>
      <c r="S310" s="260"/>
      <c r="T310" s="260"/>
      <c r="U310" s="260"/>
      <c r="V310" s="260"/>
      <c r="W310" s="260"/>
      <c r="X310" s="261"/>
      <c r="Y310" s="260"/>
      <c r="Z310" s="261"/>
      <c r="AA310" s="260"/>
      <c r="AB310" s="261"/>
      <c r="AC310" s="260"/>
      <c r="AD310" s="261"/>
      <c r="AE310" s="296"/>
    </row>
    <row r="311" spans="1:31" s="262" customFormat="1" x14ac:dyDescent="0.25">
      <c r="A311" s="100"/>
      <c r="B311" s="100"/>
      <c r="C311" s="100"/>
      <c r="D311" s="100"/>
      <c r="E311" s="282"/>
      <c r="F311" s="100"/>
      <c r="G311" s="100"/>
      <c r="H311" s="100"/>
      <c r="I311" s="100"/>
      <c r="J311" s="100"/>
      <c r="K311" s="100"/>
      <c r="L311" s="100"/>
      <c r="M311" s="100"/>
      <c r="N311" s="100"/>
      <c r="O311" s="100"/>
      <c r="P311" s="100"/>
      <c r="Q311" s="100"/>
      <c r="R311" s="260"/>
      <c r="S311" s="260"/>
      <c r="T311" s="260"/>
      <c r="U311" s="260"/>
      <c r="V311" s="260"/>
      <c r="W311" s="260"/>
      <c r="X311" s="261"/>
      <c r="Y311" s="260"/>
      <c r="Z311" s="261"/>
      <c r="AA311" s="260"/>
      <c r="AB311" s="261"/>
      <c r="AC311" s="260"/>
      <c r="AD311" s="261"/>
      <c r="AE311" s="296"/>
    </row>
    <row r="312" spans="1:31" s="262" customFormat="1" x14ac:dyDescent="0.25">
      <c r="A312" s="100"/>
      <c r="B312" s="100"/>
      <c r="C312" s="100"/>
      <c r="D312" s="100"/>
      <c r="E312" s="282"/>
      <c r="F312" s="100"/>
      <c r="G312" s="100"/>
      <c r="H312" s="100"/>
      <c r="I312" s="100"/>
      <c r="J312" s="100"/>
      <c r="K312" s="100"/>
      <c r="L312" s="100"/>
      <c r="M312" s="100"/>
      <c r="N312" s="100"/>
      <c r="O312" s="100"/>
      <c r="P312" s="100"/>
      <c r="Q312" s="100"/>
      <c r="R312" s="260"/>
      <c r="S312" s="260"/>
      <c r="T312" s="260"/>
      <c r="U312" s="260"/>
      <c r="V312" s="260"/>
      <c r="W312" s="260"/>
      <c r="X312" s="261"/>
      <c r="Y312" s="260"/>
      <c r="Z312" s="261"/>
      <c r="AA312" s="260"/>
      <c r="AB312" s="261"/>
      <c r="AC312" s="260"/>
      <c r="AD312" s="261"/>
      <c r="AE312" s="296"/>
    </row>
    <row r="313" spans="1:31" s="262" customFormat="1" x14ac:dyDescent="0.25">
      <c r="A313" s="100"/>
      <c r="B313" s="100"/>
      <c r="C313" s="100"/>
      <c r="D313" s="100"/>
      <c r="E313" s="282"/>
      <c r="F313" s="100"/>
      <c r="G313" s="100"/>
      <c r="H313" s="100"/>
      <c r="I313" s="100"/>
      <c r="J313" s="100"/>
      <c r="K313" s="100"/>
      <c r="L313" s="100"/>
      <c r="M313" s="100"/>
      <c r="N313" s="100"/>
      <c r="O313" s="100"/>
      <c r="P313" s="100"/>
      <c r="Q313" s="100"/>
      <c r="R313" s="260"/>
      <c r="S313" s="260"/>
      <c r="T313" s="260"/>
      <c r="U313" s="260"/>
      <c r="V313" s="260"/>
      <c r="W313" s="260"/>
      <c r="X313" s="261"/>
      <c r="Y313" s="260"/>
      <c r="Z313" s="261"/>
      <c r="AA313" s="260"/>
      <c r="AB313" s="261"/>
      <c r="AC313" s="260"/>
      <c r="AD313" s="261"/>
      <c r="AE313" s="296"/>
    </row>
    <row r="314" spans="1:31" s="262" customFormat="1" x14ac:dyDescent="0.25">
      <c r="A314" s="100"/>
      <c r="B314" s="100"/>
      <c r="C314" s="100"/>
      <c r="D314" s="100"/>
      <c r="E314" s="282"/>
      <c r="F314" s="100"/>
      <c r="G314" s="100"/>
      <c r="H314" s="100"/>
      <c r="I314" s="100"/>
      <c r="J314" s="100"/>
      <c r="K314" s="100"/>
      <c r="L314" s="100"/>
      <c r="M314" s="100"/>
      <c r="N314" s="100"/>
      <c r="O314" s="100"/>
      <c r="P314" s="100"/>
      <c r="Q314" s="100"/>
      <c r="R314" s="260"/>
      <c r="S314" s="260"/>
      <c r="T314" s="260"/>
      <c r="U314" s="260"/>
      <c r="V314" s="260"/>
      <c r="W314" s="260"/>
      <c r="X314" s="261"/>
      <c r="Y314" s="260"/>
      <c r="Z314" s="261"/>
      <c r="AA314" s="260"/>
      <c r="AB314" s="261"/>
      <c r="AC314" s="260"/>
      <c r="AD314" s="261"/>
      <c r="AE314" s="296"/>
    </row>
    <row r="315" spans="1:31" s="262" customFormat="1" x14ac:dyDescent="0.25">
      <c r="A315" s="100"/>
      <c r="B315" s="100"/>
      <c r="C315" s="100"/>
      <c r="D315" s="100"/>
      <c r="E315" s="282"/>
      <c r="F315" s="100"/>
      <c r="G315" s="100"/>
      <c r="H315" s="100"/>
      <c r="I315" s="100"/>
      <c r="J315" s="100"/>
      <c r="K315" s="100"/>
      <c r="L315" s="100"/>
      <c r="M315" s="100"/>
      <c r="N315" s="100"/>
      <c r="O315" s="100"/>
      <c r="P315" s="100"/>
      <c r="Q315" s="100"/>
      <c r="R315" s="260"/>
      <c r="S315" s="260"/>
      <c r="T315" s="260"/>
      <c r="U315" s="260"/>
      <c r="V315" s="260"/>
      <c r="W315" s="260"/>
      <c r="X315" s="261"/>
      <c r="Y315" s="260"/>
      <c r="Z315" s="261"/>
      <c r="AA315" s="260"/>
      <c r="AB315" s="261"/>
      <c r="AC315" s="260"/>
      <c r="AD315" s="261"/>
      <c r="AE315" s="296"/>
    </row>
    <row r="316" spans="1:31" s="262" customFormat="1" x14ac:dyDescent="0.25">
      <c r="A316" s="100"/>
      <c r="B316" s="100"/>
      <c r="C316" s="100"/>
      <c r="D316" s="100"/>
      <c r="E316" s="282"/>
      <c r="F316" s="100"/>
      <c r="G316" s="100"/>
      <c r="H316" s="100"/>
      <c r="I316" s="100"/>
      <c r="J316" s="100"/>
      <c r="K316" s="100"/>
      <c r="L316" s="100"/>
      <c r="M316" s="100"/>
      <c r="N316" s="100"/>
      <c r="O316" s="100"/>
      <c r="P316" s="100"/>
      <c r="Q316" s="100"/>
      <c r="R316" s="260"/>
      <c r="S316" s="260"/>
      <c r="T316" s="260"/>
      <c r="U316" s="260"/>
      <c r="V316" s="260"/>
      <c r="W316" s="260"/>
      <c r="X316" s="261"/>
      <c r="Y316" s="260"/>
      <c r="Z316" s="261"/>
      <c r="AA316" s="260"/>
      <c r="AB316" s="261"/>
      <c r="AC316" s="260"/>
      <c r="AD316" s="261"/>
      <c r="AE316" s="296"/>
    </row>
    <row r="317" spans="1:31" s="262" customFormat="1" x14ac:dyDescent="0.25">
      <c r="A317" s="100"/>
      <c r="B317" s="100"/>
      <c r="C317" s="100"/>
      <c r="D317" s="100"/>
      <c r="E317" s="282"/>
      <c r="F317" s="100"/>
      <c r="G317" s="100"/>
      <c r="H317" s="100"/>
      <c r="I317" s="100"/>
      <c r="J317" s="100"/>
      <c r="K317" s="100"/>
      <c r="L317" s="100"/>
      <c r="M317" s="100"/>
      <c r="N317" s="100"/>
      <c r="O317" s="100"/>
      <c r="P317" s="100"/>
      <c r="Q317" s="100"/>
      <c r="R317" s="260"/>
      <c r="S317" s="260"/>
      <c r="T317" s="260"/>
      <c r="U317" s="260"/>
      <c r="V317" s="260"/>
      <c r="W317" s="260"/>
      <c r="X317" s="261"/>
      <c r="Y317" s="260"/>
      <c r="Z317" s="261"/>
      <c r="AA317" s="260"/>
      <c r="AB317" s="261"/>
      <c r="AC317" s="260"/>
      <c r="AD317" s="261"/>
      <c r="AE317" s="296"/>
    </row>
    <row r="318" spans="1:31" s="262" customFormat="1" x14ac:dyDescent="0.25">
      <c r="A318" s="100"/>
      <c r="B318" s="100"/>
      <c r="C318" s="100"/>
      <c r="D318" s="100"/>
      <c r="E318" s="282"/>
      <c r="F318" s="100"/>
      <c r="G318" s="100"/>
      <c r="H318" s="100"/>
      <c r="I318" s="100"/>
      <c r="J318" s="100"/>
      <c r="K318" s="100"/>
      <c r="L318" s="100"/>
      <c r="M318" s="100"/>
      <c r="N318" s="100"/>
      <c r="O318" s="100"/>
      <c r="P318" s="100"/>
      <c r="Q318" s="100"/>
      <c r="R318" s="260"/>
      <c r="S318" s="260"/>
      <c r="T318" s="260"/>
      <c r="U318" s="260"/>
      <c r="V318" s="260"/>
      <c r="W318" s="260"/>
      <c r="X318" s="261"/>
      <c r="Y318" s="260"/>
      <c r="Z318" s="261"/>
      <c r="AA318" s="260"/>
      <c r="AB318" s="261"/>
      <c r="AC318" s="260"/>
      <c r="AD318" s="261"/>
      <c r="AE318" s="296"/>
    </row>
    <row r="319" spans="1:31" s="262" customFormat="1" x14ac:dyDescent="0.25">
      <c r="A319" s="100"/>
      <c r="B319" s="100"/>
      <c r="C319" s="100"/>
      <c r="D319" s="100"/>
      <c r="E319" s="282"/>
      <c r="F319" s="100"/>
      <c r="G319" s="100"/>
      <c r="H319" s="100"/>
      <c r="I319" s="100"/>
      <c r="J319" s="100"/>
      <c r="K319" s="100"/>
      <c r="L319" s="100"/>
      <c r="M319" s="100"/>
      <c r="N319" s="100"/>
      <c r="O319" s="100"/>
      <c r="P319" s="100"/>
      <c r="Q319" s="100"/>
      <c r="R319" s="260"/>
      <c r="S319" s="260"/>
      <c r="T319" s="260"/>
      <c r="U319" s="260"/>
      <c r="V319" s="260"/>
      <c r="W319" s="260"/>
      <c r="X319" s="261"/>
      <c r="Y319" s="260"/>
      <c r="Z319" s="261"/>
      <c r="AA319" s="260"/>
      <c r="AB319" s="261"/>
      <c r="AC319" s="260"/>
      <c r="AD319" s="261"/>
      <c r="AE319" s="296"/>
    </row>
    <row r="320" spans="1:31" s="262" customFormat="1" x14ac:dyDescent="0.25">
      <c r="A320" s="100"/>
      <c r="B320" s="100"/>
      <c r="C320" s="100"/>
      <c r="D320" s="100"/>
      <c r="E320" s="282"/>
      <c r="F320" s="100"/>
      <c r="G320" s="100"/>
      <c r="H320" s="100"/>
      <c r="I320" s="100"/>
      <c r="J320" s="100"/>
      <c r="K320" s="100"/>
      <c r="L320" s="100"/>
      <c r="M320" s="100"/>
      <c r="N320" s="100"/>
      <c r="O320" s="100"/>
      <c r="P320" s="100"/>
      <c r="Q320" s="100"/>
      <c r="R320" s="260"/>
      <c r="S320" s="260"/>
      <c r="T320" s="260"/>
      <c r="U320" s="260"/>
      <c r="V320" s="260"/>
      <c r="W320" s="260"/>
      <c r="X320" s="261"/>
      <c r="Y320" s="260"/>
      <c r="Z320" s="261"/>
      <c r="AA320" s="260"/>
      <c r="AB320" s="261"/>
      <c r="AC320" s="260"/>
      <c r="AD320" s="261"/>
      <c r="AE320" s="296"/>
    </row>
    <row r="321" spans="1:31" s="262" customFormat="1" x14ac:dyDescent="0.25">
      <c r="A321" s="100"/>
      <c r="B321" s="100"/>
      <c r="C321" s="100"/>
      <c r="D321" s="100"/>
      <c r="E321" s="282"/>
      <c r="F321" s="100"/>
      <c r="G321" s="100"/>
      <c r="H321" s="100"/>
      <c r="I321" s="100"/>
      <c r="J321" s="100"/>
      <c r="K321" s="100"/>
      <c r="L321" s="100"/>
      <c r="M321" s="100"/>
      <c r="N321" s="100"/>
      <c r="O321" s="100"/>
      <c r="P321" s="100"/>
      <c r="Q321" s="100"/>
      <c r="R321" s="260"/>
      <c r="S321" s="260"/>
      <c r="T321" s="260"/>
      <c r="U321" s="260"/>
      <c r="V321" s="260"/>
      <c r="W321" s="260"/>
      <c r="X321" s="261"/>
      <c r="Y321" s="260"/>
      <c r="Z321" s="261"/>
      <c r="AA321" s="260"/>
      <c r="AB321" s="261"/>
      <c r="AC321" s="260"/>
      <c r="AD321" s="261"/>
      <c r="AE321" s="296"/>
    </row>
    <row r="322" spans="1:31" s="262" customFormat="1" x14ac:dyDescent="0.25">
      <c r="A322" s="100"/>
      <c r="B322" s="100"/>
      <c r="C322" s="100"/>
      <c r="D322" s="100"/>
      <c r="E322" s="282"/>
      <c r="F322" s="100"/>
      <c r="G322" s="100"/>
      <c r="H322" s="100"/>
      <c r="I322" s="100"/>
      <c r="J322" s="100"/>
      <c r="K322" s="100"/>
      <c r="L322" s="100"/>
      <c r="M322" s="100"/>
      <c r="N322" s="100"/>
      <c r="O322" s="100"/>
      <c r="P322" s="100"/>
      <c r="Q322" s="100"/>
      <c r="R322" s="260"/>
      <c r="S322" s="260"/>
      <c r="T322" s="260"/>
      <c r="U322" s="260"/>
      <c r="V322" s="260"/>
      <c r="W322" s="260"/>
      <c r="X322" s="261"/>
      <c r="Y322" s="260"/>
      <c r="Z322" s="261"/>
      <c r="AA322" s="260"/>
      <c r="AB322" s="261"/>
      <c r="AC322" s="260"/>
      <c r="AD322" s="261"/>
      <c r="AE322" s="296"/>
    </row>
    <row r="323" spans="1:31" s="262" customFormat="1" x14ac:dyDescent="0.25">
      <c r="A323" s="100"/>
      <c r="B323" s="100"/>
      <c r="C323" s="100"/>
      <c r="D323" s="100"/>
      <c r="E323" s="282"/>
      <c r="F323" s="100"/>
      <c r="G323" s="100"/>
      <c r="H323" s="100"/>
      <c r="I323" s="100"/>
      <c r="J323" s="100"/>
      <c r="K323" s="100"/>
      <c r="L323" s="100"/>
      <c r="M323" s="100"/>
      <c r="N323" s="100"/>
      <c r="O323" s="100"/>
      <c r="P323" s="100"/>
      <c r="Q323" s="100"/>
      <c r="R323" s="260"/>
      <c r="S323" s="260"/>
      <c r="T323" s="260"/>
      <c r="U323" s="260"/>
      <c r="V323" s="260"/>
      <c r="W323" s="260"/>
      <c r="X323" s="261"/>
      <c r="Y323" s="260"/>
      <c r="Z323" s="261"/>
      <c r="AA323" s="260"/>
      <c r="AB323" s="261"/>
      <c r="AC323" s="260"/>
      <c r="AD323" s="261"/>
      <c r="AE323" s="296"/>
    </row>
    <row r="324" spans="1:31" s="262" customFormat="1" x14ac:dyDescent="0.25">
      <c r="A324" s="100"/>
      <c r="B324" s="100"/>
      <c r="C324" s="100"/>
      <c r="D324" s="100"/>
      <c r="E324" s="282"/>
      <c r="F324" s="100"/>
      <c r="G324" s="100"/>
      <c r="H324" s="100"/>
      <c r="I324" s="100"/>
      <c r="J324" s="100"/>
      <c r="K324" s="100"/>
      <c r="L324" s="100"/>
      <c r="M324" s="100"/>
      <c r="N324" s="100"/>
      <c r="O324" s="100"/>
      <c r="P324" s="100"/>
      <c r="Q324" s="100"/>
      <c r="R324" s="260"/>
      <c r="S324" s="260"/>
      <c r="T324" s="260"/>
      <c r="U324" s="260"/>
      <c r="V324" s="260"/>
      <c r="W324" s="260"/>
      <c r="X324" s="261"/>
      <c r="Y324" s="260"/>
      <c r="Z324" s="261"/>
      <c r="AA324" s="260"/>
      <c r="AB324" s="261"/>
      <c r="AC324" s="260"/>
      <c r="AD324" s="261"/>
      <c r="AE324" s="296"/>
    </row>
    <row r="325" spans="1:31" s="262" customFormat="1" x14ac:dyDescent="0.25">
      <c r="A325" s="100"/>
      <c r="B325" s="100"/>
      <c r="C325" s="100"/>
      <c r="D325" s="100"/>
      <c r="E325" s="282"/>
      <c r="F325" s="100"/>
      <c r="G325" s="100"/>
      <c r="H325" s="100"/>
      <c r="I325" s="100"/>
      <c r="J325" s="100"/>
      <c r="K325" s="100"/>
      <c r="L325" s="100"/>
      <c r="M325" s="100"/>
      <c r="N325" s="100"/>
      <c r="O325" s="100"/>
      <c r="P325" s="100"/>
      <c r="Q325" s="100"/>
      <c r="R325" s="260"/>
      <c r="S325" s="260"/>
      <c r="T325" s="260"/>
      <c r="U325" s="260"/>
      <c r="V325" s="260"/>
      <c r="W325" s="260"/>
      <c r="X325" s="261"/>
      <c r="Y325" s="260"/>
      <c r="Z325" s="261"/>
      <c r="AA325" s="260"/>
      <c r="AB325" s="261"/>
      <c r="AC325" s="260"/>
      <c r="AD325" s="261"/>
      <c r="AE325" s="296"/>
    </row>
    <row r="326" spans="1:31" s="262" customFormat="1" x14ac:dyDescent="0.25">
      <c r="A326" s="100"/>
      <c r="B326" s="100"/>
      <c r="C326" s="100"/>
      <c r="D326" s="100"/>
      <c r="E326" s="282"/>
      <c r="F326" s="100"/>
      <c r="G326" s="100"/>
      <c r="H326" s="100"/>
      <c r="I326" s="100"/>
      <c r="J326" s="100"/>
      <c r="K326" s="100"/>
      <c r="L326" s="100"/>
      <c r="M326" s="100"/>
      <c r="N326" s="100"/>
      <c r="O326" s="100"/>
      <c r="P326" s="100"/>
      <c r="Q326" s="100"/>
      <c r="R326" s="260"/>
      <c r="S326" s="260"/>
      <c r="T326" s="260"/>
      <c r="U326" s="260"/>
      <c r="V326" s="260"/>
      <c r="W326" s="260"/>
      <c r="X326" s="261"/>
      <c r="Y326" s="260"/>
      <c r="Z326" s="261"/>
      <c r="AA326" s="260"/>
      <c r="AB326" s="261"/>
      <c r="AC326" s="260"/>
      <c r="AD326" s="261"/>
      <c r="AE326" s="296"/>
    </row>
    <row r="327" spans="1:31" s="262" customFormat="1" x14ac:dyDescent="0.25">
      <c r="A327" s="100"/>
      <c r="B327" s="100"/>
      <c r="C327" s="100"/>
      <c r="D327" s="100"/>
      <c r="E327" s="282"/>
      <c r="F327" s="100"/>
      <c r="G327" s="100"/>
      <c r="H327" s="100"/>
      <c r="I327" s="100"/>
      <c r="J327" s="100"/>
      <c r="K327" s="100"/>
      <c r="L327" s="100"/>
      <c r="M327" s="100"/>
      <c r="N327" s="100"/>
      <c r="O327" s="100"/>
      <c r="P327" s="100"/>
      <c r="Q327" s="100"/>
      <c r="R327" s="260"/>
      <c r="S327" s="260"/>
      <c r="T327" s="260"/>
      <c r="U327" s="260"/>
      <c r="V327" s="260"/>
      <c r="W327" s="260"/>
      <c r="X327" s="261"/>
      <c r="Y327" s="260"/>
      <c r="Z327" s="261"/>
      <c r="AA327" s="260"/>
      <c r="AB327" s="261"/>
      <c r="AC327" s="260"/>
      <c r="AD327" s="261"/>
      <c r="AE327" s="296"/>
    </row>
    <row r="328" spans="1:31" s="262" customFormat="1" x14ac:dyDescent="0.25">
      <c r="A328" s="100"/>
      <c r="B328" s="100"/>
      <c r="C328" s="100"/>
      <c r="D328" s="100"/>
      <c r="E328" s="282"/>
      <c r="F328" s="100"/>
      <c r="G328" s="100"/>
      <c r="H328" s="100"/>
      <c r="I328" s="100"/>
      <c r="J328" s="100"/>
      <c r="K328" s="100"/>
      <c r="L328" s="100"/>
      <c r="M328" s="100"/>
      <c r="N328" s="100"/>
      <c r="O328" s="100"/>
      <c r="P328" s="100"/>
      <c r="Q328" s="100"/>
      <c r="R328" s="260"/>
      <c r="S328" s="260"/>
      <c r="T328" s="260"/>
      <c r="U328" s="260"/>
      <c r="V328" s="260"/>
      <c r="W328" s="260"/>
      <c r="X328" s="261"/>
      <c r="Y328" s="260"/>
      <c r="Z328" s="261"/>
      <c r="AA328" s="260"/>
      <c r="AB328" s="261"/>
      <c r="AC328" s="260"/>
      <c r="AD328" s="261"/>
      <c r="AE328" s="296"/>
    </row>
    <row r="329" spans="1:31" s="262" customFormat="1" x14ac:dyDescent="0.25">
      <c r="A329" s="100"/>
      <c r="B329" s="100"/>
      <c r="C329" s="100"/>
      <c r="D329" s="100"/>
      <c r="E329" s="282"/>
      <c r="F329" s="100"/>
      <c r="G329" s="100"/>
      <c r="H329" s="100"/>
      <c r="I329" s="100"/>
      <c r="J329" s="100"/>
      <c r="K329" s="100"/>
      <c r="L329" s="100"/>
      <c r="M329" s="100"/>
      <c r="N329" s="100"/>
      <c r="O329" s="100"/>
      <c r="P329" s="100"/>
      <c r="Q329" s="100"/>
      <c r="R329" s="260"/>
      <c r="S329" s="260"/>
      <c r="T329" s="260"/>
      <c r="U329" s="260"/>
      <c r="V329" s="260"/>
      <c r="W329" s="260"/>
      <c r="X329" s="261"/>
      <c r="Y329" s="260"/>
      <c r="Z329" s="261"/>
      <c r="AA329" s="260"/>
      <c r="AB329" s="261"/>
      <c r="AC329" s="260"/>
      <c r="AD329" s="261"/>
      <c r="AE329" s="296"/>
    </row>
    <row r="330" spans="1:31" s="262" customFormat="1" x14ac:dyDescent="0.25">
      <c r="A330" s="100"/>
      <c r="B330" s="100"/>
      <c r="C330" s="100"/>
      <c r="D330" s="100"/>
      <c r="E330" s="282"/>
      <c r="F330" s="100"/>
      <c r="G330" s="100"/>
      <c r="H330" s="100"/>
      <c r="I330" s="100"/>
      <c r="J330" s="100"/>
      <c r="K330" s="100"/>
      <c r="L330" s="100"/>
      <c r="M330" s="100"/>
      <c r="N330" s="100"/>
      <c r="O330" s="100"/>
      <c r="P330" s="100"/>
      <c r="Q330" s="100"/>
      <c r="R330" s="260"/>
      <c r="S330" s="260"/>
      <c r="T330" s="260"/>
      <c r="U330" s="260"/>
      <c r="V330" s="260"/>
      <c r="W330" s="260"/>
      <c r="X330" s="261"/>
      <c r="Y330" s="260"/>
      <c r="Z330" s="261"/>
      <c r="AA330" s="260"/>
      <c r="AB330" s="261"/>
      <c r="AC330" s="260"/>
      <c r="AD330" s="261"/>
      <c r="AE330" s="296"/>
    </row>
    <row r="331" spans="1:31" s="262" customFormat="1" x14ac:dyDescent="0.25">
      <c r="A331" s="100"/>
      <c r="B331" s="100"/>
      <c r="C331" s="100"/>
      <c r="D331" s="100"/>
      <c r="E331" s="282"/>
      <c r="F331" s="100"/>
      <c r="G331" s="100"/>
      <c r="H331" s="100"/>
      <c r="I331" s="100"/>
      <c r="J331" s="100"/>
      <c r="K331" s="100"/>
      <c r="L331" s="100"/>
      <c r="M331" s="100"/>
      <c r="N331" s="100"/>
      <c r="O331" s="100"/>
      <c r="P331" s="100"/>
      <c r="Q331" s="100"/>
      <c r="R331" s="260"/>
      <c r="S331" s="260"/>
      <c r="T331" s="260"/>
      <c r="U331" s="260"/>
      <c r="V331" s="260"/>
      <c r="W331" s="260"/>
      <c r="X331" s="261"/>
      <c r="Y331" s="260"/>
      <c r="Z331" s="261"/>
      <c r="AA331" s="260"/>
      <c r="AB331" s="261"/>
      <c r="AC331" s="260"/>
      <c r="AD331" s="261"/>
      <c r="AE331" s="296"/>
    </row>
    <row r="332" spans="1:31" s="262" customFormat="1" x14ac:dyDescent="0.25">
      <c r="A332" s="100"/>
      <c r="B332" s="100"/>
      <c r="C332" s="100"/>
      <c r="D332" s="100"/>
      <c r="E332" s="282"/>
      <c r="F332" s="100"/>
      <c r="G332" s="100"/>
      <c r="H332" s="100"/>
      <c r="I332" s="100"/>
      <c r="J332" s="100"/>
      <c r="K332" s="100"/>
      <c r="L332" s="100"/>
      <c r="M332" s="100"/>
      <c r="N332" s="100"/>
      <c r="O332" s="100"/>
      <c r="P332" s="100"/>
      <c r="Q332" s="100"/>
      <c r="R332" s="260"/>
      <c r="S332" s="260"/>
      <c r="T332" s="260"/>
      <c r="U332" s="260"/>
      <c r="V332" s="260"/>
      <c r="W332" s="260"/>
      <c r="X332" s="261"/>
      <c r="Y332" s="260"/>
      <c r="Z332" s="261"/>
      <c r="AA332" s="260"/>
      <c r="AB332" s="261"/>
      <c r="AC332" s="260"/>
      <c r="AD332" s="261"/>
      <c r="AE332" s="296"/>
    </row>
    <row r="333" spans="1:31" s="262" customFormat="1" x14ac:dyDescent="0.25">
      <c r="A333" s="100"/>
      <c r="B333" s="100"/>
      <c r="C333" s="100"/>
      <c r="D333" s="100"/>
      <c r="E333" s="282"/>
      <c r="F333" s="100"/>
      <c r="G333" s="100"/>
      <c r="H333" s="100"/>
      <c r="I333" s="100"/>
      <c r="J333" s="100"/>
      <c r="K333" s="100"/>
      <c r="L333" s="100"/>
      <c r="M333" s="100"/>
      <c r="N333" s="100"/>
      <c r="O333" s="100"/>
      <c r="P333" s="100"/>
      <c r="Q333" s="100"/>
      <c r="R333" s="260"/>
      <c r="S333" s="260"/>
      <c r="T333" s="260"/>
      <c r="U333" s="260"/>
      <c r="V333" s="260"/>
      <c r="W333" s="260"/>
      <c r="X333" s="261"/>
      <c r="Y333" s="260"/>
      <c r="Z333" s="261"/>
      <c r="AA333" s="260"/>
      <c r="AB333" s="261"/>
      <c r="AC333" s="260"/>
      <c r="AD333" s="261"/>
      <c r="AE333" s="296"/>
    </row>
    <row r="334" spans="1:31" s="262" customFormat="1" x14ac:dyDescent="0.25">
      <c r="A334" s="100"/>
      <c r="B334" s="100"/>
      <c r="C334" s="100"/>
      <c r="D334" s="100"/>
      <c r="E334" s="282"/>
      <c r="F334" s="100"/>
      <c r="G334" s="100"/>
      <c r="H334" s="100"/>
      <c r="I334" s="100"/>
      <c r="J334" s="100"/>
      <c r="K334" s="100"/>
      <c r="L334" s="100"/>
      <c r="M334" s="100"/>
      <c r="N334" s="100"/>
      <c r="O334" s="100"/>
      <c r="P334" s="100"/>
      <c r="Q334" s="100"/>
      <c r="R334" s="260"/>
      <c r="S334" s="260"/>
      <c r="T334" s="260"/>
      <c r="U334" s="260"/>
      <c r="V334" s="260"/>
      <c r="W334" s="260"/>
      <c r="X334" s="261"/>
      <c r="Y334" s="260"/>
      <c r="Z334" s="261"/>
      <c r="AA334" s="260"/>
      <c r="AB334" s="261"/>
      <c r="AC334" s="260"/>
      <c r="AD334" s="261"/>
      <c r="AE334" s="296"/>
    </row>
    <row r="335" spans="1:31" s="262" customFormat="1" x14ac:dyDescent="0.25">
      <c r="A335" s="100"/>
      <c r="B335" s="100"/>
      <c r="C335" s="100"/>
      <c r="D335" s="100"/>
      <c r="E335" s="282"/>
      <c r="F335" s="100"/>
      <c r="G335" s="100"/>
      <c r="H335" s="100"/>
      <c r="I335" s="100"/>
      <c r="J335" s="100"/>
      <c r="K335" s="100"/>
      <c r="L335" s="100"/>
      <c r="M335" s="100"/>
      <c r="N335" s="100"/>
      <c r="O335" s="100"/>
      <c r="P335" s="100"/>
      <c r="Q335" s="100"/>
      <c r="R335" s="260"/>
      <c r="S335" s="260"/>
      <c r="T335" s="260"/>
      <c r="U335" s="260"/>
      <c r="V335" s="260"/>
      <c r="W335" s="260"/>
      <c r="X335" s="261"/>
      <c r="Y335" s="260"/>
      <c r="Z335" s="261"/>
      <c r="AA335" s="260"/>
      <c r="AB335" s="261"/>
      <c r="AC335" s="260"/>
      <c r="AD335" s="261"/>
      <c r="AE335" s="296"/>
    </row>
    <row r="336" spans="1:31" s="262" customFormat="1" x14ac:dyDescent="0.25">
      <c r="A336" s="100"/>
      <c r="B336" s="100"/>
      <c r="C336" s="100"/>
      <c r="D336" s="100"/>
      <c r="E336" s="282"/>
      <c r="F336" s="100"/>
      <c r="G336" s="100"/>
      <c r="H336" s="100"/>
      <c r="I336" s="100"/>
      <c r="J336" s="100"/>
      <c r="K336" s="100"/>
      <c r="L336" s="100"/>
      <c r="M336" s="100"/>
      <c r="N336" s="100"/>
      <c r="O336" s="100"/>
      <c r="P336" s="100"/>
      <c r="Q336" s="100"/>
      <c r="R336" s="260"/>
      <c r="S336" s="260"/>
      <c r="T336" s="260"/>
      <c r="U336" s="260"/>
      <c r="V336" s="260"/>
      <c r="W336" s="260"/>
      <c r="X336" s="261"/>
      <c r="Y336" s="260"/>
      <c r="Z336" s="261"/>
      <c r="AA336" s="260"/>
      <c r="AB336" s="261"/>
      <c r="AC336" s="260"/>
      <c r="AD336" s="261"/>
      <c r="AE336" s="296"/>
    </row>
    <row r="337" spans="1:31" s="262" customFormat="1" x14ac:dyDescent="0.25">
      <c r="A337" s="100"/>
      <c r="B337" s="100"/>
      <c r="C337" s="100"/>
      <c r="D337" s="100"/>
      <c r="E337" s="282"/>
      <c r="F337" s="100"/>
      <c r="G337" s="100"/>
      <c r="H337" s="100"/>
      <c r="I337" s="100"/>
      <c r="J337" s="100"/>
      <c r="K337" s="100"/>
      <c r="L337" s="100"/>
      <c r="M337" s="100"/>
      <c r="N337" s="100"/>
      <c r="O337" s="100"/>
      <c r="P337" s="100"/>
      <c r="Q337" s="100"/>
      <c r="R337" s="260"/>
      <c r="S337" s="260"/>
      <c r="T337" s="260"/>
      <c r="U337" s="260"/>
      <c r="V337" s="260"/>
      <c r="W337" s="260"/>
      <c r="X337" s="261"/>
      <c r="Y337" s="260"/>
      <c r="Z337" s="261"/>
      <c r="AA337" s="260"/>
      <c r="AB337" s="261"/>
      <c r="AC337" s="260"/>
      <c r="AD337" s="261"/>
      <c r="AE337" s="296"/>
    </row>
    <row r="338" spans="1:31" s="262" customFormat="1" x14ac:dyDescent="0.25">
      <c r="A338" s="100"/>
      <c r="B338" s="100"/>
      <c r="C338" s="100"/>
      <c r="D338" s="100"/>
      <c r="E338" s="282"/>
      <c r="F338" s="100"/>
      <c r="G338" s="100"/>
      <c r="H338" s="100"/>
      <c r="I338" s="100"/>
      <c r="J338" s="100"/>
      <c r="K338" s="100"/>
      <c r="L338" s="100"/>
      <c r="M338" s="100"/>
      <c r="N338" s="100"/>
      <c r="O338" s="100"/>
      <c r="P338" s="100"/>
      <c r="Q338" s="100"/>
      <c r="R338" s="260"/>
      <c r="S338" s="260"/>
      <c r="T338" s="260"/>
      <c r="U338" s="260"/>
      <c r="V338" s="260"/>
      <c r="W338" s="260"/>
      <c r="X338" s="261"/>
      <c r="Y338" s="260"/>
      <c r="Z338" s="261"/>
      <c r="AA338" s="260"/>
      <c r="AB338" s="261"/>
      <c r="AC338" s="260"/>
      <c r="AD338" s="261"/>
      <c r="AE338" s="296"/>
    </row>
    <row r="339" spans="1:31" s="262" customFormat="1" x14ac:dyDescent="0.25">
      <c r="A339" s="100"/>
      <c r="B339" s="100"/>
      <c r="C339" s="100"/>
      <c r="D339" s="100"/>
      <c r="E339" s="282"/>
      <c r="F339" s="100"/>
      <c r="G339" s="100"/>
      <c r="H339" s="100"/>
      <c r="I339" s="100"/>
      <c r="J339" s="100"/>
      <c r="K339" s="100"/>
      <c r="L339" s="100"/>
      <c r="M339" s="100"/>
      <c r="N339" s="100"/>
      <c r="O339" s="100"/>
      <c r="P339" s="100"/>
      <c r="Q339" s="100"/>
      <c r="R339" s="260"/>
      <c r="S339" s="260"/>
      <c r="T339" s="260"/>
      <c r="U339" s="260"/>
      <c r="V339" s="260"/>
      <c r="W339" s="260"/>
      <c r="X339" s="261"/>
      <c r="Y339" s="260"/>
      <c r="Z339" s="261"/>
      <c r="AA339" s="260"/>
      <c r="AB339" s="261"/>
      <c r="AC339" s="260"/>
      <c r="AD339" s="261"/>
      <c r="AE339" s="296"/>
    </row>
    <row r="340" spans="1:31" s="262" customFormat="1" x14ac:dyDescent="0.25">
      <c r="A340" s="100"/>
      <c r="B340" s="100"/>
      <c r="C340" s="100"/>
      <c r="D340" s="100"/>
      <c r="E340" s="282"/>
      <c r="F340" s="100"/>
      <c r="G340" s="100"/>
      <c r="H340" s="100"/>
      <c r="I340" s="100"/>
      <c r="J340" s="100"/>
      <c r="K340" s="100"/>
      <c r="L340" s="100"/>
      <c r="M340" s="100"/>
      <c r="N340" s="100"/>
      <c r="O340" s="100"/>
      <c r="P340" s="100"/>
      <c r="Q340" s="100"/>
      <c r="R340" s="260"/>
      <c r="S340" s="260"/>
      <c r="T340" s="260"/>
      <c r="U340" s="260"/>
      <c r="V340" s="260"/>
      <c r="W340" s="260"/>
      <c r="X340" s="261"/>
      <c r="Y340" s="260"/>
      <c r="Z340" s="261"/>
      <c r="AA340" s="260"/>
      <c r="AB340" s="261"/>
      <c r="AC340" s="260"/>
      <c r="AD340" s="261"/>
      <c r="AE340" s="296"/>
    </row>
    <row r="341" spans="1:31" s="262" customFormat="1" x14ac:dyDescent="0.25">
      <c r="A341" s="100"/>
      <c r="B341" s="100"/>
      <c r="C341" s="100"/>
      <c r="D341" s="100"/>
      <c r="E341" s="282"/>
      <c r="F341" s="100"/>
      <c r="G341" s="100"/>
      <c r="H341" s="100"/>
      <c r="I341" s="100"/>
      <c r="J341" s="100"/>
      <c r="K341" s="100"/>
      <c r="L341" s="100"/>
      <c r="M341" s="100"/>
      <c r="N341" s="100"/>
      <c r="O341" s="100"/>
      <c r="P341" s="100"/>
      <c r="Q341" s="100"/>
      <c r="R341" s="260"/>
      <c r="S341" s="260"/>
      <c r="T341" s="260"/>
      <c r="U341" s="260"/>
      <c r="V341" s="260"/>
      <c r="W341" s="260"/>
      <c r="X341" s="261"/>
      <c r="Y341" s="260"/>
      <c r="Z341" s="261"/>
      <c r="AA341" s="260"/>
      <c r="AB341" s="261"/>
      <c r="AC341" s="260"/>
      <c r="AD341" s="261"/>
      <c r="AE341" s="296"/>
    </row>
    <row r="342" spans="1:31" s="262" customFormat="1" x14ac:dyDescent="0.25">
      <c r="A342" s="100"/>
      <c r="B342" s="100"/>
      <c r="C342" s="100"/>
      <c r="D342" s="100"/>
      <c r="E342" s="282"/>
      <c r="F342" s="100"/>
      <c r="G342" s="100"/>
      <c r="H342" s="100"/>
      <c r="I342" s="100"/>
      <c r="J342" s="100"/>
      <c r="K342" s="100"/>
      <c r="L342" s="100"/>
      <c r="M342" s="100"/>
      <c r="N342" s="100"/>
      <c r="O342" s="100"/>
      <c r="P342" s="100"/>
      <c r="Q342" s="100"/>
      <c r="R342" s="260"/>
      <c r="S342" s="260"/>
      <c r="T342" s="260"/>
      <c r="U342" s="260"/>
      <c r="V342" s="260"/>
      <c r="W342" s="260"/>
      <c r="X342" s="261"/>
      <c r="Y342" s="260"/>
      <c r="Z342" s="261"/>
      <c r="AA342" s="260"/>
      <c r="AB342" s="261"/>
      <c r="AC342" s="260"/>
      <c r="AD342" s="261"/>
      <c r="AE342" s="296"/>
    </row>
    <row r="343" spans="1:31" s="262" customFormat="1" x14ac:dyDescent="0.25">
      <c r="A343" s="100"/>
      <c r="B343" s="100"/>
      <c r="C343" s="100"/>
      <c r="D343" s="100"/>
      <c r="E343" s="282"/>
      <c r="F343" s="100"/>
      <c r="G343" s="100"/>
      <c r="H343" s="100"/>
      <c r="I343" s="100"/>
      <c r="J343" s="100"/>
      <c r="K343" s="100"/>
      <c r="L343" s="100"/>
      <c r="M343" s="100"/>
      <c r="N343" s="100"/>
      <c r="O343" s="100"/>
      <c r="P343" s="100"/>
      <c r="Q343" s="100"/>
      <c r="R343" s="260"/>
      <c r="S343" s="260"/>
      <c r="T343" s="260"/>
      <c r="U343" s="260"/>
      <c r="V343" s="260"/>
      <c r="W343" s="260"/>
      <c r="X343" s="261"/>
      <c r="Y343" s="260"/>
      <c r="Z343" s="261"/>
      <c r="AA343" s="260"/>
      <c r="AB343" s="261"/>
      <c r="AC343" s="260"/>
      <c r="AD343" s="261"/>
      <c r="AE343" s="296"/>
    </row>
    <row r="344" spans="1:31" s="262" customFormat="1" x14ac:dyDescent="0.25">
      <c r="A344" s="100"/>
      <c r="B344" s="100"/>
      <c r="C344" s="100"/>
      <c r="D344" s="100"/>
      <c r="E344" s="282"/>
      <c r="F344" s="100"/>
      <c r="G344" s="100"/>
      <c r="H344" s="100"/>
      <c r="I344" s="100"/>
      <c r="J344" s="100"/>
      <c r="K344" s="100"/>
      <c r="L344" s="100"/>
      <c r="M344" s="100"/>
      <c r="N344" s="100"/>
      <c r="O344" s="100"/>
      <c r="P344" s="100"/>
      <c r="Q344" s="100"/>
      <c r="R344" s="260"/>
      <c r="S344" s="260"/>
      <c r="T344" s="260"/>
      <c r="U344" s="260"/>
      <c r="V344" s="260"/>
      <c r="W344" s="260"/>
      <c r="X344" s="261"/>
      <c r="Y344" s="260"/>
      <c r="Z344" s="261"/>
      <c r="AA344" s="260"/>
      <c r="AB344" s="261"/>
      <c r="AC344" s="260"/>
      <c r="AD344" s="261"/>
      <c r="AE344" s="296"/>
    </row>
    <row r="345" spans="1:31" s="262" customFormat="1" x14ac:dyDescent="0.25">
      <c r="A345" s="100"/>
      <c r="B345" s="100"/>
      <c r="C345" s="100"/>
      <c r="D345" s="100"/>
      <c r="E345" s="282"/>
      <c r="F345" s="100"/>
      <c r="G345" s="100"/>
      <c r="H345" s="100"/>
      <c r="I345" s="100"/>
      <c r="J345" s="100"/>
      <c r="K345" s="100"/>
      <c r="L345" s="100"/>
      <c r="M345" s="100"/>
      <c r="N345" s="100"/>
      <c r="O345" s="100"/>
      <c r="P345" s="100"/>
      <c r="Q345" s="100"/>
      <c r="R345" s="260"/>
      <c r="S345" s="260"/>
      <c r="T345" s="260"/>
      <c r="U345" s="260"/>
      <c r="V345" s="260"/>
      <c r="W345" s="260"/>
      <c r="X345" s="261"/>
      <c r="Y345" s="260"/>
      <c r="Z345" s="261"/>
      <c r="AA345" s="260"/>
      <c r="AB345" s="261"/>
      <c r="AC345" s="260"/>
      <c r="AD345" s="261"/>
      <c r="AE345" s="296"/>
    </row>
    <row r="346" spans="1:31" s="262" customFormat="1" x14ac:dyDescent="0.25">
      <c r="A346" s="100"/>
      <c r="B346" s="100"/>
      <c r="C346" s="100"/>
      <c r="D346" s="100"/>
      <c r="E346" s="282"/>
      <c r="F346" s="100"/>
      <c r="G346" s="100"/>
      <c r="H346" s="100"/>
      <c r="I346" s="100"/>
      <c r="J346" s="100"/>
      <c r="K346" s="100"/>
      <c r="L346" s="100"/>
      <c r="M346" s="100"/>
      <c r="N346" s="100"/>
      <c r="O346" s="100"/>
      <c r="P346" s="100"/>
      <c r="Q346" s="100"/>
      <c r="R346" s="260"/>
      <c r="S346" s="260"/>
      <c r="T346" s="260"/>
      <c r="U346" s="260"/>
      <c r="V346" s="260"/>
      <c r="W346" s="260"/>
      <c r="X346" s="261"/>
      <c r="Y346" s="260"/>
      <c r="Z346" s="261"/>
      <c r="AA346" s="260"/>
      <c r="AB346" s="261"/>
      <c r="AC346" s="260"/>
      <c r="AD346" s="261"/>
      <c r="AE346" s="296"/>
    </row>
    <row r="347" spans="1:31" s="262" customFormat="1" x14ac:dyDescent="0.25">
      <c r="A347" s="100"/>
      <c r="B347" s="100"/>
      <c r="C347" s="100"/>
      <c r="D347" s="100"/>
      <c r="E347" s="282"/>
      <c r="F347" s="100"/>
      <c r="G347" s="100"/>
      <c r="H347" s="100"/>
      <c r="I347" s="100"/>
      <c r="J347" s="100"/>
      <c r="K347" s="100"/>
      <c r="L347" s="100"/>
      <c r="M347" s="100"/>
      <c r="N347" s="100"/>
      <c r="O347" s="100"/>
      <c r="P347" s="100"/>
      <c r="Q347" s="100"/>
      <c r="R347" s="260"/>
      <c r="S347" s="260"/>
      <c r="T347" s="260"/>
      <c r="U347" s="260"/>
      <c r="V347" s="260"/>
      <c r="W347" s="260"/>
      <c r="X347" s="261"/>
      <c r="Y347" s="260"/>
      <c r="Z347" s="261"/>
      <c r="AA347" s="260"/>
      <c r="AB347" s="261"/>
      <c r="AC347" s="260"/>
      <c r="AD347" s="261"/>
      <c r="AE347" s="296"/>
    </row>
    <row r="348" spans="1:31" s="262" customFormat="1" x14ac:dyDescent="0.25">
      <c r="A348" s="100"/>
      <c r="B348" s="100"/>
      <c r="C348" s="100"/>
      <c r="D348" s="100"/>
      <c r="E348" s="282"/>
      <c r="F348" s="100"/>
      <c r="G348" s="100"/>
      <c r="H348" s="100"/>
      <c r="I348" s="100"/>
      <c r="J348" s="100"/>
      <c r="K348" s="100"/>
      <c r="L348" s="100"/>
      <c r="M348" s="100"/>
      <c r="N348" s="100"/>
      <c r="O348" s="100"/>
      <c r="P348" s="100"/>
      <c r="Q348" s="100"/>
      <c r="R348" s="260"/>
      <c r="S348" s="260"/>
      <c r="T348" s="260"/>
      <c r="U348" s="260"/>
      <c r="V348" s="260"/>
      <c r="W348" s="260"/>
      <c r="X348" s="261"/>
      <c r="Y348" s="260"/>
      <c r="Z348" s="261"/>
      <c r="AA348" s="260"/>
      <c r="AB348" s="261"/>
      <c r="AC348" s="260"/>
      <c r="AD348" s="261"/>
      <c r="AE348" s="296"/>
    </row>
    <row r="349" spans="1:31" s="262" customFormat="1" x14ac:dyDescent="0.25">
      <c r="A349" s="100"/>
      <c r="B349" s="100"/>
      <c r="C349" s="100"/>
      <c r="D349" s="100"/>
      <c r="E349" s="282"/>
      <c r="F349" s="100"/>
      <c r="G349" s="100"/>
      <c r="H349" s="100"/>
      <c r="I349" s="100"/>
      <c r="J349" s="100"/>
      <c r="K349" s="100"/>
      <c r="L349" s="100"/>
      <c r="M349" s="100"/>
      <c r="N349" s="100"/>
      <c r="O349" s="100"/>
      <c r="P349" s="100"/>
      <c r="Q349" s="100"/>
      <c r="R349" s="260"/>
      <c r="S349" s="260"/>
      <c r="T349" s="260"/>
      <c r="U349" s="260"/>
      <c r="V349" s="260"/>
      <c r="W349" s="260"/>
      <c r="X349" s="261"/>
      <c r="Y349" s="260"/>
      <c r="Z349" s="261"/>
      <c r="AA349" s="260"/>
      <c r="AB349" s="261"/>
      <c r="AC349" s="260"/>
      <c r="AD349" s="261"/>
      <c r="AE349" s="296"/>
    </row>
    <row r="350" spans="1:31" s="262" customFormat="1" x14ac:dyDescent="0.25">
      <c r="A350" s="100"/>
      <c r="B350" s="100"/>
      <c r="C350" s="100"/>
      <c r="D350" s="100"/>
      <c r="E350" s="282"/>
      <c r="F350" s="100"/>
      <c r="G350" s="100"/>
      <c r="H350" s="100"/>
      <c r="I350" s="100"/>
      <c r="J350" s="100"/>
      <c r="K350" s="100"/>
      <c r="L350" s="100"/>
      <c r="M350" s="100"/>
      <c r="N350" s="100"/>
      <c r="O350" s="100"/>
      <c r="P350" s="100"/>
      <c r="Q350" s="100"/>
      <c r="R350" s="260"/>
      <c r="S350" s="260"/>
      <c r="T350" s="260"/>
      <c r="U350" s="260"/>
      <c r="V350" s="260"/>
      <c r="W350" s="260"/>
      <c r="X350" s="261"/>
      <c r="Y350" s="260"/>
      <c r="Z350" s="261"/>
      <c r="AA350" s="260"/>
      <c r="AB350" s="261"/>
      <c r="AC350" s="260"/>
      <c r="AD350" s="261"/>
      <c r="AE350" s="296"/>
    </row>
    <row r="351" spans="1:31" s="262" customFormat="1" x14ac:dyDescent="0.25">
      <c r="A351" s="100"/>
      <c r="B351" s="100"/>
      <c r="C351" s="100"/>
      <c r="D351" s="100"/>
      <c r="E351" s="282"/>
      <c r="F351" s="100"/>
      <c r="G351" s="100"/>
      <c r="H351" s="100"/>
      <c r="I351" s="100"/>
      <c r="J351" s="100"/>
      <c r="K351" s="100"/>
      <c r="L351" s="100"/>
      <c r="M351" s="100"/>
      <c r="N351" s="100"/>
      <c r="O351" s="100"/>
      <c r="P351" s="100"/>
      <c r="Q351" s="100"/>
      <c r="R351" s="260"/>
      <c r="S351" s="260"/>
      <c r="T351" s="260"/>
      <c r="U351" s="260"/>
      <c r="V351" s="260"/>
      <c r="W351" s="260"/>
      <c r="X351" s="261"/>
      <c r="Y351" s="260"/>
      <c r="Z351" s="261"/>
      <c r="AA351" s="260"/>
      <c r="AB351" s="261"/>
      <c r="AC351" s="260"/>
      <c r="AD351" s="261"/>
      <c r="AE351" s="296"/>
    </row>
    <row r="352" spans="1:31" s="262" customFormat="1" x14ac:dyDescent="0.25">
      <c r="A352" s="100"/>
      <c r="B352" s="100"/>
      <c r="C352" s="100"/>
      <c r="D352" s="100"/>
      <c r="E352" s="282"/>
      <c r="F352" s="100"/>
      <c r="G352" s="100"/>
      <c r="H352" s="100"/>
      <c r="I352" s="100"/>
      <c r="J352" s="100"/>
      <c r="K352" s="100"/>
      <c r="L352" s="100"/>
      <c r="M352" s="100"/>
      <c r="N352" s="100"/>
      <c r="O352" s="100"/>
      <c r="P352" s="100"/>
      <c r="Q352" s="100"/>
      <c r="R352" s="260"/>
      <c r="S352" s="260"/>
      <c r="T352" s="260"/>
      <c r="U352" s="260"/>
      <c r="V352" s="260"/>
      <c r="W352" s="260"/>
      <c r="X352" s="261"/>
      <c r="Y352" s="260"/>
      <c r="Z352" s="261"/>
      <c r="AA352" s="260"/>
      <c r="AB352" s="261"/>
      <c r="AC352" s="260"/>
      <c r="AD352" s="261"/>
      <c r="AE352" s="296"/>
    </row>
    <row r="353" spans="1:31" s="262" customFormat="1" x14ac:dyDescent="0.25">
      <c r="A353" s="100"/>
      <c r="B353" s="100"/>
      <c r="C353" s="100"/>
      <c r="D353" s="100"/>
      <c r="E353" s="282"/>
      <c r="F353" s="100"/>
      <c r="G353" s="100"/>
      <c r="H353" s="100"/>
      <c r="I353" s="100"/>
      <c r="J353" s="100"/>
      <c r="K353" s="100"/>
      <c r="L353" s="100"/>
      <c r="M353" s="100"/>
      <c r="N353" s="100"/>
      <c r="O353" s="100"/>
      <c r="P353" s="100"/>
      <c r="Q353" s="100"/>
      <c r="R353" s="260"/>
      <c r="S353" s="260"/>
      <c r="T353" s="260"/>
      <c r="U353" s="260"/>
      <c r="V353" s="260"/>
      <c r="W353" s="260"/>
      <c r="X353" s="261"/>
      <c r="Y353" s="260"/>
      <c r="Z353" s="261"/>
      <c r="AA353" s="260"/>
      <c r="AB353" s="261"/>
      <c r="AC353" s="260"/>
      <c r="AD353" s="261"/>
      <c r="AE353" s="296"/>
    </row>
    <row r="354" spans="1:31" s="262" customFormat="1" x14ac:dyDescent="0.25">
      <c r="A354" s="100"/>
      <c r="B354" s="100"/>
      <c r="C354" s="100"/>
      <c r="D354" s="100"/>
      <c r="E354" s="282"/>
      <c r="F354" s="100"/>
      <c r="G354" s="100"/>
      <c r="H354" s="100"/>
      <c r="I354" s="100"/>
      <c r="J354" s="100"/>
      <c r="K354" s="100"/>
      <c r="L354" s="100"/>
      <c r="M354" s="100"/>
      <c r="N354" s="100"/>
      <c r="O354" s="100"/>
      <c r="P354" s="100"/>
      <c r="Q354" s="100"/>
      <c r="R354" s="260"/>
      <c r="S354" s="260"/>
      <c r="T354" s="260"/>
      <c r="U354" s="260"/>
      <c r="V354" s="260"/>
      <c r="W354" s="260"/>
      <c r="X354" s="261"/>
      <c r="Y354" s="260"/>
      <c r="Z354" s="261"/>
      <c r="AA354" s="260"/>
      <c r="AB354" s="261"/>
      <c r="AC354" s="260"/>
      <c r="AD354" s="261"/>
      <c r="AE354" s="296"/>
    </row>
    <row r="355" spans="1:31" s="262" customFormat="1" x14ac:dyDescent="0.25">
      <c r="A355" s="100"/>
      <c r="B355" s="100"/>
      <c r="C355" s="100"/>
      <c r="D355" s="100"/>
      <c r="E355" s="282"/>
      <c r="F355" s="100"/>
      <c r="G355" s="100"/>
      <c r="H355" s="100"/>
      <c r="I355" s="100"/>
      <c r="J355" s="100"/>
      <c r="K355" s="100"/>
      <c r="L355" s="100"/>
      <c r="M355" s="100"/>
      <c r="N355" s="100"/>
      <c r="O355" s="100"/>
      <c r="P355" s="100"/>
      <c r="Q355" s="100"/>
      <c r="R355" s="260"/>
      <c r="S355" s="260"/>
      <c r="T355" s="260"/>
      <c r="U355" s="260"/>
      <c r="V355" s="260"/>
      <c r="W355" s="260"/>
      <c r="X355" s="261"/>
      <c r="Y355" s="260"/>
      <c r="Z355" s="261"/>
      <c r="AA355" s="260"/>
      <c r="AB355" s="261"/>
      <c r="AC355" s="260"/>
      <c r="AD355" s="261"/>
      <c r="AE355" s="296"/>
    </row>
    <row r="356" spans="1:31" s="262" customFormat="1" x14ac:dyDescent="0.25">
      <c r="A356" s="100"/>
      <c r="B356" s="100"/>
      <c r="C356" s="100"/>
      <c r="D356" s="100"/>
      <c r="E356" s="282"/>
      <c r="F356" s="100"/>
      <c r="G356" s="100"/>
      <c r="H356" s="100"/>
      <c r="I356" s="100"/>
      <c r="J356" s="100"/>
      <c r="K356" s="100"/>
      <c r="L356" s="100"/>
      <c r="M356" s="100"/>
      <c r="N356" s="100"/>
      <c r="O356" s="100"/>
      <c r="P356" s="100"/>
      <c r="Q356" s="100"/>
      <c r="R356" s="260"/>
      <c r="S356" s="260"/>
      <c r="T356" s="260"/>
      <c r="U356" s="260"/>
      <c r="V356" s="260"/>
      <c r="W356" s="260"/>
      <c r="X356" s="261"/>
      <c r="Y356" s="260"/>
      <c r="Z356" s="261"/>
      <c r="AA356" s="260"/>
      <c r="AB356" s="261"/>
      <c r="AC356" s="260"/>
      <c r="AD356" s="261"/>
      <c r="AE356" s="296"/>
    </row>
    <row r="357" spans="1:31" s="262" customFormat="1" x14ac:dyDescent="0.25">
      <c r="A357" s="100"/>
      <c r="B357" s="100"/>
      <c r="C357" s="100"/>
      <c r="D357" s="100"/>
      <c r="E357" s="282"/>
      <c r="F357" s="100"/>
      <c r="G357" s="100"/>
      <c r="H357" s="100"/>
      <c r="I357" s="100"/>
      <c r="J357" s="100"/>
      <c r="K357" s="100"/>
      <c r="L357" s="100"/>
      <c r="M357" s="100"/>
      <c r="N357" s="100"/>
      <c r="O357" s="100"/>
      <c r="P357" s="100"/>
      <c r="Q357" s="100"/>
      <c r="R357" s="260"/>
      <c r="S357" s="260"/>
      <c r="T357" s="260"/>
      <c r="U357" s="260"/>
      <c r="V357" s="260"/>
      <c r="W357" s="260"/>
      <c r="X357" s="261"/>
      <c r="Y357" s="260"/>
      <c r="Z357" s="261"/>
      <c r="AA357" s="260"/>
      <c r="AB357" s="261"/>
      <c r="AC357" s="260"/>
      <c r="AD357" s="261"/>
      <c r="AE357" s="296"/>
    </row>
    <row r="358" spans="1:31" s="262" customFormat="1" x14ac:dyDescent="0.25">
      <c r="A358" s="100"/>
      <c r="B358" s="100"/>
      <c r="C358" s="100"/>
      <c r="D358" s="100"/>
      <c r="E358" s="282"/>
      <c r="F358" s="100"/>
      <c r="G358" s="100"/>
      <c r="H358" s="100"/>
      <c r="I358" s="100"/>
      <c r="J358" s="100"/>
      <c r="K358" s="100"/>
      <c r="L358" s="100"/>
      <c r="M358" s="100"/>
      <c r="N358" s="100"/>
      <c r="O358" s="100"/>
      <c r="P358" s="100"/>
      <c r="Q358" s="100"/>
      <c r="R358" s="260"/>
      <c r="S358" s="260"/>
      <c r="T358" s="260"/>
      <c r="U358" s="260"/>
      <c r="V358" s="260"/>
      <c r="W358" s="260"/>
      <c r="X358" s="261"/>
      <c r="Y358" s="260"/>
      <c r="Z358" s="261"/>
      <c r="AA358" s="260"/>
      <c r="AB358" s="261"/>
      <c r="AC358" s="260"/>
      <c r="AD358" s="261"/>
      <c r="AE358" s="296"/>
    </row>
    <row r="359" spans="1:31" s="262" customFormat="1" x14ac:dyDescent="0.25">
      <c r="A359" s="100"/>
      <c r="B359" s="100"/>
      <c r="C359" s="100"/>
      <c r="D359" s="100"/>
      <c r="E359" s="282"/>
      <c r="F359" s="100"/>
      <c r="G359" s="100"/>
      <c r="H359" s="100"/>
      <c r="I359" s="100"/>
      <c r="J359" s="100"/>
      <c r="K359" s="100"/>
      <c r="L359" s="100"/>
      <c r="M359" s="100"/>
      <c r="N359" s="100"/>
      <c r="O359" s="100"/>
      <c r="P359" s="100"/>
      <c r="Q359" s="100"/>
      <c r="R359" s="260"/>
      <c r="S359" s="260"/>
      <c r="T359" s="260"/>
      <c r="U359" s="260"/>
      <c r="V359" s="260"/>
      <c r="W359" s="260"/>
      <c r="X359" s="261"/>
      <c r="Y359" s="260"/>
      <c r="Z359" s="261"/>
      <c r="AA359" s="260"/>
      <c r="AB359" s="261"/>
      <c r="AC359" s="260"/>
      <c r="AD359" s="261"/>
      <c r="AE359" s="296"/>
    </row>
    <row r="360" spans="1:31" s="262" customFormat="1" x14ac:dyDescent="0.25">
      <c r="A360" s="100"/>
      <c r="B360" s="100"/>
      <c r="C360" s="100"/>
      <c r="D360" s="100"/>
      <c r="E360" s="282"/>
      <c r="F360" s="100"/>
      <c r="G360" s="100"/>
      <c r="H360" s="100"/>
      <c r="I360" s="100"/>
      <c r="J360" s="100"/>
      <c r="K360" s="100"/>
      <c r="L360" s="100"/>
      <c r="M360" s="100"/>
      <c r="N360" s="100"/>
      <c r="O360" s="100"/>
      <c r="P360" s="100"/>
      <c r="Q360" s="100"/>
      <c r="R360" s="260"/>
      <c r="S360" s="260"/>
      <c r="T360" s="260"/>
      <c r="U360" s="260"/>
      <c r="V360" s="260"/>
      <c r="W360" s="260"/>
      <c r="X360" s="261"/>
      <c r="Y360" s="260"/>
      <c r="Z360" s="261"/>
      <c r="AA360" s="260"/>
      <c r="AB360" s="261"/>
      <c r="AC360" s="260"/>
      <c r="AD360" s="261"/>
      <c r="AE360" s="296"/>
    </row>
    <row r="361" spans="1:31" s="262" customFormat="1" x14ac:dyDescent="0.25">
      <c r="A361" s="100"/>
      <c r="B361" s="100"/>
      <c r="C361" s="100"/>
      <c r="D361" s="100"/>
      <c r="E361" s="282"/>
      <c r="F361" s="100"/>
      <c r="G361" s="100"/>
      <c r="H361" s="100"/>
      <c r="I361" s="100"/>
      <c r="J361" s="100"/>
      <c r="K361" s="100"/>
      <c r="L361" s="100"/>
      <c r="M361" s="100"/>
      <c r="N361" s="100"/>
      <c r="O361" s="100"/>
      <c r="P361" s="100"/>
      <c r="Q361" s="100"/>
      <c r="R361" s="260"/>
      <c r="S361" s="260"/>
      <c r="T361" s="260"/>
      <c r="U361" s="260"/>
      <c r="V361" s="260"/>
      <c r="W361" s="260"/>
      <c r="X361" s="261"/>
      <c r="Y361" s="260"/>
      <c r="Z361" s="261"/>
      <c r="AA361" s="260"/>
      <c r="AB361" s="261"/>
      <c r="AC361" s="260"/>
      <c r="AD361" s="261"/>
      <c r="AE361" s="296"/>
    </row>
    <row r="362" spans="1:31" s="262" customFormat="1" x14ac:dyDescent="0.25">
      <c r="A362" s="100"/>
      <c r="B362" s="100"/>
      <c r="C362" s="100"/>
      <c r="D362" s="100"/>
      <c r="E362" s="282"/>
      <c r="F362" s="100"/>
      <c r="G362" s="100"/>
      <c r="H362" s="100"/>
      <c r="I362" s="100"/>
      <c r="J362" s="100"/>
      <c r="K362" s="100"/>
      <c r="L362" s="100"/>
      <c r="M362" s="100"/>
      <c r="N362" s="100"/>
      <c r="O362" s="100"/>
      <c r="P362" s="100"/>
      <c r="Q362" s="100"/>
      <c r="R362" s="260"/>
      <c r="S362" s="260"/>
      <c r="T362" s="260"/>
      <c r="U362" s="260"/>
      <c r="V362" s="260"/>
      <c r="W362" s="260"/>
      <c r="X362" s="261"/>
      <c r="Y362" s="260"/>
      <c r="Z362" s="261"/>
      <c r="AA362" s="260"/>
      <c r="AB362" s="261"/>
      <c r="AC362" s="260"/>
      <c r="AD362" s="261"/>
      <c r="AE362" s="296"/>
    </row>
    <row r="363" spans="1:31" s="262" customFormat="1" x14ac:dyDescent="0.25">
      <c r="A363" s="100"/>
      <c r="B363" s="100"/>
      <c r="C363" s="100"/>
      <c r="D363" s="100"/>
      <c r="E363" s="282"/>
      <c r="F363" s="100"/>
      <c r="G363" s="100"/>
      <c r="H363" s="100"/>
      <c r="I363" s="100"/>
      <c r="J363" s="100"/>
      <c r="K363" s="100"/>
      <c r="L363" s="100"/>
      <c r="M363" s="100"/>
      <c r="N363" s="100"/>
      <c r="O363" s="100"/>
      <c r="P363" s="100"/>
      <c r="Q363" s="100"/>
      <c r="R363" s="260"/>
      <c r="S363" s="260"/>
      <c r="T363" s="260"/>
      <c r="U363" s="260"/>
      <c r="V363" s="260"/>
      <c r="W363" s="260"/>
      <c r="X363" s="261"/>
      <c r="Y363" s="260"/>
      <c r="Z363" s="261"/>
      <c r="AA363" s="260"/>
      <c r="AB363" s="261"/>
      <c r="AC363" s="260"/>
      <c r="AD363" s="261"/>
      <c r="AE363" s="296"/>
    </row>
    <row r="364" spans="1:31" s="262" customFormat="1" x14ac:dyDescent="0.25">
      <c r="A364" s="100"/>
      <c r="B364" s="100"/>
      <c r="C364" s="100"/>
      <c r="D364" s="100"/>
      <c r="E364" s="282"/>
      <c r="F364" s="100"/>
      <c r="G364" s="100"/>
      <c r="H364" s="100"/>
      <c r="I364" s="100"/>
      <c r="J364" s="100"/>
      <c r="K364" s="100"/>
      <c r="L364" s="100"/>
      <c r="M364" s="100"/>
      <c r="N364" s="100"/>
      <c r="O364" s="100"/>
      <c r="P364" s="100"/>
      <c r="Q364" s="100"/>
      <c r="R364" s="260"/>
      <c r="S364" s="260"/>
      <c r="T364" s="260"/>
      <c r="U364" s="260"/>
      <c r="V364" s="260"/>
      <c r="W364" s="260"/>
      <c r="X364" s="261"/>
      <c r="Y364" s="260"/>
      <c r="Z364" s="261"/>
      <c r="AA364" s="260"/>
      <c r="AB364" s="261"/>
      <c r="AC364" s="260"/>
      <c r="AD364" s="261"/>
      <c r="AE364" s="296"/>
    </row>
    <row r="365" spans="1:31" s="262" customFormat="1" x14ac:dyDescent="0.25">
      <c r="A365" s="100"/>
      <c r="B365" s="100"/>
      <c r="C365" s="100"/>
      <c r="D365" s="100"/>
      <c r="E365" s="282"/>
      <c r="F365" s="100"/>
      <c r="G365" s="100"/>
      <c r="H365" s="100"/>
      <c r="I365" s="100"/>
      <c r="J365" s="100"/>
      <c r="K365" s="100"/>
      <c r="L365" s="100"/>
      <c r="M365" s="100"/>
      <c r="N365" s="100"/>
      <c r="O365" s="100"/>
      <c r="P365" s="100"/>
      <c r="Q365" s="100"/>
      <c r="R365" s="260"/>
      <c r="S365" s="260"/>
      <c r="T365" s="260"/>
      <c r="U365" s="260"/>
      <c r="V365" s="260"/>
      <c r="W365" s="260"/>
      <c r="X365" s="261"/>
      <c r="Y365" s="260"/>
      <c r="Z365" s="261"/>
      <c r="AA365" s="260"/>
      <c r="AB365" s="261"/>
      <c r="AC365" s="260"/>
      <c r="AD365" s="261"/>
      <c r="AE365" s="296"/>
    </row>
    <row r="366" spans="1:31" s="262" customFormat="1" x14ac:dyDescent="0.25">
      <c r="A366" s="100"/>
      <c r="B366" s="100"/>
      <c r="C366" s="100"/>
      <c r="D366" s="100"/>
      <c r="E366" s="282"/>
      <c r="F366" s="100"/>
      <c r="G366" s="100"/>
      <c r="H366" s="100"/>
      <c r="I366" s="100"/>
      <c r="J366" s="100"/>
      <c r="K366" s="100"/>
      <c r="L366" s="100"/>
      <c r="M366" s="100"/>
      <c r="N366" s="100"/>
      <c r="O366" s="100"/>
      <c r="P366" s="100"/>
      <c r="Q366" s="100"/>
      <c r="R366" s="260"/>
      <c r="S366" s="260"/>
      <c r="T366" s="260"/>
      <c r="U366" s="260"/>
      <c r="V366" s="260"/>
      <c r="W366" s="260"/>
      <c r="X366" s="261"/>
      <c r="Y366" s="260"/>
      <c r="Z366" s="261"/>
      <c r="AA366" s="260"/>
      <c r="AB366" s="261"/>
      <c r="AC366" s="260"/>
      <c r="AD366" s="261"/>
      <c r="AE366" s="296"/>
    </row>
    <row r="367" spans="1:31" s="262" customFormat="1" x14ac:dyDescent="0.25">
      <c r="A367" s="100"/>
      <c r="B367" s="100"/>
      <c r="C367" s="100"/>
      <c r="D367" s="100"/>
      <c r="E367" s="282"/>
      <c r="F367" s="100"/>
      <c r="G367" s="100"/>
      <c r="H367" s="100"/>
      <c r="I367" s="100"/>
      <c r="J367" s="100"/>
      <c r="K367" s="100"/>
      <c r="L367" s="100"/>
      <c r="M367" s="100"/>
      <c r="N367" s="100"/>
      <c r="O367" s="100"/>
      <c r="P367" s="100"/>
      <c r="Q367" s="100"/>
      <c r="R367" s="260"/>
      <c r="S367" s="260"/>
      <c r="T367" s="260"/>
      <c r="U367" s="260"/>
      <c r="V367" s="260"/>
      <c r="W367" s="260"/>
      <c r="X367" s="261"/>
      <c r="Y367" s="260"/>
      <c r="Z367" s="261"/>
      <c r="AA367" s="260"/>
      <c r="AB367" s="261"/>
      <c r="AC367" s="260"/>
      <c r="AD367" s="261"/>
      <c r="AE367" s="296"/>
    </row>
    <row r="368" spans="1:31" s="262" customFormat="1" x14ac:dyDescent="0.25">
      <c r="A368" s="100"/>
      <c r="B368" s="100"/>
      <c r="C368" s="100"/>
      <c r="D368" s="100"/>
      <c r="E368" s="282"/>
      <c r="F368" s="100"/>
      <c r="G368" s="100"/>
      <c r="H368" s="100"/>
      <c r="I368" s="100"/>
      <c r="J368" s="100"/>
      <c r="K368" s="100"/>
      <c r="L368" s="100"/>
      <c r="M368" s="100"/>
      <c r="N368" s="100"/>
      <c r="O368" s="100"/>
      <c r="P368" s="100"/>
      <c r="Q368" s="100"/>
      <c r="R368" s="260"/>
      <c r="S368" s="260"/>
      <c r="T368" s="260"/>
      <c r="U368" s="260"/>
      <c r="V368" s="260"/>
      <c r="W368" s="260"/>
      <c r="X368" s="261"/>
      <c r="Y368" s="260"/>
      <c r="Z368" s="261"/>
      <c r="AA368" s="260"/>
      <c r="AB368" s="261"/>
      <c r="AC368" s="260"/>
      <c r="AD368" s="261"/>
      <c r="AE368" s="296"/>
    </row>
    <row r="369" spans="1:31" s="262" customFormat="1" x14ac:dyDescent="0.25">
      <c r="A369" s="100"/>
      <c r="B369" s="100"/>
      <c r="C369" s="100"/>
      <c r="D369" s="100"/>
      <c r="E369" s="282"/>
      <c r="F369" s="100"/>
      <c r="G369" s="100"/>
      <c r="H369" s="100"/>
      <c r="I369" s="100"/>
      <c r="J369" s="100"/>
      <c r="K369" s="100"/>
      <c r="L369" s="100"/>
      <c r="M369" s="100"/>
      <c r="N369" s="100"/>
      <c r="O369" s="100"/>
      <c r="P369" s="100"/>
      <c r="Q369" s="100"/>
      <c r="R369" s="260"/>
      <c r="S369" s="260"/>
      <c r="T369" s="260"/>
      <c r="U369" s="260"/>
      <c r="V369" s="260"/>
      <c r="W369" s="260"/>
      <c r="X369" s="261"/>
      <c r="Y369" s="260"/>
      <c r="Z369" s="261"/>
      <c r="AA369" s="260"/>
      <c r="AB369" s="261"/>
      <c r="AC369" s="260"/>
      <c r="AD369" s="261"/>
      <c r="AE369" s="296"/>
    </row>
    <row r="370" spans="1:31" s="262" customFormat="1" x14ac:dyDescent="0.25">
      <c r="A370" s="100"/>
      <c r="B370" s="100"/>
      <c r="C370" s="100"/>
      <c r="D370" s="100"/>
      <c r="E370" s="282"/>
      <c r="F370" s="100"/>
      <c r="G370" s="100"/>
      <c r="H370" s="100"/>
      <c r="I370" s="100"/>
      <c r="J370" s="100"/>
      <c r="K370" s="100"/>
      <c r="L370" s="100"/>
      <c r="M370" s="100"/>
      <c r="N370" s="100"/>
      <c r="O370" s="100"/>
      <c r="P370" s="100"/>
      <c r="Q370" s="100"/>
      <c r="R370" s="260"/>
      <c r="S370" s="260"/>
      <c r="T370" s="260"/>
      <c r="U370" s="260"/>
      <c r="V370" s="260"/>
      <c r="W370" s="260"/>
      <c r="X370" s="261"/>
      <c r="Y370" s="260"/>
      <c r="Z370" s="261"/>
      <c r="AA370" s="260"/>
      <c r="AB370" s="261"/>
      <c r="AC370" s="260"/>
      <c r="AD370" s="261"/>
      <c r="AE370" s="296"/>
    </row>
    <row r="371" spans="1:31" s="262" customFormat="1" x14ac:dyDescent="0.25">
      <c r="A371" s="100"/>
      <c r="B371" s="100"/>
      <c r="C371" s="100"/>
      <c r="D371" s="100"/>
      <c r="E371" s="282"/>
      <c r="F371" s="100"/>
      <c r="G371" s="100"/>
      <c r="H371" s="100"/>
      <c r="I371" s="100"/>
      <c r="J371" s="100"/>
      <c r="K371" s="100"/>
      <c r="L371" s="100"/>
      <c r="M371" s="100"/>
      <c r="N371" s="100"/>
      <c r="O371" s="100"/>
      <c r="P371" s="100"/>
      <c r="Q371" s="100"/>
      <c r="R371" s="260"/>
      <c r="S371" s="260"/>
      <c r="T371" s="260"/>
      <c r="U371" s="260"/>
      <c r="V371" s="260"/>
      <c r="W371" s="260"/>
      <c r="X371" s="261"/>
      <c r="Y371" s="260"/>
      <c r="Z371" s="261"/>
      <c r="AA371" s="260"/>
      <c r="AB371" s="261"/>
      <c r="AC371" s="260"/>
      <c r="AD371" s="261"/>
      <c r="AE371" s="296"/>
    </row>
    <row r="372" spans="1:31" s="262" customFormat="1" x14ac:dyDescent="0.25">
      <c r="A372" s="100"/>
      <c r="B372" s="100"/>
      <c r="C372" s="100"/>
      <c r="D372" s="100"/>
      <c r="E372" s="282"/>
      <c r="F372" s="100"/>
      <c r="G372" s="100"/>
      <c r="H372" s="100"/>
      <c r="I372" s="100"/>
      <c r="J372" s="100"/>
      <c r="K372" s="100"/>
      <c r="L372" s="100"/>
      <c r="M372" s="100"/>
      <c r="N372" s="100"/>
      <c r="O372" s="100"/>
      <c r="P372" s="100"/>
      <c r="Q372" s="100"/>
      <c r="R372" s="260"/>
      <c r="S372" s="260"/>
      <c r="T372" s="260"/>
      <c r="U372" s="260"/>
      <c r="V372" s="260"/>
      <c r="W372" s="260"/>
      <c r="X372" s="261"/>
      <c r="Y372" s="260"/>
      <c r="Z372" s="261"/>
      <c r="AA372" s="260"/>
      <c r="AB372" s="261"/>
      <c r="AC372" s="260"/>
      <c r="AD372" s="261"/>
      <c r="AE372" s="296"/>
    </row>
    <row r="373" spans="1:31" s="262" customFormat="1" x14ac:dyDescent="0.25">
      <c r="A373" s="100"/>
      <c r="B373" s="100"/>
      <c r="C373" s="100"/>
      <c r="D373" s="100"/>
      <c r="E373" s="282"/>
      <c r="F373" s="100"/>
      <c r="G373" s="100"/>
      <c r="H373" s="100"/>
      <c r="I373" s="100"/>
      <c r="J373" s="100"/>
      <c r="K373" s="100"/>
      <c r="L373" s="100"/>
      <c r="M373" s="100"/>
      <c r="N373" s="100"/>
      <c r="O373" s="100"/>
      <c r="P373" s="100"/>
      <c r="Q373" s="100"/>
      <c r="R373" s="260"/>
      <c r="S373" s="260"/>
      <c r="T373" s="260"/>
      <c r="U373" s="260"/>
      <c r="V373" s="260"/>
      <c r="W373" s="260"/>
      <c r="X373" s="261"/>
      <c r="Y373" s="260"/>
      <c r="Z373" s="261"/>
      <c r="AA373" s="260"/>
      <c r="AB373" s="261"/>
      <c r="AC373" s="260"/>
      <c r="AD373" s="261"/>
      <c r="AE373" s="296"/>
    </row>
    <row r="374" spans="1:31" s="262" customFormat="1" x14ac:dyDescent="0.25">
      <c r="A374" s="100"/>
      <c r="B374" s="100"/>
      <c r="C374" s="100"/>
      <c r="D374" s="100"/>
      <c r="E374" s="282"/>
      <c r="F374" s="100"/>
      <c r="G374" s="100"/>
      <c r="H374" s="100"/>
      <c r="I374" s="100"/>
      <c r="J374" s="100"/>
      <c r="K374" s="100"/>
      <c r="L374" s="100"/>
      <c r="M374" s="100"/>
      <c r="N374" s="100"/>
      <c r="O374" s="100"/>
      <c r="P374" s="100"/>
      <c r="Q374" s="100"/>
      <c r="R374" s="260"/>
      <c r="S374" s="260"/>
      <c r="T374" s="260"/>
      <c r="U374" s="260"/>
      <c r="V374" s="260"/>
      <c r="W374" s="260"/>
      <c r="X374" s="261"/>
      <c r="Y374" s="260"/>
      <c r="Z374" s="261"/>
      <c r="AA374" s="260"/>
      <c r="AB374" s="261"/>
      <c r="AC374" s="260"/>
      <c r="AD374" s="261"/>
      <c r="AE374" s="296"/>
    </row>
    <row r="375" spans="1:31" s="262" customFormat="1" x14ac:dyDescent="0.25">
      <c r="A375" s="100"/>
      <c r="B375" s="100"/>
      <c r="C375" s="100"/>
      <c r="D375" s="100"/>
      <c r="E375" s="282"/>
      <c r="F375" s="100"/>
      <c r="G375" s="100"/>
      <c r="H375" s="100"/>
      <c r="I375" s="100"/>
      <c r="J375" s="100"/>
      <c r="K375" s="100"/>
      <c r="L375" s="100"/>
      <c r="M375" s="100"/>
      <c r="N375" s="100"/>
      <c r="O375" s="100"/>
      <c r="P375" s="100"/>
      <c r="Q375" s="100"/>
      <c r="R375" s="260"/>
      <c r="S375" s="260"/>
      <c r="T375" s="260"/>
      <c r="U375" s="260"/>
      <c r="V375" s="260"/>
      <c r="W375" s="260"/>
      <c r="X375" s="261"/>
      <c r="Y375" s="260"/>
      <c r="Z375" s="261"/>
      <c r="AA375" s="260"/>
      <c r="AB375" s="261"/>
      <c r="AC375" s="260"/>
      <c r="AD375" s="261"/>
      <c r="AE375" s="296"/>
    </row>
    <row r="376" spans="1:31" s="262" customFormat="1" x14ac:dyDescent="0.25">
      <c r="A376" s="100"/>
      <c r="B376" s="100"/>
      <c r="C376" s="100"/>
      <c r="D376" s="100"/>
      <c r="E376" s="282"/>
      <c r="F376" s="100"/>
      <c r="G376" s="100"/>
      <c r="H376" s="100"/>
      <c r="I376" s="100"/>
      <c r="J376" s="100"/>
      <c r="K376" s="100"/>
      <c r="L376" s="100"/>
      <c r="M376" s="100"/>
      <c r="N376" s="100"/>
      <c r="O376" s="100"/>
      <c r="P376" s="100"/>
      <c r="Q376" s="100"/>
      <c r="R376" s="260"/>
      <c r="S376" s="260"/>
      <c r="T376" s="260"/>
      <c r="U376" s="260"/>
      <c r="V376" s="260"/>
      <c r="W376" s="260"/>
      <c r="X376" s="261"/>
      <c r="Y376" s="260"/>
      <c r="Z376" s="261"/>
      <c r="AA376" s="260"/>
      <c r="AB376" s="261"/>
      <c r="AC376" s="260"/>
      <c r="AD376" s="261"/>
      <c r="AE376" s="296"/>
    </row>
    <row r="377" spans="1:31" s="262" customFormat="1" x14ac:dyDescent="0.25">
      <c r="A377" s="100"/>
      <c r="B377" s="100"/>
      <c r="C377" s="100"/>
      <c r="D377" s="100"/>
      <c r="E377" s="282"/>
      <c r="F377" s="100"/>
      <c r="G377" s="100"/>
      <c r="H377" s="100"/>
      <c r="I377" s="100"/>
      <c r="J377" s="100"/>
      <c r="K377" s="100"/>
      <c r="L377" s="100"/>
      <c r="M377" s="100"/>
      <c r="N377" s="100"/>
      <c r="O377" s="100"/>
      <c r="P377" s="100"/>
      <c r="Q377" s="100"/>
      <c r="R377" s="260"/>
      <c r="S377" s="260"/>
      <c r="T377" s="260"/>
      <c r="U377" s="260"/>
      <c r="V377" s="260"/>
      <c r="W377" s="260"/>
      <c r="X377" s="261"/>
      <c r="Y377" s="260"/>
      <c r="Z377" s="261"/>
      <c r="AA377" s="260"/>
      <c r="AB377" s="261"/>
      <c r="AC377" s="260"/>
      <c r="AD377" s="261"/>
      <c r="AE377" s="296"/>
    </row>
    <row r="378" spans="1:31" s="262" customFormat="1" x14ac:dyDescent="0.25">
      <c r="A378" s="100"/>
      <c r="B378" s="100"/>
      <c r="C378" s="100"/>
      <c r="D378" s="100"/>
      <c r="E378" s="282"/>
      <c r="F378" s="100"/>
      <c r="G378" s="100"/>
      <c r="H378" s="100"/>
      <c r="I378" s="100"/>
      <c r="J378" s="100"/>
      <c r="K378" s="100"/>
      <c r="L378" s="100"/>
      <c r="M378" s="100"/>
      <c r="N378" s="100"/>
      <c r="O378" s="100"/>
      <c r="P378" s="100"/>
      <c r="Q378" s="100"/>
      <c r="R378" s="260"/>
      <c r="S378" s="260"/>
      <c r="T378" s="260"/>
      <c r="U378" s="260"/>
      <c r="V378" s="260"/>
      <c r="W378" s="260"/>
      <c r="X378" s="261"/>
      <c r="Y378" s="260"/>
      <c r="Z378" s="261"/>
      <c r="AA378" s="260"/>
      <c r="AB378" s="261"/>
      <c r="AC378" s="260"/>
      <c r="AD378" s="261"/>
      <c r="AE378" s="296"/>
    </row>
    <row r="379" spans="1:31" s="262" customFormat="1" x14ac:dyDescent="0.25">
      <c r="A379" s="100"/>
      <c r="B379" s="100"/>
      <c r="C379" s="100"/>
      <c r="D379" s="100"/>
      <c r="E379" s="282"/>
      <c r="F379" s="100"/>
      <c r="G379" s="100"/>
      <c r="H379" s="100"/>
      <c r="I379" s="100"/>
      <c r="J379" s="100"/>
      <c r="K379" s="100"/>
      <c r="L379" s="100"/>
      <c r="M379" s="100"/>
      <c r="N379" s="100"/>
      <c r="O379" s="100"/>
      <c r="P379" s="100"/>
      <c r="Q379" s="100"/>
      <c r="R379" s="260"/>
      <c r="S379" s="260"/>
      <c r="T379" s="260"/>
      <c r="U379" s="260"/>
      <c r="V379" s="260"/>
      <c r="W379" s="260"/>
      <c r="X379" s="261"/>
      <c r="Y379" s="260"/>
      <c r="Z379" s="261"/>
      <c r="AA379" s="260"/>
      <c r="AB379" s="261"/>
      <c r="AC379" s="260"/>
      <c r="AD379" s="261"/>
      <c r="AE379" s="296"/>
    </row>
    <row r="380" spans="1:31" s="262" customFormat="1" x14ac:dyDescent="0.25">
      <c r="A380" s="100"/>
      <c r="B380" s="100"/>
      <c r="C380" s="100"/>
      <c r="D380" s="100"/>
      <c r="E380" s="282"/>
      <c r="F380" s="100"/>
      <c r="G380" s="100"/>
      <c r="H380" s="100"/>
      <c r="I380" s="100"/>
      <c r="J380" s="100"/>
      <c r="K380" s="100"/>
      <c r="L380" s="100"/>
      <c r="M380" s="100"/>
      <c r="N380" s="100"/>
      <c r="O380" s="100"/>
      <c r="P380" s="100"/>
      <c r="Q380" s="100"/>
      <c r="R380" s="260"/>
      <c r="S380" s="260"/>
      <c r="T380" s="260"/>
      <c r="U380" s="260"/>
      <c r="V380" s="260"/>
      <c r="W380" s="260"/>
      <c r="X380" s="261"/>
      <c r="Y380" s="260"/>
      <c r="Z380" s="261"/>
      <c r="AA380" s="260"/>
      <c r="AB380" s="261"/>
      <c r="AC380" s="260"/>
      <c r="AD380" s="261"/>
      <c r="AE380" s="296"/>
    </row>
    <row r="381" spans="1:31" s="262" customFormat="1" x14ac:dyDescent="0.25">
      <c r="A381" s="100"/>
      <c r="B381" s="100"/>
      <c r="C381" s="100"/>
      <c r="D381" s="100"/>
      <c r="E381" s="282"/>
      <c r="F381" s="100"/>
      <c r="G381" s="100"/>
      <c r="H381" s="100"/>
      <c r="I381" s="100"/>
      <c r="J381" s="100"/>
      <c r="K381" s="100"/>
      <c r="L381" s="100"/>
      <c r="M381" s="100"/>
      <c r="N381" s="100"/>
      <c r="O381" s="100"/>
      <c r="P381" s="100"/>
      <c r="Q381" s="100"/>
      <c r="R381" s="260"/>
      <c r="S381" s="260"/>
      <c r="T381" s="260"/>
      <c r="U381" s="260"/>
      <c r="V381" s="260"/>
      <c r="W381" s="260"/>
      <c r="X381" s="261"/>
      <c r="Y381" s="260"/>
      <c r="Z381" s="261"/>
      <c r="AA381" s="260"/>
      <c r="AB381" s="261"/>
      <c r="AC381" s="260"/>
      <c r="AD381" s="261"/>
      <c r="AE381" s="296"/>
    </row>
    <row r="382" spans="1:31" s="262" customFormat="1" x14ac:dyDescent="0.25">
      <c r="A382" s="100"/>
      <c r="B382" s="100"/>
      <c r="C382" s="100"/>
      <c r="D382" s="100"/>
      <c r="E382" s="282"/>
      <c r="F382" s="100"/>
      <c r="G382" s="100"/>
      <c r="H382" s="100"/>
      <c r="I382" s="100"/>
      <c r="J382" s="100"/>
      <c r="K382" s="100"/>
      <c r="L382" s="100"/>
      <c r="M382" s="100"/>
      <c r="N382" s="100"/>
      <c r="O382" s="100"/>
      <c r="P382" s="100"/>
      <c r="Q382" s="100"/>
      <c r="R382" s="260"/>
      <c r="S382" s="260"/>
      <c r="T382" s="260"/>
      <c r="U382" s="260"/>
      <c r="V382" s="260"/>
      <c r="W382" s="260"/>
      <c r="X382" s="261"/>
      <c r="Y382" s="260"/>
      <c r="Z382" s="261"/>
      <c r="AA382" s="260"/>
      <c r="AB382" s="261"/>
      <c r="AC382" s="260"/>
      <c r="AD382" s="261"/>
      <c r="AE382" s="296"/>
    </row>
    <row r="383" spans="1:31" s="262" customFormat="1" x14ac:dyDescent="0.25">
      <c r="A383" s="100"/>
      <c r="B383" s="100"/>
      <c r="C383" s="100"/>
      <c r="D383" s="100"/>
      <c r="E383" s="282"/>
      <c r="F383" s="100"/>
      <c r="G383" s="100"/>
      <c r="H383" s="100"/>
      <c r="I383" s="100"/>
      <c r="J383" s="100"/>
      <c r="K383" s="100"/>
      <c r="L383" s="100"/>
      <c r="M383" s="100"/>
      <c r="N383" s="100"/>
      <c r="O383" s="100"/>
      <c r="P383" s="100"/>
      <c r="Q383" s="100"/>
      <c r="R383" s="260"/>
      <c r="S383" s="260"/>
      <c r="T383" s="260"/>
      <c r="U383" s="260"/>
      <c r="V383" s="260"/>
      <c r="W383" s="260"/>
      <c r="X383" s="261"/>
      <c r="Y383" s="260"/>
      <c r="Z383" s="261"/>
      <c r="AA383" s="260"/>
      <c r="AB383" s="261"/>
      <c r="AC383" s="260"/>
      <c r="AD383" s="261"/>
      <c r="AE383" s="296"/>
    </row>
    <row r="384" spans="1:31" s="262" customFormat="1" x14ac:dyDescent="0.25">
      <c r="A384" s="100"/>
      <c r="B384" s="100"/>
      <c r="C384" s="100"/>
      <c r="D384" s="100"/>
      <c r="E384" s="282"/>
      <c r="F384" s="100"/>
      <c r="G384" s="100"/>
      <c r="H384" s="100"/>
      <c r="I384" s="100"/>
      <c r="J384" s="100"/>
      <c r="K384" s="100"/>
      <c r="L384" s="100"/>
      <c r="M384" s="100"/>
      <c r="N384" s="100"/>
      <c r="O384" s="100"/>
      <c r="P384" s="100"/>
      <c r="Q384" s="100"/>
      <c r="R384" s="260"/>
      <c r="S384" s="260"/>
      <c r="T384" s="260"/>
      <c r="U384" s="260"/>
      <c r="V384" s="260"/>
      <c r="W384" s="260"/>
      <c r="X384" s="261"/>
      <c r="Y384" s="260"/>
      <c r="Z384" s="261"/>
      <c r="AA384" s="260"/>
      <c r="AB384" s="261"/>
      <c r="AC384" s="260"/>
      <c r="AD384" s="261"/>
      <c r="AE384" s="296"/>
    </row>
    <row r="385" spans="1:31" s="262" customFormat="1" x14ac:dyDescent="0.25">
      <c r="A385" s="100"/>
      <c r="B385" s="100"/>
      <c r="C385" s="100"/>
      <c r="D385" s="100"/>
      <c r="E385" s="282"/>
      <c r="F385" s="100"/>
      <c r="G385" s="100"/>
      <c r="H385" s="100"/>
      <c r="I385" s="100"/>
      <c r="J385" s="100"/>
      <c r="K385" s="100"/>
      <c r="L385" s="100"/>
      <c r="M385" s="100"/>
      <c r="N385" s="100"/>
      <c r="O385" s="100"/>
      <c r="P385" s="100"/>
      <c r="Q385" s="100"/>
      <c r="R385" s="260"/>
      <c r="S385" s="260"/>
      <c r="T385" s="260"/>
      <c r="U385" s="260"/>
      <c r="V385" s="260"/>
      <c r="W385" s="260"/>
      <c r="X385" s="261"/>
      <c r="Y385" s="260"/>
      <c r="Z385" s="261"/>
      <c r="AA385" s="260"/>
      <c r="AB385" s="261"/>
      <c r="AC385" s="260"/>
      <c r="AD385" s="261"/>
      <c r="AE385" s="296"/>
    </row>
    <row r="386" spans="1:31" s="262" customFormat="1" x14ac:dyDescent="0.25">
      <c r="A386" s="100"/>
      <c r="B386" s="100"/>
      <c r="C386" s="100"/>
      <c r="D386" s="100"/>
      <c r="E386" s="282"/>
      <c r="F386" s="100"/>
      <c r="G386" s="100"/>
      <c r="H386" s="100"/>
      <c r="I386" s="100"/>
      <c r="J386" s="100"/>
      <c r="K386" s="100"/>
      <c r="L386" s="100"/>
      <c r="M386" s="100"/>
      <c r="N386" s="100"/>
      <c r="O386" s="100"/>
      <c r="P386" s="100"/>
      <c r="Q386" s="100"/>
      <c r="R386" s="260"/>
      <c r="S386" s="260"/>
      <c r="T386" s="260"/>
      <c r="U386" s="260"/>
      <c r="V386" s="260"/>
      <c r="W386" s="260"/>
      <c r="X386" s="261"/>
      <c r="Y386" s="260"/>
      <c r="Z386" s="261"/>
      <c r="AA386" s="260"/>
      <c r="AB386" s="261"/>
      <c r="AC386" s="260"/>
      <c r="AD386" s="261"/>
      <c r="AE386" s="296"/>
    </row>
    <row r="387" spans="1:31" s="262" customFormat="1" x14ac:dyDescent="0.25">
      <c r="A387" s="100"/>
      <c r="B387" s="100"/>
      <c r="C387" s="100"/>
      <c r="D387" s="100"/>
      <c r="E387" s="282"/>
      <c r="F387" s="100"/>
      <c r="G387" s="100"/>
      <c r="H387" s="100"/>
      <c r="I387" s="100"/>
      <c r="J387" s="100"/>
      <c r="K387" s="100"/>
      <c r="L387" s="100"/>
      <c r="M387" s="100"/>
      <c r="N387" s="100"/>
      <c r="O387" s="100"/>
      <c r="P387" s="100"/>
      <c r="Q387" s="100"/>
      <c r="R387" s="260"/>
      <c r="S387" s="260"/>
      <c r="T387" s="260"/>
      <c r="U387" s="260"/>
      <c r="V387" s="260"/>
      <c r="W387" s="260"/>
      <c r="X387" s="261"/>
      <c r="Y387" s="260"/>
      <c r="Z387" s="261"/>
      <c r="AA387" s="260"/>
      <c r="AB387" s="261"/>
      <c r="AC387" s="260"/>
      <c r="AD387" s="261"/>
      <c r="AE387" s="296"/>
    </row>
    <row r="388" spans="1:31" s="262" customFormat="1" x14ac:dyDescent="0.25">
      <c r="A388" s="100"/>
      <c r="B388" s="100"/>
      <c r="C388" s="100"/>
      <c r="D388" s="100"/>
      <c r="E388" s="282"/>
      <c r="F388" s="100"/>
      <c r="G388" s="100"/>
      <c r="H388" s="100"/>
      <c r="I388" s="100"/>
      <c r="J388" s="100"/>
      <c r="K388" s="100"/>
      <c r="L388" s="100"/>
      <c r="M388" s="100"/>
      <c r="N388" s="100"/>
      <c r="O388" s="100"/>
      <c r="P388" s="100"/>
      <c r="Q388" s="100"/>
      <c r="R388" s="260"/>
      <c r="S388" s="260"/>
      <c r="T388" s="260"/>
      <c r="U388" s="260"/>
      <c r="V388" s="260"/>
      <c r="W388" s="260"/>
      <c r="X388" s="261"/>
      <c r="Y388" s="260"/>
      <c r="Z388" s="261"/>
      <c r="AA388" s="260"/>
      <c r="AB388" s="261"/>
      <c r="AC388" s="260"/>
      <c r="AD388" s="261"/>
      <c r="AE388" s="296"/>
    </row>
    <row r="389" spans="1:31" s="262" customFormat="1" x14ac:dyDescent="0.25">
      <c r="A389" s="100"/>
      <c r="B389" s="100"/>
      <c r="C389" s="100"/>
      <c r="D389" s="100"/>
      <c r="E389" s="282"/>
      <c r="F389" s="100"/>
      <c r="G389" s="100"/>
      <c r="H389" s="100"/>
      <c r="I389" s="100"/>
      <c r="J389" s="100"/>
      <c r="K389" s="100"/>
      <c r="L389" s="100"/>
      <c r="M389" s="100"/>
      <c r="N389" s="100"/>
      <c r="O389" s="100"/>
      <c r="P389" s="100"/>
      <c r="Q389" s="100"/>
      <c r="R389" s="260"/>
      <c r="S389" s="260"/>
      <c r="T389" s="260"/>
      <c r="U389" s="260"/>
      <c r="V389" s="260"/>
      <c r="W389" s="260"/>
      <c r="X389" s="261"/>
      <c r="Y389" s="260"/>
      <c r="Z389" s="261"/>
      <c r="AA389" s="260"/>
      <c r="AB389" s="261"/>
      <c r="AC389" s="260"/>
      <c r="AD389" s="261"/>
      <c r="AE389" s="296"/>
    </row>
    <row r="390" spans="1:31" s="262" customFormat="1" x14ac:dyDescent="0.25">
      <c r="A390" s="100"/>
      <c r="B390" s="100"/>
      <c r="C390" s="100"/>
      <c r="D390" s="100"/>
      <c r="E390" s="282"/>
      <c r="F390" s="100"/>
      <c r="G390" s="100"/>
      <c r="H390" s="100"/>
      <c r="I390" s="100"/>
      <c r="J390" s="100"/>
      <c r="K390" s="100"/>
      <c r="L390" s="100"/>
      <c r="M390" s="100"/>
      <c r="N390" s="100"/>
      <c r="O390" s="100"/>
      <c r="P390" s="100"/>
      <c r="Q390" s="100"/>
      <c r="R390" s="260"/>
      <c r="S390" s="260"/>
      <c r="T390" s="260"/>
      <c r="U390" s="260"/>
      <c r="V390" s="260"/>
      <c r="W390" s="260"/>
      <c r="X390" s="261"/>
      <c r="Y390" s="260"/>
      <c r="Z390" s="261"/>
      <c r="AA390" s="260"/>
      <c r="AB390" s="261"/>
      <c r="AC390" s="260"/>
      <c r="AD390" s="261"/>
      <c r="AE390" s="296"/>
    </row>
    <row r="391" spans="1:31" s="262" customFormat="1" x14ac:dyDescent="0.25">
      <c r="A391" s="100"/>
      <c r="B391" s="100"/>
      <c r="C391" s="100"/>
      <c r="D391" s="100"/>
      <c r="E391" s="282"/>
      <c r="F391" s="100"/>
      <c r="G391" s="100"/>
      <c r="H391" s="100"/>
      <c r="I391" s="100"/>
      <c r="J391" s="100"/>
      <c r="K391" s="100"/>
      <c r="L391" s="100"/>
      <c r="M391" s="100"/>
      <c r="N391" s="100"/>
      <c r="O391" s="100"/>
      <c r="P391" s="100"/>
      <c r="Q391" s="100"/>
      <c r="R391" s="260"/>
      <c r="S391" s="260"/>
      <c r="T391" s="260"/>
      <c r="U391" s="260"/>
      <c r="V391" s="260"/>
      <c r="W391" s="260"/>
      <c r="X391" s="261"/>
      <c r="Y391" s="260"/>
      <c r="Z391" s="261"/>
      <c r="AA391" s="260"/>
      <c r="AB391" s="261"/>
      <c r="AC391" s="260"/>
      <c r="AD391" s="261"/>
      <c r="AE391" s="296"/>
    </row>
    <row r="392" spans="1:31" s="262" customFormat="1" x14ac:dyDescent="0.25">
      <c r="A392" s="100"/>
      <c r="B392" s="100"/>
      <c r="C392" s="100"/>
      <c r="D392" s="100"/>
      <c r="E392" s="282"/>
      <c r="F392" s="100"/>
      <c r="G392" s="100"/>
      <c r="H392" s="100"/>
      <c r="I392" s="100"/>
      <c r="J392" s="100"/>
      <c r="K392" s="100"/>
      <c r="L392" s="100"/>
      <c r="M392" s="100"/>
      <c r="N392" s="100"/>
      <c r="O392" s="100"/>
      <c r="P392" s="100"/>
      <c r="Q392" s="100"/>
      <c r="R392" s="260"/>
      <c r="S392" s="260"/>
      <c r="T392" s="260"/>
      <c r="U392" s="260"/>
      <c r="V392" s="260"/>
      <c r="W392" s="260"/>
      <c r="X392" s="261"/>
      <c r="Y392" s="260"/>
      <c r="Z392" s="261"/>
      <c r="AA392" s="260"/>
      <c r="AB392" s="261"/>
      <c r="AC392" s="260"/>
      <c r="AD392" s="261"/>
      <c r="AE392" s="296"/>
    </row>
    <row r="393" spans="1:31" s="262" customFormat="1" x14ac:dyDescent="0.25">
      <c r="A393" s="100"/>
      <c r="B393" s="100"/>
      <c r="C393" s="100"/>
      <c r="D393" s="100"/>
      <c r="E393" s="282"/>
      <c r="F393" s="100"/>
      <c r="G393" s="100"/>
      <c r="H393" s="100"/>
      <c r="I393" s="100"/>
      <c r="J393" s="100"/>
      <c r="K393" s="100"/>
      <c r="L393" s="100"/>
      <c r="M393" s="100"/>
      <c r="N393" s="100"/>
      <c r="O393" s="100"/>
      <c r="P393" s="100"/>
      <c r="Q393" s="100"/>
      <c r="R393" s="260"/>
      <c r="S393" s="260"/>
      <c r="T393" s="260"/>
      <c r="U393" s="260"/>
      <c r="V393" s="260"/>
      <c r="W393" s="260"/>
      <c r="X393" s="261"/>
      <c r="Y393" s="260"/>
      <c r="Z393" s="261"/>
      <c r="AA393" s="260"/>
      <c r="AB393" s="261"/>
      <c r="AC393" s="260"/>
      <c r="AD393" s="261"/>
      <c r="AE393" s="296"/>
    </row>
    <row r="394" spans="1:31" s="262" customFormat="1" x14ac:dyDescent="0.25">
      <c r="A394" s="100"/>
      <c r="B394" s="100"/>
      <c r="C394" s="100"/>
      <c r="D394" s="100"/>
      <c r="E394" s="282"/>
      <c r="F394" s="100"/>
      <c r="G394" s="100"/>
      <c r="H394" s="100"/>
      <c r="I394" s="100"/>
      <c r="J394" s="100"/>
      <c r="K394" s="100"/>
      <c r="L394" s="100"/>
      <c r="M394" s="100"/>
      <c r="N394" s="100"/>
      <c r="O394" s="100"/>
      <c r="P394" s="100"/>
      <c r="Q394" s="100"/>
      <c r="R394" s="260"/>
      <c r="S394" s="260"/>
      <c r="T394" s="260"/>
      <c r="U394" s="260"/>
      <c r="V394" s="260"/>
      <c r="W394" s="260"/>
      <c r="X394" s="261"/>
      <c r="Y394" s="260"/>
      <c r="Z394" s="261"/>
      <c r="AA394" s="260"/>
      <c r="AB394" s="261"/>
      <c r="AC394" s="260"/>
      <c r="AD394" s="261"/>
      <c r="AE394" s="296"/>
    </row>
    <row r="395" spans="1:31" s="262" customFormat="1" x14ac:dyDescent="0.25">
      <c r="A395" s="100"/>
      <c r="B395" s="100"/>
      <c r="C395" s="100"/>
      <c r="D395" s="100"/>
      <c r="E395" s="282"/>
      <c r="F395" s="100"/>
      <c r="G395" s="100"/>
      <c r="H395" s="100"/>
      <c r="I395" s="100"/>
      <c r="J395" s="100"/>
      <c r="K395" s="100"/>
      <c r="L395" s="100"/>
      <c r="M395" s="100"/>
      <c r="N395" s="100"/>
      <c r="O395" s="100"/>
      <c r="P395" s="100"/>
      <c r="Q395" s="100"/>
      <c r="R395" s="260"/>
      <c r="S395" s="260"/>
      <c r="T395" s="260"/>
      <c r="U395" s="260"/>
      <c r="V395" s="260"/>
      <c r="W395" s="260"/>
      <c r="X395" s="261"/>
      <c r="Y395" s="260"/>
      <c r="Z395" s="261"/>
      <c r="AA395" s="260"/>
      <c r="AB395" s="261"/>
      <c r="AC395" s="260"/>
      <c r="AD395" s="261"/>
      <c r="AE395" s="296"/>
    </row>
    <row r="396" spans="1:31" s="262" customFormat="1" x14ac:dyDescent="0.25">
      <c r="A396" s="100"/>
      <c r="B396" s="100"/>
      <c r="C396" s="100"/>
      <c r="D396" s="100"/>
      <c r="E396" s="282"/>
      <c r="F396" s="100"/>
      <c r="G396" s="100"/>
      <c r="H396" s="100"/>
      <c r="I396" s="100"/>
      <c r="J396" s="100"/>
      <c r="K396" s="100"/>
      <c r="L396" s="100"/>
      <c r="M396" s="100"/>
      <c r="N396" s="100"/>
      <c r="O396" s="100"/>
      <c r="P396" s="100"/>
      <c r="Q396" s="100"/>
      <c r="R396" s="260"/>
      <c r="S396" s="260"/>
      <c r="T396" s="260"/>
      <c r="U396" s="260"/>
      <c r="V396" s="260"/>
      <c r="W396" s="260"/>
      <c r="X396" s="261"/>
      <c r="Y396" s="260"/>
      <c r="Z396" s="261"/>
      <c r="AA396" s="260"/>
      <c r="AB396" s="261"/>
      <c r="AC396" s="260"/>
      <c r="AD396" s="261"/>
      <c r="AE396" s="296"/>
    </row>
    <row r="397" spans="1:31" s="262" customFormat="1" x14ac:dyDescent="0.25">
      <c r="A397" s="100"/>
      <c r="B397" s="100"/>
      <c r="C397" s="100"/>
      <c r="D397" s="100"/>
      <c r="E397" s="282"/>
      <c r="F397" s="100"/>
      <c r="G397" s="100"/>
      <c r="H397" s="100"/>
      <c r="I397" s="100"/>
      <c r="J397" s="100"/>
      <c r="K397" s="100"/>
      <c r="L397" s="100"/>
      <c r="M397" s="100"/>
      <c r="N397" s="100"/>
      <c r="O397" s="100"/>
      <c r="P397" s="100"/>
      <c r="Q397" s="100"/>
      <c r="R397" s="260"/>
      <c r="S397" s="260"/>
      <c r="T397" s="260"/>
      <c r="U397" s="260"/>
      <c r="V397" s="260"/>
      <c r="W397" s="260"/>
      <c r="X397" s="261"/>
      <c r="Y397" s="260"/>
      <c r="Z397" s="261"/>
      <c r="AA397" s="260"/>
      <c r="AB397" s="261"/>
      <c r="AC397" s="260"/>
      <c r="AD397" s="261"/>
      <c r="AE397" s="296"/>
    </row>
    <row r="398" spans="1:31" s="262" customFormat="1" x14ac:dyDescent="0.25">
      <c r="A398" s="100"/>
      <c r="B398" s="100"/>
      <c r="C398" s="100"/>
      <c r="D398" s="100"/>
      <c r="E398" s="282"/>
      <c r="F398" s="100"/>
      <c r="G398" s="100"/>
      <c r="H398" s="100"/>
      <c r="I398" s="100"/>
      <c r="J398" s="100"/>
      <c r="K398" s="100"/>
      <c r="L398" s="100"/>
      <c r="M398" s="100"/>
      <c r="N398" s="100"/>
      <c r="O398" s="100"/>
      <c r="P398" s="100"/>
      <c r="Q398" s="100"/>
      <c r="R398" s="260"/>
      <c r="S398" s="260"/>
      <c r="T398" s="260"/>
      <c r="U398" s="260"/>
      <c r="V398" s="260"/>
      <c r="W398" s="260"/>
      <c r="X398" s="261"/>
      <c r="Y398" s="260"/>
      <c r="Z398" s="261"/>
      <c r="AA398" s="260"/>
      <c r="AB398" s="261"/>
      <c r="AC398" s="260"/>
      <c r="AD398" s="261"/>
      <c r="AE398" s="296"/>
    </row>
    <row r="399" spans="1:31" s="262" customFormat="1" x14ac:dyDescent="0.25">
      <c r="A399" s="100"/>
      <c r="B399" s="100"/>
      <c r="C399" s="100"/>
      <c r="D399" s="100"/>
      <c r="E399" s="282"/>
      <c r="F399" s="100"/>
      <c r="G399" s="100"/>
      <c r="H399" s="100"/>
      <c r="I399" s="100"/>
      <c r="J399" s="100"/>
      <c r="K399" s="100"/>
      <c r="L399" s="100"/>
      <c r="M399" s="100"/>
      <c r="N399" s="100"/>
      <c r="O399" s="100"/>
      <c r="P399" s="100"/>
      <c r="Q399" s="100"/>
      <c r="R399" s="260"/>
      <c r="S399" s="260"/>
      <c r="T399" s="260"/>
      <c r="U399" s="260"/>
      <c r="V399" s="260"/>
      <c r="W399" s="260"/>
      <c r="X399" s="261"/>
      <c r="Y399" s="260"/>
      <c r="Z399" s="261"/>
      <c r="AA399" s="260"/>
      <c r="AB399" s="261"/>
      <c r="AC399" s="260"/>
      <c r="AD399" s="261"/>
      <c r="AE399" s="296"/>
    </row>
    <row r="400" spans="1:31" s="262" customFormat="1" x14ac:dyDescent="0.25">
      <c r="A400" s="100"/>
      <c r="B400" s="100"/>
      <c r="C400" s="100"/>
      <c r="D400" s="100"/>
      <c r="E400" s="282"/>
      <c r="F400" s="100"/>
      <c r="G400" s="100"/>
      <c r="H400" s="100"/>
      <c r="I400" s="100"/>
      <c r="J400" s="100"/>
      <c r="K400" s="100"/>
      <c r="L400" s="100"/>
      <c r="M400" s="100"/>
      <c r="N400" s="100"/>
      <c r="O400" s="100"/>
      <c r="P400" s="100"/>
      <c r="Q400" s="100"/>
      <c r="R400" s="260"/>
      <c r="S400" s="260"/>
      <c r="T400" s="260"/>
      <c r="U400" s="260"/>
      <c r="V400" s="260"/>
      <c r="W400" s="260"/>
      <c r="X400" s="261"/>
      <c r="Y400" s="260"/>
      <c r="Z400" s="261"/>
      <c r="AA400" s="260"/>
      <c r="AB400" s="261"/>
      <c r="AC400" s="260"/>
      <c r="AD400" s="261"/>
      <c r="AE400" s="296"/>
    </row>
    <row r="401" spans="1:31" s="262" customFormat="1" x14ac:dyDescent="0.25">
      <c r="A401" s="100"/>
      <c r="B401" s="100"/>
      <c r="C401" s="100"/>
      <c r="D401" s="100"/>
      <c r="E401" s="282"/>
      <c r="F401" s="100"/>
      <c r="G401" s="100"/>
      <c r="H401" s="100"/>
      <c r="I401" s="100"/>
      <c r="J401" s="100"/>
      <c r="K401" s="100"/>
      <c r="L401" s="100"/>
      <c r="M401" s="100"/>
      <c r="N401" s="100"/>
      <c r="O401" s="100"/>
      <c r="P401" s="100"/>
      <c r="Q401" s="100"/>
      <c r="R401" s="260"/>
      <c r="S401" s="260"/>
      <c r="T401" s="260"/>
      <c r="U401" s="260"/>
      <c r="V401" s="260"/>
      <c r="W401" s="260"/>
      <c r="X401" s="261"/>
      <c r="Y401" s="260"/>
      <c r="Z401" s="261"/>
      <c r="AA401" s="260"/>
      <c r="AB401" s="261"/>
      <c r="AC401" s="260"/>
      <c r="AD401" s="261"/>
      <c r="AE401" s="296"/>
    </row>
    <row r="402" spans="1:31" s="262" customFormat="1" x14ac:dyDescent="0.25">
      <c r="A402" s="100"/>
      <c r="B402" s="100"/>
      <c r="C402" s="100"/>
      <c r="D402" s="100"/>
      <c r="E402" s="282"/>
      <c r="F402" s="100"/>
      <c r="G402" s="100"/>
      <c r="H402" s="100"/>
      <c r="I402" s="100"/>
      <c r="J402" s="100"/>
      <c r="K402" s="100"/>
      <c r="L402" s="100"/>
      <c r="M402" s="100"/>
      <c r="N402" s="100"/>
      <c r="O402" s="100"/>
      <c r="P402" s="100"/>
      <c r="Q402" s="100"/>
      <c r="R402" s="260"/>
      <c r="S402" s="260"/>
      <c r="T402" s="260"/>
      <c r="U402" s="260"/>
      <c r="V402" s="260"/>
      <c r="W402" s="260"/>
      <c r="X402" s="261"/>
      <c r="Y402" s="260"/>
      <c r="Z402" s="261"/>
      <c r="AA402" s="260"/>
      <c r="AB402" s="261"/>
      <c r="AC402" s="260"/>
      <c r="AD402" s="261"/>
      <c r="AE402" s="296"/>
    </row>
    <row r="403" spans="1:31" s="262" customFormat="1" x14ac:dyDescent="0.25">
      <c r="A403" s="100"/>
      <c r="B403" s="100"/>
      <c r="C403" s="100"/>
      <c r="D403" s="100"/>
      <c r="E403" s="282"/>
      <c r="F403" s="100"/>
      <c r="G403" s="100"/>
      <c r="H403" s="100"/>
      <c r="I403" s="100"/>
      <c r="J403" s="100"/>
      <c r="K403" s="100"/>
      <c r="L403" s="100"/>
      <c r="M403" s="100"/>
      <c r="N403" s="100"/>
      <c r="O403" s="100"/>
      <c r="P403" s="100"/>
      <c r="Q403" s="100"/>
      <c r="R403" s="260"/>
      <c r="S403" s="260"/>
      <c r="T403" s="260"/>
      <c r="U403" s="260"/>
      <c r="V403" s="260"/>
      <c r="W403" s="260"/>
      <c r="X403" s="261"/>
      <c r="Y403" s="260"/>
      <c r="Z403" s="261"/>
      <c r="AA403" s="260"/>
      <c r="AB403" s="261"/>
      <c r="AC403" s="260"/>
      <c r="AD403" s="261"/>
      <c r="AE403" s="296"/>
    </row>
    <row r="404" spans="1:31" s="262" customFormat="1" x14ac:dyDescent="0.25">
      <c r="A404" s="100"/>
      <c r="B404" s="100"/>
      <c r="C404" s="100"/>
      <c r="D404" s="100"/>
      <c r="E404" s="282"/>
      <c r="F404" s="100"/>
      <c r="G404" s="100"/>
      <c r="H404" s="100"/>
      <c r="I404" s="100"/>
      <c r="J404" s="100"/>
      <c r="K404" s="100"/>
      <c r="L404" s="100"/>
      <c r="M404" s="100"/>
      <c r="N404" s="100"/>
      <c r="O404" s="100"/>
      <c r="P404" s="100"/>
      <c r="Q404" s="100"/>
      <c r="R404" s="260"/>
      <c r="S404" s="260"/>
      <c r="T404" s="260"/>
      <c r="U404" s="260"/>
      <c r="V404" s="260"/>
      <c r="W404" s="260"/>
      <c r="X404" s="261"/>
      <c r="Y404" s="260"/>
      <c r="Z404" s="261"/>
      <c r="AA404" s="260"/>
      <c r="AB404" s="261"/>
      <c r="AC404" s="260"/>
      <c r="AD404" s="261"/>
      <c r="AE404" s="296"/>
    </row>
    <row r="405" spans="1:31" s="262" customFormat="1" x14ac:dyDescent="0.25">
      <c r="A405" s="100"/>
      <c r="B405" s="100"/>
      <c r="C405" s="100"/>
      <c r="D405" s="100"/>
      <c r="E405" s="282"/>
      <c r="F405" s="100"/>
      <c r="G405" s="100"/>
      <c r="H405" s="100"/>
      <c r="I405" s="100"/>
      <c r="J405" s="100"/>
      <c r="K405" s="100"/>
      <c r="L405" s="100"/>
      <c r="M405" s="100"/>
      <c r="N405" s="100"/>
      <c r="O405" s="100"/>
      <c r="P405" s="100"/>
      <c r="Q405" s="100"/>
      <c r="R405" s="260"/>
      <c r="S405" s="260"/>
      <c r="T405" s="260"/>
      <c r="U405" s="260"/>
      <c r="V405" s="260"/>
      <c r="W405" s="260"/>
      <c r="X405" s="261"/>
      <c r="Y405" s="260"/>
      <c r="Z405" s="261"/>
      <c r="AA405" s="260"/>
      <c r="AB405" s="261"/>
      <c r="AC405" s="260"/>
      <c r="AD405" s="261"/>
      <c r="AE405" s="296"/>
    </row>
    <row r="406" spans="1:31" s="262" customFormat="1" x14ac:dyDescent="0.25">
      <c r="A406" s="100"/>
      <c r="B406" s="100"/>
      <c r="C406" s="100"/>
      <c r="D406" s="100"/>
      <c r="E406" s="282"/>
      <c r="F406" s="100"/>
      <c r="G406" s="100"/>
      <c r="H406" s="100"/>
      <c r="I406" s="100"/>
      <c r="J406" s="100"/>
      <c r="K406" s="100"/>
      <c r="L406" s="100"/>
      <c r="M406" s="100"/>
      <c r="N406" s="100"/>
      <c r="O406" s="100"/>
      <c r="P406" s="100"/>
      <c r="Q406" s="100"/>
      <c r="R406" s="260"/>
      <c r="S406" s="260"/>
      <c r="T406" s="260"/>
      <c r="U406" s="260"/>
      <c r="V406" s="260"/>
      <c r="W406" s="260"/>
      <c r="X406" s="261"/>
      <c r="Y406" s="260"/>
      <c r="Z406" s="261"/>
      <c r="AA406" s="260"/>
      <c r="AB406" s="261"/>
      <c r="AC406" s="260"/>
      <c r="AD406" s="261"/>
      <c r="AE406" s="296"/>
    </row>
    <row r="407" spans="1:31" s="262" customFormat="1" x14ac:dyDescent="0.25">
      <c r="A407" s="100"/>
      <c r="B407" s="100"/>
      <c r="C407" s="100"/>
      <c r="D407" s="100"/>
      <c r="E407" s="282"/>
      <c r="F407" s="100"/>
      <c r="G407" s="100"/>
      <c r="H407" s="100"/>
      <c r="I407" s="100"/>
      <c r="J407" s="100"/>
      <c r="K407" s="100"/>
      <c r="L407" s="100"/>
      <c r="M407" s="100"/>
      <c r="N407" s="100"/>
      <c r="O407" s="100"/>
      <c r="P407" s="100"/>
      <c r="Q407" s="100"/>
      <c r="R407" s="260"/>
      <c r="S407" s="260"/>
      <c r="T407" s="260"/>
      <c r="U407" s="260"/>
      <c r="V407" s="260"/>
      <c r="W407" s="260"/>
      <c r="X407" s="261"/>
      <c r="Y407" s="260"/>
      <c r="Z407" s="261"/>
      <c r="AA407" s="260"/>
      <c r="AB407" s="261"/>
      <c r="AC407" s="260"/>
      <c r="AD407" s="261"/>
      <c r="AE407" s="296"/>
    </row>
    <row r="408" spans="1:31" s="262" customFormat="1" x14ac:dyDescent="0.25">
      <c r="A408" s="100"/>
      <c r="B408" s="100"/>
      <c r="C408" s="100"/>
      <c r="D408" s="100"/>
      <c r="E408" s="282"/>
      <c r="F408" s="100"/>
      <c r="G408" s="100"/>
      <c r="H408" s="100"/>
      <c r="I408" s="100"/>
      <c r="J408" s="100"/>
      <c r="K408" s="100"/>
      <c r="L408" s="100"/>
      <c r="M408" s="100"/>
      <c r="N408" s="100"/>
      <c r="O408" s="100"/>
      <c r="P408" s="100"/>
      <c r="Q408" s="100"/>
      <c r="R408" s="260"/>
      <c r="S408" s="260"/>
      <c r="T408" s="260"/>
      <c r="U408" s="260"/>
      <c r="V408" s="260"/>
      <c r="W408" s="260"/>
      <c r="X408" s="261"/>
      <c r="Y408" s="260"/>
      <c r="Z408" s="261"/>
      <c r="AA408" s="260"/>
      <c r="AB408" s="261"/>
      <c r="AC408" s="260"/>
      <c r="AD408" s="261"/>
      <c r="AE408" s="296"/>
    </row>
    <row r="409" spans="1:31" s="262" customFormat="1" x14ac:dyDescent="0.25">
      <c r="A409" s="100"/>
      <c r="B409" s="100"/>
      <c r="C409" s="100"/>
      <c r="D409" s="100"/>
      <c r="E409" s="282"/>
      <c r="F409" s="100"/>
      <c r="G409" s="100"/>
      <c r="H409" s="100"/>
      <c r="I409" s="100"/>
      <c r="J409" s="100"/>
      <c r="K409" s="100"/>
      <c r="L409" s="100"/>
      <c r="M409" s="100"/>
      <c r="N409" s="100"/>
      <c r="O409" s="100"/>
      <c r="P409" s="100"/>
      <c r="Q409" s="100"/>
      <c r="R409" s="260"/>
      <c r="S409" s="260"/>
      <c r="T409" s="260"/>
      <c r="U409" s="260"/>
      <c r="V409" s="260"/>
      <c r="W409" s="260"/>
      <c r="X409" s="261"/>
      <c r="Y409" s="260"/>
      <c r="Z409" s="261"/>
      <c r="AA409" s="260"/>
      <c r="AB409" s="261"/>
      <c r="AC409" s="260"/>
      <c r="AD409" s="261"/>
      <c r="AE409" s="296"/>
    </row>
    <row r="410" spans="1:31" s="262" customFormat="1" x14ac:dyDescent="0.25">
      <c r="A410" s="100"/>
      <c r="B410" s="100"/>
      <c r="C410" s="100"/>
      <c r="D410" s="100"/>
      <c r="E410" s="282"/>
      <c r="F410" s="100"/>
      <c r="G410" s="100"/>
      <c r="H410" s="100"/>
      <c r="I410" s="100"/>
      <c r="J410" s="100"/>
      <c r="K410" s="100"/>
      <c r="L410" s="100"/>
      <c r="M410" s="100"/>
      <c r="N410" s="100"/>
      <c r="O410" s="100"/>
      <c r="P410" s="100"/>
      <c r="Q410" s="100"/>
      <c r="R410" s="260"/>
      <c r="S410" s="260"/>
      <c r="T410" s="260"/>
      <c r="U410" s="260"/>
      <c r="V410" s="260"/>
      <c r="W410" s="260"/>
      <c r="X410" s="261"/>
      <c r="Y410" s="260"/>
      <c r="Z410" s="261"/>
      <c r="AA410" s="260"/>
      <c r="AB410" s="261"/>
      <c r="AC410" s="260"/>
      <c r="AD410" s="261"/>
      <c r="AE410" s="296"/>
    </row>
    <row r="411" spans="1:31" s="262" customFormat="1" x14ac:dyDescent="0.25">
      <c r="A411" s="100"/>
      <c r="B411" s="100"/>
      <c r="C411" s="100"/>
      <c r="D411" s="100"/>
      <c r="E411" s="282"/>
      <c r="F411" s="100"/>
      <c r="G411" s="100"/>
      <c r="H411" s="100"/>
      <c r="I411" s="100"/>
      <c r="J411" s="100"/>
      <c r="K411" s="100"/>
      <c r="L411" s="100"/>
      <c r="M411" s="100"/>
      <c r="N411" s="100"/>
      <c r="O411" s="100"/>
      <c r="P411" s="100"/>
      <c r="Q411" s="100"/>
      <c r="R411" s="260"/>
      <c r="S411" s="260"/>
      <c r="T411" s="260"/>
      <c r="U411" s="260"/>
      <c r="V411" s="260"/>
      <c r="W411" s="260"/>
      <c r="X411" s="261"/>
      <c r="Y411" s="260"/>
      <c r="Z411" s="261"/>
      <c r="AA411" s="260"/>
      <c r="AB411" s="261"/>
      <c r="AC411" s="260"/>
      <c r="AD411" s="261"/>
      <c r="AE411" s="296"/>
    </row>
    <row r="412" spans="1:31" s="262" customFormat="1" x14ac:dyDescent="0.25">
      <c r="A412" s="100"/>
      <c r="B412" s="100"/>
      <c r="C412" s="100"/>
      <c r="D412" s="100"/>
      <c r="E412" s="282"/>
      <c r="F412" s="100"/>
      <c r="G412" s="100"/>
      <c r="H412" s="100"/>
      <c r="I412" s="100"/>
      <c r="J412" s="100"/>
      <c r="K412" s="100"/>
      <c r="L412" s="100"/>
      <c r="M412" s="100"/>
      <c r="N412" s="100"/>
      <c r="O412" s="100"/>
      <c r="P412" s="100"/>
      <c r="Q412" s="100"/>
      <c r="R412" s="260"/>
      <c r="S412" s="260"/>
      <c r="T412" s="260"/>
      <c r="U412" s="260"/>
      <c r="V412" s="260"/>
      <c r="W412" s="260"/>
      <c r="X412" s="261"/>
      <c r="Y412" s="260"/>
      <c r="Z412" s="261"/>
      <c r="AA412" s="260"/>
      <c r="AB412" s="261"/>
      <c r="AC412" s="260"/>
      <c r="AD412" s="261"/>
      <c r="AE412" s="296"/>
    </row>
    <row r="413" spans="1:31" s="262" customFormat="1" x14ac:dyDescent="0.25">
      <c r="A413" s="100"/>
      <c r="B413" s="100"/>
      <c r="C413" s="100"/>
      <c r="D413" s="100"/>
      <c r="E413" s="282"/>
      <c r="F413" s="100"/>
      <c r="G413" s="100"/>
      <c r="H413" s="100"/>
      <c r="I413" s="100"/>
      <c r="J413" s="100"/>
      <c r="K413" s="100"/>
      <c r="L413" s="100"/>
      <c r="M413" s="100"/>
      <c r="N413" s="100"/>
      <c r="O413" s="100"/>
      <c r="P413" s="100"/>
      <c r="Q413" s="100"/>
      <c r="R413" s="260"/>
      <c r="S413" s="260"/>
      <c r="T413" s="260"/>
      <c r="U413" s="260"/>
      <c r="V413" s="260"/>
      <c r="W413" s="260"/>
      <c r="X413" s="261"/>
      <c r="Y413" s="260"/>
      <c r="Z413" s="261"/>
      <c r="AA413" s="260"/>
      <c r="AB413" s="261"/>
      <c r="AC413" s="260"/>
      <c r="AD413" s="261"/>
      <c r="AE413" s="296"/>
    </row>
    <row r="414" spans="1:31" s="262" customFormat="1" x14ac:dyDescent="0.25">
      <c r="A414" s="100"/>
      <c r="B414" s="100"/>
      <c r="C414" s="100"/>
      <c r="D414" s="100"/>
      <c r="E414" s="282"/>
      <c r="F414" s="100"/>
      <c r="G414" s="100"/>
      <c r="H414" s="100"/>
      <c r="I414" s="100"/>
      <c r="J414" s="100"/>
      <c r="K414" s="100"/>
      <c r="L414" s="100"/>
      <c r="M414" s="100"/>
      <c r="N414" s="100"/>
      <c r="O414" s="100"/>
      <c r="P414" s="100"/>
      <c r="Q414" s="100"/>
      <c r="R414" s="260"/>
      <c r="S414" s="260"/>
      <c r="T414" s="260"/>
      <c r="U414" s="260"/>
      <c r="V414" s="260"/>
      <c r="W414" s="260"/>
      <c r="X414" s="261"/>
      <c r="Y414" s="260"/>
      <c r="Z414" s="261"/>
      <c r="AA414" s="260"/>
      <c r="AB414" s="261"/>
      <c r="AC414" s="260"/>
      <c r="AD414" s="261"/>
      <c r="AE414" s="296"/>
    </row>
    <row r="415" spans="1:31" s="262" customFormat="1" x14ac:dyDescent="0.25">
      <c r="A415" s="100"/>
      <c r="B415" s="100"/>
      <c r="C415" s="100"/>
      <c r="D415" s="100"/>
      <c r="E415" s="282"/>
      <c r="F415" s="100"/>
      <c r="G415" s="100"/>
      <c r="H415" s="100"/>
      <c r="I415" s="100"/>
      <c r="J415" s="100"/>
      <c r="K415" s="100"/>
      <c r="L415" s="100"/>
      <c r="M415" s="100"/>
      <c r="N415" s="100"/>
      <c r="O415" s="100"/>
      <c r="P415" s="100"/>
      <c r="Q415" s="100"/>
      <c r="R415" s="260"/>
      <c r="S415" s="260"/>
      <c r="T415" s="260"/>
      <c r="U415" s="260"/>
      <c r="V415" s="260"/>
      <c r="W415" s="260"/>
      <c r="X415" s="261"/>
      <c r="Y415" s="260"/>
      <c r="Z415" s="261"/>
      <c r="AA415" s="260"/>
      <c r="AB415" s="261"/>
      <c r="AC415" s="260"/>
      <c r="AD415" s="261"/>
      <c r="AE415" s="296"/>
    </row>
    <row r="416" spans="1:31" s="262" customFormat="1" x14ac:dyDescent="0.25">
      <c r="A416" s="100"/>
      <c r="B416" s="100"/>
      <c r="C416" s="100"/>
      <c r="D416" s="100"/>
      <c r="E416" s="282"/>
      <c r="F416" s="100"/>
      <c r="G416" s="100"/>
      <c r="H416" s="100"/>
      <c r="I416" s="100"/>
      <c r="J416" s="100"/>
      <c r="K416" s="100"/>
      <c r="L416" s="100"/>
      <c r="M416" s="100"/>
      <c r="N416" s="100"/>
      <c r="O416" s="100"/>
      <c r="P416" s="100"/>
      <c r="Q416" s="100"/>
      <c r="R416" s="260"/>
      <c r="S416" s="260"/>
      <c r="T416" s="260"/>
      <c r="U416" s="260"/>
      <c r="V416" s="260"/>
      <c r="W416" s="260"/>
      <c r="X416" s="261"/>
      <c r="Y416" s="260"/>
      <c r="Z416" s="261"/>
      <c r="AA416" s="260"/>
      <c r="AB416" s="261"/>
      <c r="AC416" s="260"/>
      <c r="AD416" s="261"/>
      <c r="AE416" s="296"/>
    </row>
    <row r="417" spans="1:31" s="262" customFormat="1" x14ac:dyDescent="0.25">
      <c r="A417" s="100"/>
      <c r="B417" s="100"/>
      <c r="C417" s="100"/>
      <c r="D417" s="100"/>
      <c r="E417" s="282"/>
      <c r="F417" s="100"/>
      <c r="G417" s="100"/>
      <c r="H417" s="100"/>
      <c r="I417" s="100"/>
      <c r="J417" s="100"/>
      <c r="K417" s="100"/>
      <c r="L417" s="100"/>
      <c r="M417" s="100"/>
      <c r="N417" s="100"/>
      <c r="O417" s="100"/>
      <c r="P417" s="100"/>
      <c r="Q417" s="100"/>
      <c r="R417" s="260"/>
      <c r="S417" s="260"/>
      <c r="T417" s="260"/>
      <c r="U417" s="260"/>
      <c r="V417" s="260"/>
      <c r="W417" s="260"/>
      <c r="X417" s="261"/>
      <c r="Y417" s="260"/>
      <c r="Z417" s="261"/>
      <c r="AA417" s="260"/>
      <c r="AB417" s="261"/>
      <c r="AC417" s="260"/>
      <c r="AD417" s="261"/>
      <c r="AE417" s="296"/>
    </row>
    <row r="418" spans="1:31" s="262" customFormat="1" x14ac:dyDescent="0.25">
      <c r="A418" s="100"/>
      <c r="B418" s="100"/>
      <c r="C418" s="100"/>
      <c r="D418" s="100"/>
      <c r="E418" s="282"/>
      <c r="F418" s="100"/>
      <c r="G418" s="100"/>
      <c r="H418" s="100"/>
      <c r="I418" s="100"/>
      <c r="J418" s="100"/>
      <c r="K418" s="100"/>
      <c r="L418" s="100"/>
      <c r="M418" s="100"/>
      <c r="N418" s="100"/>
      <c r="O418" s="100"/>
      <c r="P418" s="100"/>
      <c r="Q418" s="100"/>
      <c r="R418" s="260"/>
      <c r="S418" s="260"/>
      <c r="T418" s="260"/>
      <c r="U418" s="260"/>
      <c r="V418" s="260"/>
      <c r="W418" s="260"/>
      <c r="X418" s="261"/>
      <c r="Y418" s="260"/>
      <c r="Z418" s="261"/>
      <c r="AA418" s="260"/>
      <c r="AB418" s="261"/>
      <c r="AC418" s="260"/>
      <c r="AD418" s="261"/>
      <c r="AE418" s="296"/>
    </row>
    <row r="419" spans="1:31" s="262" customFormat="1" x14ac:dyDescent="0.25">
      <c r="A419" s="100"/>
      <c r="B419" s="100"/>
      <c r="C419" s="100"/>
      <c r="D419" s="100"/>
      <c r="E419" s="282"/>
      <c r="F419" s="100"/>
      <c r="G419" s="100"/>
      <c r="H419" s="100"/>
      <c r="I419" s="100"/>
      <c r="J419" s="100"/>
      <c r="K419" s="100"/>
      <c r="L419" s="100"/>
      <c r="M419" s="100"/>
      <c r="N419" s="100"/>
      <c r="O419" s="100"/>
      <c r="P419" s="100"/>
      <c r="Q419" s="100"/>
      <c r="R419" s="260"/>
      <c r="S419" s="260"/>
      <c r="T419" s="260"/>
      <c r="U419" s="260"/>
      <c r="V419" s="260"/>
      <c r="W419" s="260"/>
      <c r="X419" s="261"/>
      <c r="Y419" s="260"/>
      <c r="Z419" s="261"/>
      <c r="AA419" s="260"/>
      <c r="AB419" s="261"/>
      <c r="AC419" s="260"/>
      <c r="AD419" s="261"/>
      <c r="AE419" s="296"/>
    </row>
    <row r="420" spans="1:31" s="262" customFormat="1" x14ac:dyDescent="0.25">
      <c r="A420" s="100"/>
      <c r="B420" s="100"/>
      <c r="C420" s="100"/>
      <c r="D420" s="100"/>
      <c r="E420" s="282"/>
      <c r="F420" s="100"/>
      <c r="G420" s="100"/>
      <c r="H420" s="100"/>
      <c r="I420" s="100"/>
      <c r="J420" s="100"/>
      <c r="K420" s="100"/>
      <c r="L420" s="100"/>
      <c r="M420" s="100"/>
      <c r="N420" s="100"/>
      <c r="O420" s="100"/>
      <c r="P420" s="100"/>
      <c r="Q420" s="100"/>
      <c r="R420" s="260"/>
      <c r="S420" s="260"/>
      <c r="T420" s="260"/>
      <c r="U420" s="260"/>
      <c r="V420" s="260"/>
      <c r="W420" s="260"/>
      <c r="X420" s="261"/>
      <c r="Y420" s="260"/>
      <c r="Z420" s="261"/>
      <c r="AA420" s="260"/>
      <c r="AB420" s="261"/>
      <c r="AC420" s="260"/>
      <c r="AD420" s="261"/>
      <c r="AE420" s="296"/>
    </row>
    <row r="421" spans="1:31" s="262" customFormat="1" x14ac:dyDescent="0.25">
      <c r="A421" s="100"/>
      <c r="B421" s="100"/>
      <c r="C421" s="100"/>
      <c r="D421" s="100"/>
      <c r="E421" s="282"/>
      <c r="F421" s="100"/>
      <c r="G421" s="100"/>
      <c r="H421" s="100"/>
      <c r="I421" s="100"/>
      <c r="J421" s="100"/>
      <c r="K421" s="100"/>
      <c r="L421" s="100"/>
      <c r="M421" s="100"/>
      <c r="N421" s="100"/>
      <c r="O421" s="100"/>
      <c r="P421" s="100"/>
      <c r="Q421" s="100"/>
      <c r="R421" s="260"/>
      <c r="S421" s="260"/>
      <c r="T421" s="260"/>
      <c r="U421" s="260"/>
      <c r="V421" s="260"/>
      <c r="W421" s="260"/>
      <c r="X421" s="261"/>
      <c r="Y421" s="260"/>
      <c r="Z421" s="261"/>
      <c r="AA421" s="260"/>
      <c r="AB421" s="261"/>
      <c r="AC421" s="260"/>
      <c r="AD421" s="261"/>
      <c r="AE421" s="296"/>
    </row>
    <row r="422" spans="1:31" s="262" customFormat="1" x14ac:dyDescent="0.25">
      <c r="A422" s="100"/>
      <c r="B422" s="100"/>
      <c r="C422" s="100"/>
      <c r="D422" s="100"/>
      <c r="E422" s="282"/>
      <c r="F422" s="100"/>
      <c r="G422" s="100"/>
      <c r="H422" s="100"/>
      <c r="I422" s="100"/>
      <c r="J422" s="100"/>
      <c r="K422" s="100"/>
      <c r="L422" s="100"/>
      <c r="M422" s="100"/>
      <c r="N422" s="100"/>
      <c r="O422" s="100"/>
      <c r="P422" s="100"/>
      <c r="Q422" s="100"/>
      <c r="R422" s="260"/>
      <c r="S422" s="260"/>
      <c r="T422" s="260"/>
      <c r="U422" s="260"/>
      <c r="V422" s="260"/>
      <c r="W422" s="260"/>
      <c r="X422" s="261"/>
      <c r="Y422" s="260"/>
      <c r="Z422" s="261"/>
      <c r="AA422" s="260"/>
      <c r="AB422" s="261"/>
      <c r="AC422" s="260"/>
      <c r="AD422" s="261"/>
      <c r="AE422" s="296"/>
    </row>
    <row r="423" spans="1:31" s="262" customFormat="1" x14ac:dyDescent="0.25">
      <c r="A423" s="100"/>
      <c r="B423" s="100"/>
      <c r="C423" s="100"/>
      <c r="D423" s="100"/>
      <c r="E423" s="282"/>
      <c r="F423" s="100"/>
      <c r="G423" s="100"/>
      <c r="H423" s="100"/>
      <c r="I423" s="100"/>
      <c r="J423" s="100"/>
      <c r="K423" s="100"/>
      <c r="L423" s="100"/>
      <c r="M423" s="100"/>
      <c r="N423" s="100"/>
      <c r="O423" s="100"/>
      <c r="P423" s="100"/>
      <c r="Q423" s="100"/>
      <c r="R423" s="260"/>
      <c r="S423" s="260"/>
      <c r="T423" s="260"/>
      <c r="U423" s="260"/>
      <c r="V423" s="260"/>
      <c r="W423" s="260"/>
      <c r="X423" s="261"/>
      <c r="Y423" s="260"/>
      <c r="Z423" s="261"/>
      <c r="AA423" s="260"/>
      <c r="AB423" s="261"/>
      <c r="AC423" s="260"/>
      <c r="AD423" s="261"/>
      <c r="AE423" s="296"/>
    </row>
    <row r="424" spans="1:31" s="262" customFormat="1" x14ac:dyDescent="0.25">
      <c r="A424" s="100"/>
      <c r="B424" s="100"/>
      <c r="C424" s="100"/>
      <c r="D424" s="100"/>
      <c r="E424" s="282"/>
      <c r="F424" s="100"/>
      <c r="G424" s="100"/>
      <c r="H424" s="100"/>
      <c r="I424" s="100"/>
      <c r="J424" s="100"/>
      <c r="K424" s="100"/>
      <c r="L424" s="100"/>
      <c r="M424" s="100"/>
      <c r="N424" s="100"/>
      <c r="O424" s="100"/>
      <c r="P424" s="100"/>
      <c r="Q424" s="100"/>
      <c r="R424" s="260"/>
      <c r="S424" s="260"/>
      <c r="T424" s="260"/>
      <c r="U424" s="260"/>
      <c r="V424" s="260"/>
      <c r="W424" s="260"/>
      <c r="X424" s="261"/>
      <c r="Y424" s="260"/>
      <c r="Z424" s="261"/>
      <c r="AA424" s="260"/>
      <c r="AB424" s="261"/>
      <c r="AC424" s="260"/>
      <c r="AD424" s="261"/>
      <c r="AE424" s="296"/>
    </row>
    <row r="425" spans="1:31" s="262" customFormat="1" x14ac:dyDescent="0.25">
      <c r="A425" s="100"/>
      <c r="B425" s="100"/>
      <c r="C425" s="100"/>
      <c r="D425" s="100"/>
      <c r="E425" s="282"/>
      <c r="F425" s="100"/>
      <c r="G425" s="100"/>
      <c r="H425" s="100"/>
      <c r="I425" s="100"/>
      <c r="J425" s="100"/>
      <c r="K425" s="100"/>
      <c r="L425" s="100"/>
      <c r="M425" s="100"/>
      <c r="N425" s="100"/>
      <c r="O425" s="100"/>
      <c r="P425" s="100"/>
      <c r="Q425" s="100"/>
      <c r="R425" s="260"/>
      <c r="S425" s="260"/>
      <c r="T425" s="260"/>
      <c r="U425" s="260"/>
      <c r="V425" s="260"/>
      <c r="W425" s="260"/>
      <c r="X425" s="261"/>
      <c r="Y425" s="260"/>
      <c r="Z425" s="261"/>
      <c r="AA425" s="260"/>
      <c r="AB425" s="261"/>
      <c r="AC425" s="260"/>
      <c r="AD425" s="261"/>
      <c r="AE425" s="296"/>
    </row>
    <row r="426" spans="1:31" s="262" customFormat="1" x14ac:dyDescent="0.25">
      <c r="A426" s="100"/>
      <c r="B426" s="100"/>
      <c r="C426" s="100"/>
      <c r="D426" s="100"/>
      <c r="E426" s="282"/>
      <c r="F426" s="100"/>
      <c r="G426" s="100"/>
      <c r="H426" s="100"/>
      <c r="I426" s="100"/>
      <c r="J426" s="100"/>
      <c r="K426" s="100"/>
      <c r="L426" s="100"/>
      <c r="M426" s="100"/>
      <c r="N426" s="100"/>
      <c r="O426" s="100"/>
      <c r="P426" s="100"/>
      <c r="Q426" s="100"/>
      <c r="R426" s="260"/>
      <c r="S426" s="260"/>
      <c r="T426" s="260"/>
      <c r="U426" s="260"/>
      <c r="V426" s="260"/>
      <c r="W426" s="260"/>
      <c r="X426" s="261"/>
      <c r="Y426" s="260"/>
      <c r="Z426" s="261"/>
      <c r="AA426" s="260"/>
      <c r="AB426" s="261"/>
      <c r="AC426" s="260"/>
      <c r="AD426" s="261"/>
      <c r="AE426" s="296"/>
    </row>
    <row r="427" spans="1:31" s="262" customFormat="1" x14ac:dyDescent="0.25">
      <c r="A427" s="100"/>
      <c r="B427" s="100"/>
      <c r="C427" s="100"/>
      <c r="D427" s="100"/>
      <c r="E427" s="282"/>
      <c r="F427" s="100"/>
      <c r="G427" s="100"/>
      <c r="H427" s="100"/>
      <c r="I427" s="100"/>
      <c r="J427" s="100"/>
      <c r="K427" s="100"/>
      <c r="L427" s="100"/>
      <c r="M427" s="100"/>
      <c r="N427" s="100"/>
      <c r="O427" s="100"/>
      <c r="P427" s="100"/>
      <c r="Q427" s="100"/>
      <c r="R427" s="260"/>
      <c r="S427" s="260"/>
      <c r="T427" s="260"/>
      <c r="U427" s="260"/>
      <c r="V427" s="260"/>
      <c r="W427" s="260"/>
      <c r="X427" s="261"/>
      <c r="Y427" s="260"/>
      <c r="Z427" s="261"/>
      <c r="AA427" s="260"/>
      <c r="AB427" s="261"/>
      <c r="AC427" s="260"/>
      <c r="AD427" s="261"/>
      <c r="AE427" s="296"/>
    </row>
    <row r="428" spans="1:31" s="262" customFormat="1" x14ac:dyDescent="0.25">
      <c r="A428" s="100"/>
      <c r="B428" s="100"/>
      <c r="C428" s="100"/>
      <c r="D428" s="100"/>
      <c r="E428" s="282"/>
      <c r="F428" s="100"/>
      <c r="G428" s="100"/>
      <c r="H428" s="100"/>
      <c r="I428" s="100"/>
      <c r="J428" s="100"/>
      <c r="K428" s="100"/>
      <c r="L428" s="100"/>
      <c r="M428" s="100"/>
      <c r="N428" s="100"/>
      <c r="O428" s="100"/>
      <c r="P428" s="100"/>
      <c r="Q428" s="100"/>
      <c r="R428" s="260"/>
      <c r="S428" s="260"/>
      <c r="T428" s="260"/>
      <c r="U428" s="260"/>
      <c r="V428" s="260"/>
      <c r="W428" s="260"/>
      <c r="X428" s="261"/>
      <c r="Y428" s="260"/>
      <c r="Z428" s="261"/>
      <c r="AA428" s="260"/>
      <c r="AB428" s="261"/>
      <c r="AC428" s="260"/>
      <c r="AD428" s="261"/>
      <c r="AE428" s="296"/>
    </row>
    <row r="429" spans="1:31" s="262" customFormat="1" x14ac:dyDescent="0.25">
      <c r="A429" s="100"/>
      <c r="B429" s="100"/>
      <c r="C429" s="100"/>
      <c r="D429" s="100"/>
      <c r="E429" s="282"/>
      <c r="F429" s="100"/>
      <c r="G429" s="100"/>
      <c r="H429" s="100"/>
      <c r="I429" s="100"/>
      <c r="J429" s="100"/>
      <c r="K429" s="100"/>
      <c r="L429" s="100"/>
      <c r="M429" s="100"/>
      <c r="N429" s="100"/>
      <c r="O429" s="100"/>
      <c r="P429" s="100"/>
      <c r="Q429" s="100"/>
      <c r="R429" s="260"/>
      <c r="S429" s="260"/>
      <c r="T429" s="260"/>
      <c r="U429" s="260"/>
      <c r="V429" s="260"/>
      <c r="W429" s="260"/>
      <c r="X429" s="261"/>
      <c r="Y429" s="260"/>
      <c r="Z429" s="261"/>
      <c r="AA429" s="260"/>
      <c r="AB429" s="261"/>
      <c r="AC429" s="260"/>
      <c r="AD429" s="261"/>
      <c r="AE429" s="296"/>
    </row>
    <row r="430" spans="1:31" s="262" customFormat="1" x14ac:dyDescent="0.25">
      <c r="A430" s="100"/>
      <c r="B430" s="100"/>
      <c r="C430" s="100"/>
      <c r="D430" s="100"/>
      <c r="E430" s="282"/>
      <c r="F430" s="100"/>
      <c r="G430" s="100"/>
      <c r="H430" s="100"/>
      <c r="I430" s="100"/>
      <c r="J430" s="100"/>
      <c r="K430" s="100"/>
      <c r="L430" s="100"/>
      <c r="M430" s="100"/>
      <c r="N430" s="100"/>
      <c r="O430" s="100"/>
      <c r="P430" s="100"/>
      <c r="Q430" s="100"/>
      <c r="R430" s="260"/>
      <c r="S430" s="260"/>
      <c r="T430" s="260"/>
      <c r="U430" s="260"/>
      <c r="V430" s="260"/>
      <c r="W430" s="260"/>
      <c r="X430" s="261"/>
      <c r="Y430" s="260"/>
      <c r="Z430" s="261"/>
      <c r="AA430" s="260"/>
      <c r="AB430" s="261"/>
      <c r="AC430" s="260"/>
      <c r="AD430" s="261"/>
      <c r="AE430" s="296"/>
    </row>
    <row r="431" spans="1:31" s="262" customFormat="1" x14ac:dyDescent="0.25">
      <c r="A431" s="100"/>
      <c r="B431" s="100"/>
      <c r="C431" s="100"/>
      <c r="D431" s="100"/>
      <c r="E431" s="282"/>
      <c r="F431" s="100"/>
      <c r="G431" s="100"/>
      <c r="H431" s="100"/>
      <c r="I431" s="100"/>
      <c r="J431" s="100"/>
      <c r="K431" s="100"/>
      <c r="L431" s="100"/>
      <c r="M431" s="100"/>
      <c r="N431" s="100"/>
      <c r="O431" s="100"/>
      <c r="P431" s="100"/>
      <c r="Q431" s="100"/>
      <c r="R431" s="260"/>
      <c r="S431" s="260"/>
      <c r="T431" s="260"/>
      <c r="U431" s="260"/>
      <c r="V431" s="260"/>
      <c r="W431" s="260"/>
      <c r="X431" s="261"/>
      <c r="Y431" s="260"/>
      <c r="Z431" s="261"/>
      <c r="AA431" s="260"/>
      <c r="AB431" s="261"/>
      <c r="AC431" s="260"/>
      <c r="AD431" s="261"/>
      <c r="AE431" s="296"/>
    </row>
    <row r="432" spans="1:31" s="262" customFormat="1" x14ac:dyDescent="0.25">
      <c r="A432" s="100"/>
      <c r="B432" s="100"/>
      <c r="C432" s="100"/>
      <c r="D432" s="100"/>
      <c r="E432" s="282"/>
      <c r="F432" s="100"/>
      <c r="G432" s="100"/>
      <c r="H432" s="100"/>
      <c r="I432" s="100"/>
      <c r="J432" s="100"/>
      <c r="K432" s="100"/>
      <c r="L432" s="100"/>
      <c r="M432" s="100"/>
      <c r="N432" s="100"/>
      <c r="O432" s="100"/>
      <c r="P432" s="100"/>
      <c r="Q432" s="100"/>
      <c r="R432" s="260"/>
      <c r="S432" s="260"/>
      <c r="T432" s="260"/>
      <c r="U432" s="260"/>
      <c r="V432" s="260"/>
      <c r="W432" s="260"/>
      <c r="X432" s="261"/>
      <c r="Y432" s="260"/>
      <c r="Z432" s="261"/>
      <c r="AA432" s="260"/>
      <c r="AB432" s="261"/>
      <c r="AC432" s="260"/>
      <c r="AD432" s="261"/>
      <c r="AE432" s="296"/>
    </row>
    <row r="433" spans="1:31" s="262" customFormat="1" x14ac:dyDescent="0.25">
      <c r="A433" s="100"/>
      <c r="B433" s="100"/>
      <c r="C433" s="100"/>
      <c r="D433" s="100"/>
      <c r="E433" s="282"/>
      <c r="F433" s="100"/>
      <c r="G433" s="100"/>
      <c r="H433" s="100"/>
      <c r="I433" s="100"/>
      <c r="J433" s="100"/>
      <c r="K433" s="100"/>
      <c r="L433" s="100"/>
      <c r="M433" s="100"/>
      <c r="N433" s="100"/>
      <c r="O433" s="100"/>
      <c r="P433" s="100"/>
      <c r="Q433" s="100"/>
      <c r="R433" s="260"/>
      <c r="S433" s="260"/>
      <c r="T433" s="260"/>
      <c r="U433" s="260"/>
      <c r="V433" s="260"/>
      <c r="W433" s="260"/>
      <c r="X433" s="261"/>
      <c r="Y433" s="260"/>
      <c r="Z433" s="261"/>
      <c r="AA433" s="260"/>
      <c r="AB433" s="261"/>
      <c r="AC433" s="260"/>
      <c r="AD433" s="261"/>
      <c r="AE433" s="296"/>
    </row>
    <row r="434" spans="1:31" s="262" customFormat="1" x14ac:dyDescent="0.25">
      <c r="A434" s="100"/>
      <c r="B434" s="100"/>
      <c r="C434" s="100"/>
      <c r="D434" s="100"/>
      <c r="E434" s="282"/>
      <c r="F434" s="100"/>
      <c r="G434" s="100"/>
      <c r="H434" s="100"/>
      <c r="I434" s="100"/>
      <c r="J434" s="100"/>
      <c r="K434" s="100"/>
      <c r="L434" s="100"/>
      <c r="M434" s="100"/>
      <c r="N434" s="100"/>
      <c r="O434" s="100"/>
      <c r="P434" s="100"/>
      <c r="Q434" s="100"/>
      <c r="R434" s="260"/>
      <c r="S434" s="260"/>
      <c r="T434" s="260"/>
      <c r="U434" s="260"/>
      <c r="V434" s="260"/>
      <c r="W434" s="260"/>
      <c r="X434" s="261"/>
      <c r="Y434" s="260"/>
      <c r="Z434" s="261"/>
      <c r="AA434" s="260"/>
      <c r="AB434" s="261"/>
      <c r="AC434" s="260"/>
      <c r="AD434" s="261"/>
      <c r="AE434" s="296"/>
    </row>
    <row r="435" spans="1:31" s="262" customFormat="1" x14ac:dyDescent="0.25">
      <c r="A435" s="100"/>
      <c r="B435" s="100"/>
      <c r="C435" s="100"/>
      <c r="D435" s="100"/>
      <c r="E435" s="282"/>
      <c r="F435" s="100"/>
      <c r="G435" s="100"/>
      <c r="H435" s="100"/>
      <c r="I435" s="100"/>
      <c r="J435" s="100"/>
      <c r="K435" s="100"/>
      <c r="L435" s="100"/>
      <c r="M435" s="100"/>
      <c r="N435" s="100"/>
      <c r="O435" s="100"/>
      <c r="P435" s="100"/>
      <c r="Q435" s="100"/>
      <c r="R435" s="260"/>
      <c r="S435" s="260"/>
      <c r="T435" s="260"/>
      <c r="U435" s="260"/>
      <c r="V435" s="260"/>
      <c r="W435" s="260"/>
      <c r="X435" s="261"/>
      <c r="Y435" s="260"/>
      <c r="Z435" s="261"/>
      <c r="AA435" s="260"/>
      <c r="AB435" s="261"/>
      <c r="AC435" s="260"/>
      <c r="AD435" s="261"/>
      <c r="AE435" s="296"/>
    </row>
    <row r="436" spans="1:31" s="262" customFormat="1" x14ac:dyDescent="0.25">
      <c r="A436" s="100"/>
      <c r="B436" s="100"/>
      <c r="C436" s="100"/>
      <c r="D436" s="100"/>
      <c r="E436" s="282"/>
      <c r="F436" s="100"/>
      <c r="G436" s="100"/>
      <c r="H436" s="100"/>
      <c r="I436" s="100"/>
      <c r="J436" s="100"/>
      <c r="K436" s="100"/>
      <c r="L436" s="100"/>
      <c r="M436" s="100"/>
      <c r="N436" s="100"/>
      <c r="O436" s="100"/>
      <c r="P436" s="100"/>
      <c r="Q436" s="100"/>
      <c r="R436" s="260"/>
      <c r="S436" s="260"/>
      <c r="T436" s="260"/>
      <c r="U436" s="260"/>
      <c r="V436" s="260"/>
      <c r="W436" s="260"/>
      <c r="X436" s="261"/>
      <c r="Y436" s="260"/>
      <c r="Z436" s="261"/>
      <c r="AA436" s="260"/>
      <c r="AB436" s="261"/>
      <c r="AC436" s="260"/>
      <c r="AD436" s="261"/>
      <c r="AE436" s="296"/>
    </row>
    <row r="437" spans="1:31" s="262" customFormat="1" x14ac:dyDescent="0.25">
      <c r="A437" s="100"/>
      <c r="B437" s="100"/>
      <c r="C437" s="100"/>
      <c r="D437" s="100"/>
      <c r="E437" s="282"/>
      <c r="F437" s="100"/>
      <c r="G437" s="100"/>
      <c r="H437" s="100"/>
      <c r="I437" s="100"/>
      <c r="J437" s="100"/>
      <c r="K437" s="100"/>
      <c r="L437" s="100"/>
      <c r="M437" s="100"/>
      <c r="N437" s="100"/>
      <c r="O437" s="100"/>
      <c r="P437" s="100"/>
      <c r="Q437" s="100"/>
      <c r="R437" s="260"/>
      <c r="S437" s="260"/>
      <c r="T437" s="260"/>
      <c r="U437" s="260"/>
      <c r="V437" s="260"/>
      <c r="W437" s="260"/>
      <c r="X437" s="261"/>
      <c r="Y437" s="260"/>
      <c r="Z437" s="261"/>
      <c r="AA437" s="260"/>
      <c r="AB437" s="261"/>
      <c r="AC437" s="260"/>
      <c r="AD437" s="261"/>
      <c r="AE437" s="296"/>
    </row>
    <row r="438" spans="1:31" s="262" customFormat="1" x14ac:dyDescent="0.25">
      <c r="A438" s="100"/>
      <c r="B438" s="100"/>
      <c r="C438" s="100"/>
      <c r="D438" s="100"/>
      <c r="E438" s="282"/>
      <c r="F438" s="100"/>
      <c r="G438" s="100"/>
      <c r="H438" s="100"/>
      <c r="I438" s="100"/>
      <c r="J438" s="100"/>
      <c r="K438" s="100"/>
      <c r="L438" s="100"/>
      <c r="M438" s="100"/>
      <c r="N438" s="100"/>
      <c r="O438" s="100"/>
      <c r="P438" s="100"/>
      <c r="Q438" s="100"/>
      <c r="R438" s="260"/>
      <c r="S438" s="260"/>
      <c r="T438" s="260"/>
      <c r="U438" s="260"/>
      <c r="V438" s="260"/>
      <c r="W438" s="260"/>
      <c r="X438" s="261"/>
      <c r="Y438" s="260"/>
      <c r="Z438" s="261"/>
      <c r="AA438" s="260"/>
      <c r="AB438" s="261"/>
      <c r="AC438" s="260"/>
      <c r="AD438" s="261"/>
      <c r="AE438" s="296"/>
    </row>
    <row r="439" spans="1:31" s="262" customFormat="1" x14ac:dyDescent="0.25">
      <c r="A439" s="100"/>
      <c r="B439" s="100"/>
      <c r="C439" s="100"/>
      <c r="D439" s="100"/>
      <c r="E439" s="282"/>
      <c r="F439" s="100"/>
      <c r="G439" s="100"/>
      <c r="H439" s="100"/>
      <c r="I439" s="100"/>
      <c r="J439" s="100"/>
      <c r="K439" s="100"/>
      <c r="L439" s="100"/>
      <c r="M439" s="100"/>
      <c r="N439" s="100"/>
      <c r="O439" s="100"/>
      <c r="P439" s="100"/>
      <c r="Q439" s="100"/>
      <c r="R439" s="260"/>
      <c r="S439" s="260"/>
      <c r="T439" s="260"/>
      <c r="U439" s="260"/>
      <c r="V439" s="260"/>
      <c r="W439" s="260"/>
      <c r="X439" s="261"/>
      <c r="Y439" s="260"/>
      <c r="Z439" s="261"/>
      <c r="AA439" s="260"/>
      <c r="AB439" s="261"/>
      <c r="AC439" s="260"/>
      <c r="AD439" s="261"/>
      <c r="AE439" s="296"/>
    </row>
    <row r="440" spans="1:31" s="262" customFormat="1" x14ac:dyDescent="0.25">
      <c r="A440" s="100"/>
      <c r="B440" s="100"/>
      <c r="C440" s="100"/>
      <c r="D440" s="100"/>
      <c r="E440" s="282"/>
      <c r="F440" s="100"/>
      <c r="G440" s="100"/>
      <c r="H440" s="100"/>
      <c r="I440" s="100"/>
      <c r="J440" s="100"/>
      <c r="K440" s="100"/>
      <c r="L440" s="100"/>
      <c r="M440" s="100"/>
      <c r="N440" s="100"/>
      <c r="O440" s="100"/>
      <c r="P440" s="100"/>
      <c r="Q440" s="100"/>
      <c r="R440" s="260"/>
      <c r="S440" s="260"/>
      <c r="T440" s="260"/>
      <c r="U440" s="260"/>
      <c r="V440" s="260"/>
      <c r="W440" s="260"/>
      <c r="X440" s="261"/>
      <c r="Y440" s="260"/>
      <c r="Z440" s="261"/>
      <c r="AA440" s="260"/>
      <c r="AB440" s="261"/>
      <c r="AC440" s="260"/>
      <c r="AD440" s="261"/>
      <c r="AE440" s="296"/>
    </row>
    <row r="441" spans="1:31" s="262" customFormat="1" x14ac:dyDescent="0.25">
      <c r="A441" s="100"/>
      <c r="B441" s="100"/>
      <c r="C441" s="100"/>
      <c r="D441" s="100"/>
      <c r="E441" s="282"/>
      <c r="F441" s="100"/>
      <c r="G441" s="100"/>
      <c r="H441" s="100"/>
      <c r="I441" s="100"/>
      <c r="J441" s="100"/>
      <c r="K441" s="100"/>
      <c r="L441" s="100"/>
      <c r="M441" s="100"/>
      <c r="N441" s="100"/>
      <c r="O441" s="100"/>
      <c r="P441" s="100"/>
      <c r="Q441" s="100"/>
      <c r="R441" s="260"/>
      <c r="S441" s="260"/>
      <c r="T441" s="260"/>
      <c r="U441" s="260"/>
      <c r="V441" s="260"/>
      <c r="W441" s="260"/>
      <c r="X441" s="261"/>
      <c r="Y441" s="260"/>
      <c r="Z441" s="261"/>
      <c r="AA441" s="260"/>
      <c r="AB441" s="261"/>
      <c r="AC441" s="260"/>
      <c r="AD441" s="261"/>
      <c r="AE441" s="296"/>
    </row>
    <row r="442" spans="1:31" s="262" customFormat="1" x14ac:dyDescent="0.25">
      <c r="A442" s="100"/>
      <c r="B442" s="100"/>
      <c r="C442" s="100"/>
      <c r="D442" s="100"/>
      <c r="E442" s="282"/>
      <c r="F442" s="100"/>
      <c r="G442" s="100"/>
      <c r="H442" s="100"/>
      <c r="I442" s="100"/>
      <c r="J442" s="100"/>
      <c r="K442" s="100"/>
      <c r="L442" s="100"/>
      <c r="M442" s="100"/>
      <c r="N442" s="100"/>
      <c r="O442" s="100"/>
      <c r="P442" s="100"/>
      <c r="Q442" s="100"/>
      <c r="R442" s="260"/>
      <c r="S442" s="260"/>
      <c r="T442" s="260"/>
      <c r="U442" s="260"/>
      <c r="V442" s="260"/>
      <c r="W442" s="260"/>
      <c r="X442" s="261"/>
      <c r="Y442" s="260"/>
      <c r="Z442" s="261"/>
      <c r="AA442" s="260"/>
      <c r="AB442" s="261"/>
      <c r="AC442" s="260"/>
      <c r="AD442" s="261"/>
      <c r="AE442" s="296"/>
    </row>
    <row r="443" spans="1:31" s="262" customFormat="1" x14ac:dyDescent="0.25">
      <c r="A443" s="100"/>
      <c r="B443" s="100"/>
      <c r="C443" s="100"/>
      <c r="D443" s="100"/>
      <c r="E443" s="282"/>
      <c r="F443" s="100"/>
      <c r="G443" s="100"/>
      <c r="H443" s="100"/>
      <c r="I443" s="100"/>
      <c r="J443" s="100"/>
      <c r="K443" s="100"/>
      <c r="L443" s="100"/>
      <c r="M443" s="100"/>
      <c r="N443" s="100"/>
      <c r="O443" s="100"/>
      <c r="P443" s="100"/>
      <c r="Q443" s="100"/>
      <c r="R443" s="260"/>
      <c r="S443" s="260"/>
      <c r="T443" s="260"/>
      <c r="U443" s="260"/>
      <c r="V443" s="260"/>
      <c r="W443" s="260"/>
      <c r="X443" s="261"/>
      <c r="Y443" s="260"/>
      <c r="Z443" s="261"/>
      <c r="AA443" s="260"/>
      <c r="AB443" s="261"/>
      <c r="AC443" s="260"/>
      <c r="AD443" s="261"/>
      <c r="AE443" s="296"/>
    </row>
    <row r="444" spans="1:31" s="262" customFormat="1" x14ac:dyDescent="0.25">
      <c r="A444" s="100"/>
      <c r="B444" s="100"/>
      <c r="C444" s="100"/>
      <c r="D444" s="100"/>
      <c r="E444" s="282"/>
      <c r="F444" s="100"/>
      <c r="G444" s="100"/>
      <c r="H444" s="100"/>
      <c r="I444" s="100"/>
      <c r="J444" s="100"/>
      <c r="K444" s="100"/>
      <c r="L444" s="100"/>
      <c r="M444" s="100"/>
      <c r="N444" s="100"/>
      <c r="O444" s="100"/>
      <c r="P444" s="100"/>
      <c r="Q444" s="100"/>
      <c r="R444" s="260"/>
      <c r="S444" s="260"/>
      <c r="T444" s="260"/>
      <c r="U444" s="260"/>
      <c r="V444" s="260"/>
      <c r="W444" s="260"/>
      <c r="X444" s="261"/>
      <c r="Y444" s="260"/>
      <c r="Z444" s="261"/>
      <c r="AA444" s="260"/>
      <c r="AB444" s="261"/>
      <c r="AC444" s="260"/>
      <c r="AD444" s="261"/>
      <c r="AE444" s="296"/>
    </row>
    <row r="445" spans="1:31" s="262" customFormat="1" x14ac:dyDescent="0.25">
      <c r="A445" s="100"/>
      <c r="B445" s="100"/>
      <c r="C445" s="100"/>
      <c r="D445" s="100"/>
      <c r="E445" s="282"/>
      <c r="F445" s="100"/>
      <c r="G445" s="100"/>
      <c r="H445" s="100"/>
      <c r="I445" s="100"/>
      <c r="J445" s="100"/>
      <c r="K445" s="100"/>
      <c r="L445" s="100"/>
      <c r="M445" s="100"/>
      <c r="N445" s="100"/>
      <c r="O445" s="100"/>
      <c r="P445" s="100"/>
      <c r="Q445" s="100"/>
      <c r="R445" s="260"/>
      <c r="S445" s="260"/>
      <c r="T445" s="260"/>
      <c r="U445" s="260"/>
      <c r="V445" s="260"/>
      <c r="W445" s="260"/>
      <c r="X445" s="261"/>
      <c r="Y445" s="260"/>
      <c r="Z445" s="261"/>
      <c r="AA445" s="260"/>
      <c r="AB445" s="261"/>
      <c r="AC445" s="260"/>
      <c r="AD445" s="261"/>
      <c r="AE445" s="296"/>
    </row>
    <row r="446" spans="1:31" s="262" customFormat="1" x14ac:dyDescent="0.25">
      <c r="A446" s="100"/>
      <c r="B446" s="100"/>
      <c r="C446" s="100"/>
      <c r="D446" s="100"/>
      <c r="E446" s="282"/>
      <c r="F446" s="100"/>
      <c r="G446" s="100"/>
      <c r="H446" s="100"/>
      <c r="I446" s="100"/>
      <c r="J446" s="100"/>
      <c r="K446" s="100"/>
      <c r="L446" s="100"/>
      <c r="M446" s="100"/>
      <c r="N446" s="100"/>
      <c r="O446" s="100"/>
      <c r="P446" s="100"/>
      <c r="Q446" s="100"/>
      <c r="R446" s="260"/>
      <c r="S446" s="260"/>
      <c r="T446" s="260"/>
      <c r="U446" s="260"/>
      <c r="V446" s="260"/>
      <c r="W446" s="260"/>
      <c r="X446" s="261"/>
      <c r="Y446" s="260"/>
      <c r="Z446" s="261"/>
      <c r="AA446" s="260"/>
      <c r="AB446" s="261"/>
      <c r="AC446" s="260"/>
      <c r="AD446" s="261"/>
      <c r="AE446" s="296"/>
    </row>
    <row r="447" spans="1:31" s="262" customFormat="1" x14ac:dyDescent="0.25">
      <c r="A447" s="100"/>
      <c r="B447" s="100"/>
      <c r="C447" s="100"/>
      <c r="D447" s="100"/>
      <c r="E447" s="282"/>
      <c r="F447" s="100"/>
      <c r="G447" s="100"/>
      <c r="H447" s="100"/>
      <c r="I447" s="100"/>
      <c r="J447" s="100"/>
      <c r="K447" s="100"/>
      <c r="L447" s="100"/>
      <c r="M447" s="100"/>
      <c r="N447" s="100"/>
      <c r="O447" s="100"/>
      <c r="P447" s="100"/>
      <c r="Q447" s="100"/>
      <c r="R447" s="260"/>
      <c r="S447" s="260"/>
      <c r="T447" s="260"/>
      <c r="U447" s="260"/>
      <c r="V447" s="260"/>
      <c r="W447" s="260"/>
      <c r="X447" s="261"/>
      <c r="Y447" s="260"/>
      <c r="Z447" s="261"/>
      <c r="AA447" s="260"/>
      <c r="AB447" s="261"/>
      <c r="AC447" s="260"/>
      <c r="AD447" s="261"/>
      <c r="AE447" s="296"/>
    </row>
    <row r="448" spans="1:31" s="262" customFormat="1" x14ac:dyDescent="0.25">
      <c r="A448" s="100"/>
      <c r="B448" s="100"/>
      <c r="C448" s="100"/>
      <c r="D448" s="100"/>
      <c r="E448" s="282"/>
      <c r="F448" s="100"/>
      <c r="G448" s="100"/>
      <c r="H448" s="100"/>
      <c r="I448" s="100"/>
      <c r="J448" s="100"/>
      <c r="K448" s="100"/>
      <c r="L448" s="100"/>
      <c r="M448" s="100"/>
      <c r="N448" s="100"/>
      <c r="O448" s="100"/>
      <c r="P448" s="100"/>
      <c r="Q448" s="100"/>
      <c r="R448" s="260"/>
      <c r="S448" s="260"/>
      <c r="T448" s="260"/>
      <c r="U448" s="260"/>
      <c r="V448" s="260"/>
      <c r="W448" s="260"/>
      <c r="X448" s="261"/>
      <c r="Y448" s="260"/>
      <c r="Z448" s="261"/>
      <c r="AA448" s="260"/>
      <c r="AB448" s="261"/>
      <c r="AC448" s="260"/>
      <c r="AD448" s="261"/>
      <c r="AE448" s="296"/>
    </row>
    <row r="449" spans="1:31" s="262" customFormat="1" x14ac:dyDescent="0.25">
      <c r="A449" s="100"/>
      <c r="B449" s="100"/>
      <c r="C449" s="100"/>
      <c r="D449" s="100"/>
      <c r="E449" s="282"/>
      <c r="F449" s="100"/>
      <c r="G449" s="100"/>
      <c r="H449" s="100"/>
      <c r="I449" s="100"/>
      <c r="J449" s="100"/>
      <c r="K449" s="100"/>
      <c r="L449" s="100"/>
      <c r="M449" s="100"/>
      <c r="N449" s="100"/>
      <c r="O449" s="100"/>
      <c r="P449" s="100"/>
      <c r="Q449" s="100"/>
      <c r="R449" s="260"/>
      <c r="S449" s="260"/>
      <c r="T449" s="260"/>
      <c r="U449" s="260"/>
      <c r="V449" s="260"/>
      <c r="W449" s="260"/>
      <c r="X449" s="261"/>
      <c r="Y449" s="260"/>
      <c r="Z449" s="261"/>
      <c r="AA449" s="260"/>
      <c r="AB449" s="261"/>
      <c r="AC449" s="260"/>
      <c r="AD449" s="261"/>
      <c r="AE449" s="296"/>
    </row>
    <row r="450" spans="1:31" s="262" customFormat="1" x14ac:dyDescent="0.25">
      <c r="A450" s="100"/>
      <c r="B450" s="100"/>
      <c r="C450" s="100"/>
      <c r="D450" s="100"/>
      <c r="E450" s="282"/>
      <c r="F450" s="100"/>
      <c r="G450" s="100"/>
      <c r="H450" s="100"/>
      <c r="I450" s="100"/>
      <c r="J450" s="100"/>
      <c r="K450" s="100"/>
      <c r="L450" s="100"/>
      <c r="M450" s="100"/>
      <c r="N450" s="100"/>
      <c r="O450" s="100"/>
      <c r="P450" s="100"/>
      <c r="Q450" s="100"/>
      <c r="R450" s="260"/>
      <c r="S450" s="260"/>
      <c r="T450" s="260"/>
      <c r="U450" s="260"/>
      <c r="V450" s="260"/>
      <c r="W450" s="260"/>
      <c r="X450" s="261"/>
      <c r="Y450" s="260"/>
      <c r="Z450" s="261"/>
      <c r="AA450" s="260"/>
      <c r="AB450" s="261"/>
      <c r="AC450" s="260"/>
      <c r="AD450" s="261"/>
      <c r="AE450" s="296"/>
    </row>
    <row r="451" spans="1:31" s="262" customFormat="1" x14ac:dyDescent="0.25">
      <c r="A451" s="100"/>
      <c r="B451" s="100"/>
      <c r="C451" s="100"/>
      <c r="D451" s="100"/>
      <c r="E451" s="282"/>
      <c r="F451" s="100"/>
      <c r="G451" s="100"/>
      <c r="H451" s="100"/>
      <c r="I451" s="100"/>
      <c r="J451" s="100"/>
      <c r="K451" s="100"/>
      <c r="L451" s="100"/>
      <c r="M451" s="100"/>
      <c r="N451" s="100"/>
      <c r="O451" s="100"/>
      <c r="P451" s="100"/>
      <c r="Q451" s="100"/>
      <c r="R451" s="260"/>
      <c r="S451" s="260"/>
      <c r="T451" s="260"/>
      <c r="U451" s="260"/>
      <c r="V451" s="260"/>
      <c r="W451" s="260"/>
      <c r="X451" s="261"/>
      <c r="Y451" s="260"/>
      <c r="Z451" s="261"/>
      <c r="AA451" s="260"/>
      <c r="AB451" s="261"/>
      <c r="AC451" s="260"/>
      <c r="AD451" s="261"/>
      <c r="AE451" s="296"/>
    </row>
    <row r="452" spans="1:31" s="262" customFormat="1" x14ac:dyDescent="0.25">
      <c r="A452" s="100"/>
      <c r="B452" s="100"/>
      <c r="C452" s="100"/>
      <c r="D452" s="100"/>
      <c r="E452" s="282"/>
      <c r="F452" s="100"/>
      <c r="G452" s="100"/>
      <c r="H452" s="100"/>
      <c r="I452" s="100"/>
      <c r="J452" s="100"/>
      <c r="K452" s="100"/>
      <c r="L452" s="100"/>
      <c r="M452" s="100"/>
      <c r="N452" s="100"/>
      <c r="O452" s="100"/>
      <c r="P452" s="100"/>
      <c r="Q452" s="100"/>
      <c r="R452" s="260"/>
      <c r="S452" s="260"/>
      <c r="T452" s="260"/>
      <c r="U452" s="260"/>
      <c r="V452" s="260"/>
      <c r="W452" s="260"/>
      <c r="X452" s="261"/>
      <c r="Y452" s="260"/>
      <c r="Z452" s="261"/>
      <c r="AA452" s="260"/>
      <c r="AB452" s="261"/>
      <c r="AC452" s="260"/>
      <c r="AD452" s="261"/>
      <c r="AE452" s="296"/>
    </row>
    <row r="453" spans="1:31" s="262" customFormat="1" x14ac:dyDescent="0.25">
      <c r="A453" s="100"/>
      <c r="B453" s="100"/>
      <c r="C453" s="100"/>
      <c r="D453" s="100"/>
      <c r="E453" s="282"/>
      <c r="F453" s="100"/>
      <c r="G453" s="100"/>
      <c r="H453" s="100"/>
      <c r="I453" s="100"/>
      <c r="J453" s="100"/>
      <c r="K453" s="100"/>
      <c r="L453" s="100"/>
      <c r="M453" s="100"/>
      <c r="N453" s="100"/>
      <c r="O453" s="100"/>
      <c r="P453" s="100"/>
      <c r="Q453" s="100"/>
      <c r="R453" s="260"/>
      <c r="S453" s="260"/>
      <c r="T453" s="260"/>
      <c r="U453" s="260"/>
      <c r="V453" s="260"/>
      <c r="W453" s="260"/>
      <c r="X453" s="261"/>
      <c r="Y453" s="260"/>
      <c r="Z453" s="261"/>
      <c r="AA453" s="260"/>
      <c r="AB453" s="261"/>
      <c r="AC453" s="260"/>
      <c r="AD453" s="261"/>
      <c r="AE453" s="296"/>
    </row>
    <row r="454" spans="1:31" s="262" customFormat="1" x14ac:dyDescent="0.25">
      <c r="A454" s="100"/>
      <c r="B454" s="100"/>
      <c r="C454" s="100"/>
      <c r="D454" s="100"/>
      <c r="E454" s="282"/>
      <c r="F454" s="100"/>
      <c r="G454" s="100"/>
      <c r="H454" s="100"/>
      <c r="I454" s="100"/>
      <c r="J454" s="100"/>
      <c r="K454" s="100"/>
      <c r="L454" s="100"/>
      <c r="M454" s="100"/>
      <c r="N454" s="100"/>
      <c r="O454" s="100"/>
      <c r="P454" s="100"/>
      <c r="Q454" s="100"/>
      <c r="R454" s="260"/>
      <c r="S454" s="260"/>
      <c r="T454" s="260"/>
      <c r="U454" s="260"/>
      <c r="V454" s="260"/>
      <c r="W454" s="260"/>
      <c r="X454" s="261"/>
      <c r="Y454" s="260"/>
      <c r="Z454" s="261"/>
      <c r="AA454" s="260"/>
      <c r="AB454" s="261"/>
      <c r="AC454" s="260"/>
      <c r="AD454" s="261"/>
      <c r="AE454" s="296"/>
    </row>
    <row r="455" spans="1:31" s="262" customFormat="1" x14ac:dyDescent="0.25">
      <c r="A455" s="100"/>
      <c r="B455" s="100"/>
      <c r="C455" s="100"/>
      <c r="D455" s="100"/>
      <c r="E455" s="282"/>
      <c r="F455" s="100"/>
      <c r="G455" s="100"/>
      <c r="H455" s="100"/>
      <c r="I455" s="100"/>
      <c r="J455" s="100"/>
      <c r="K455" s="100"/>
      <c r="L455" s="100"/>
      <c r="M455" s="100"/>
      <c r="N455" s="100"/>
      <c r="O455" s="100"/>
      <c r="P455" s="100"/>
      <c r="Q455" s="100"/>
      <c r="R455" s="260"/>
      <c r="S455" s="260"/>
      <c r="T455" s="260"/>
      <c r="U455" s="260"/>
      <c r="V455" s="260"/>
      <c r="W455" s="260"/>
      <c r="X455" s="261"/>
      <c r="Y455" s="260"/>
      <c r="Z455" s="261"/>
      <c r="AA455" s="260"/>
      <c r="AB455" s="261"/>
      <c r="AC455" s="260"/>
      <c r="AD455" s="261"/>
      <c r="AE455" s="296"/>
    </row>
    <row r="456" spans="1:31" s="262" customFormat="1" x14ac:dyDescent="0.25">
      <c r="A456" s="100"/>
      <c r="B456" s="100"/>
      <c r="C456" s="100"/>
      <c r="D456" s="100"/>
      <c r="E456" s="282"/>
      <c r="F456" s="100"/>
      <c r="G456" s="100"/>
      <c r="H456" s="100"/>
      <c r="I456" s="100"/>
      <c r="J456" s="100"/>
      <c r="K456" s="100"/>
      <c r="L456" s="100"/>
      <c r="M456" s="100"/>
      <c r="N456" s="100"/>
      <c r="O456" s="100"/>
      <c r="P456" s="100"/>
      <c r="Q456" s="100"/>
      <c r="R456" s="260"/>
      <c r="S456" s="260"/>
      <c r="T456" s="260"/>
      <c r="U456" s="260"/>
      <c r="V456" s="260"/>
      <c r="W456" s="260"/>
      <c r="X456" s="261"/>
      <c r="Y456" s="260"/>
      <c r="Z456" s="261"/>
      <c r="AA456" s="260"/>
      <c r="AB456" s="261"/>
      <c r="AC456" s="260"/>
      <c r="AD456" s="261"/>
      <c r="AE456" s="296"/>
    </row>
    <row r="457" spans="1:31" s="262" customFormat="1" x14ac:dyDescent="0.25">
      <c r="A457" s="100"/>
      <c r="B457" s="100"/>
      <c r="C457" s="100"/>
      <c r="D457" s="100"/>
      <c r="E457" s="282"/>
      <c r="F457" s="100"/>
      <c r="G457" s="100"/>
      <c r="H457" s="100"/>
      <c r="I457" s="100"/>
      <c r="J457" s="100"/>
      <c r="K457" s="100"/>
      <c r="L457" s="100"/>
      <c r="M457" s="100"/>
      <c r="N457" s="100"/>
      <c r="O457" s="100"/>
      <c r="P457" s="100"/>
      <c r="Q457" s="100"/>
      <c r="R457" s="260"/>
      <c r="S457" s="260"/>
      <c r="T457" s="260"/>
      <c r="U457" s="260"/>
      <c r="V457" s="260"/>
      <c r="W457" s="260"/>
      <c r="X457" s="261"/>
      <c r="Y457" s="260"/>
      <c r="Z457" s="261"/>
      <c r="AA457" s="260"/>
      <c r="AB457" s="261"/>
      <c r="AC457" s="260"/>
      <c r="AD457" s="261"/>
      <c r="AE457" s="296"/>
    </row>
    <row r="458" spans="1:31" s="262" customFormat="1" x14ac:dyDescent="0.25">
      <c r="A458" s="100"/>
      <c r="B458" s="100"/>
      <c r="C458" s="100"/>
      <c r="D458" s="100"/>
      <c r="E458" s="282"/>
      <c r="F458" s="100"/>
      <c r="G458" s="100"/>
      <c r="H458" s="100"/>
      <c r="I458" s="100"/>
      <c r="J458" s="100"/>
      <c r="K458" s="100"/>
      <c r="L458" s="100"/>
      <c r="M458" s="100"/>
      <c r="N458" s="100"/>
      <c r="O458" s="100"/>
      <c r="P458" s="100"/>
      <c r="Q458" s="100"/>
      <c r="R458" s="260"/>
      <c r="S458" s="260"/>
      <c r="T458" s="260"/>
      <c r="U458" s="260"/>
      <c r="V458" s="260"/>
      <c r="W458" s="260"/>
      <c r="X458" s="261"/>
      <c r="Y458" s="260"/>
      <c r="Z458" s="261"/>
      <c r="AA458" s="260"/>
      <c r="AB458" s="261"/>
      <c r="AC458" s="260"/>
      <c r="AD458" s="261"/>
      <c r="AE458" s="296"/>
    </row>
    <row r="459" spans="1:31" s="262" customFormat="1" x14ac:dyDescent="0.25">
      <c r="A459" s="100"/>
      <c r="B459" s="100"/>
      <c r="C459" s="100"/>
      <c r="D459" s="100"/>
      <c r="E459" s="282"/>
      <c r="F459" s="100"/>
      <c r="G459" s="100"/>
      <c r="H459" s="100"/>
      <c r="I459" s="100"/>
      <c r="J459" s="100"/>
      <c r="K459" s="100"/>
      <c r="L459" s="100"/>
      <c r="M459" s="100"/>
      <c r="N459" s="100"/>
      <c r="O459" s="100"/>
      <c r="P459" s="100"/>
      <c r="Q459" s="100"/>
      <c r="R459" s="260"/>
      <c r="S459" s="260"/>
      <c r="T459" s="260"/>
      <c r="U459" s="260"/>
      <c r="V459" s="260"/>
      <c r="W459" s="260"/>
      <c r="X459" s="261"/>
      <c r="Y459" s="260"/>
      <c r="Z459" s="261"/>
      <c r="AA459" s="260"/>
      <c r="AB459" s="261"/>
      <c r="AC459" s="260"/>
      <c r="AD459" s="261"/>
      <c r="AE459" s="296"/>
    </row>
    <row r="460" spans="1:31" s="262" customFormat="1" x14ac:dyDescent="0.25">
      <c r="A460" s="100"/>
      <c r="B460" s="100"/>
      <c r="C460" s="100"/>
      <c r="D460" s="100"/>
      <c r="E460" s="282"/>
      <c r="F460" s="100"/>
      <c r="G460" s="100"/>
      <c r="H460" s="100"/>
      <c r="I460" s="100"/>
      <c r="J460" s="100"/>
      <c r="K460" s="100"/>
      <c r="L460" s="100"/>
      <c r="M460" s="100"/>
      <c r="N460" s="100"/>
      <c r="O460" s="100"/>
      <c r="P460" s="100"/>
      <c r="Q460" s="100"/>
      <c r="R460" s="260"/>
      <c r="S460" s="260"/>
      <c r="T460" s="260"/>
      <c r="U460" s="260"/>
      <c r="V460" s="260"/>
      <c r="W460" s="260"/>
      <c r="X460" s="261"/>
      <c r="Y460" s="260"/>
      <c r="Z460" s="261"/>
      <c r="AA460" s="260"/>
      <c r="AB460" s="261"/>
      <c r="AC460" s="260"/>
      <c r="AD460" s="261"/>
      <c r="AE460" s="296"/>
    </row>
    <row r="461" spans="1:31" s="262" customFormat="1" x14ac:dyDescent="0.25">
      <c r="A461" s="100"/>
      <c r="B461" s="100"/>
      <c r="C461" s="100"/>
      <c r="D461" s="100"/>
      <c r="E461" s="282"/>
      <c r="F461" s="100"/>
      <c r="G461" s="100"/>
      <c r="H461" s="100"/>
      <c r="I461" s="100"/>
      <c r="J461" s="100"/>
      <c r="K461" s="100"/>
      <c r="L461" s="100"/>
      <c r="M461" s="100"/>
      <c r="N461" s="100"/>
      <c r="O461" s="100"/>
      <c r="P461" s="100"/>
      <c r="Q461" s="100"/>
      <c r="R461" s="260"/>
      <c r="S461" s="260"/>
      <c r="T461" s="260"/>
      <c r="U461" s="260"/>
      <c r="V461" s="260"/>
      <c r="W461" s="260"/>
      <c r="X461" s="261"/>
      <c r="Y461" s="260"/>
      <c r="Z461" s="261"/>
      <c r="AA461" s="260"/>
      <c r="AB461" s="261"/>
      <c r="AC461" s="260"/>
      <c r="AD461" s="261"/>
      <c r="AE461" s="296"/>
    </row>
    <row r="462" spans="1:31" s="262" customFormat="1" x14ac:dyDescent="0.25">
      <c r="A462" s="100"/>
      <c r="B462" s="100"/>
      <c r="C462" s="100"/>
      <c r="D462" s="100"/>
      <c r="E462" s="282"/>
      <c r="F462" s="100"/>
      <c r="G462" s="100"/>
      <c r="H462" s="100"/>
      <c r="I462" s="100"/>
      <c r="J462" s="100"/>
      <c r="K462" s="100"/>
      <c r="L462" s="100"/>
      <c r="M462" s="100"/>
      <c r="N462" s="100"/>
      <c r="O462" s="100"/>
      <c r="P462" s="100"/>
      <c r="Q462" s="100"/>
      <c r="R462" s="260"/>
      <c r="S462" s="260"/>
      <c r="T462" s="260"/>
      <c r="U462" s="260"/>
      <c r="V462" s="260"/>
      <c r="W462" s="260"/>
      <c r="X462" s="261"/>
      <c r="Y462" s="260"/>
      <c r="Z462" s="261"/>
      <c r="AA462" s="260"/>
      <c r="AB462" s="261"/>
      <c r="AC462" s="260"/>
      <c r="AD462" s="261"/>
      <c r="AE462" s="296"/>
    </row>
    <row r="463" spans="1:31" s="262" customFormat="1" x14ac:dyDescent="0.25">
      <c r="A463" s="100"/>
      <c r="B463" s="100"/>
      <c r="C463" s="100"/>
      <c r="D463" s="100"/>
      <c r="E463" s="282"/>
      <c r="F463" s="100"/>
      <c r="G463" s="100"/>
      <c r="H463" s="100"/>
      <c r="I463" s="100"/>
      <c r="J463" s="100"/>
      <c r="K463" s="100"/>
      <c r="L463" s="100"/>
      <c r="M463" s="100"/>
      <c r="N463" s="100"/>
      <c r="O463" s="100"/>
      <c r="P463" s="100"/>
      <c r="Q463" s="100"/>
      <c r="R463" s="260"/>
      <c r="S463" s="260"/>
      <c r="T463" s="260"/>
      <c r="U463" s="260"/>
      <c r="V463" s="260"/>
      <c r="W463" s="260"/>
      <c r="X463" s="261"/>
      <c r="Y463" s="260"/>
      <c r="Z463" s="261"/>
      <c r="AA463" s="260"/>
      <c r="AB463" s="261"/>
      <c r="AC463" s="260"/>
      <c r="AD463" s="261"/>
      <c r="AE463" s="296"/>
    </row>
    <row r="464" spans="1:31" s="262" customFormat="1" x14ac:dyDescent="0.25">
      <c r="A464" s="100"/>
      <c r="B464" s="100"/>
      <c r="C464" s="100"/>
      <c r="D464" s="100"/>
      <c r="E464" s="282"/>
      <c r="F464" s="100"/>
      <c r="G464" s="100"/>
      <c r="H464" s="100"/>
      <c r="I464" s="100"/>
      <c r="J464" s="100"/>
      <c r="K464" s="100"/>
      <c r="L464" s="100"/>
      <c r="M464" s="100"/>
      <c r="N464" s="100"/>
      <c r="O464" s="100"/>
      <c r="P464" s="100"/>
      <c r="Q464" s="100"/>
      <c r="R464" s="260"/>
      <c r="S464" s="260"/>
      <c r="T464" s="260"/>
      <c r="U464" s="260"/>
      <c r="V464" s="260"/>
      <c r="W464" s="260"/>
      <c r="X464" s="261"/>
      <c r="Y464" s="260"/>
      <c r="Z464" s="261"/>
      <c r="AA464" s="260"/>
      <c r="AB464" s="261"/>
      <c r="AC464" s="260"/>
      <c r="AD464" s="261"/>
      <c r="AE464" s="296"/>
    </row>
    <row r="465" spans="1:31" s="262" customFormat="1" x14ac:dyDescent="0.25">
      <c r="A465" s="100"/>
      <c r="B465" s="100"/>
      <c r="C465" s="100"/>
      <c r="D465" s="100"/>
      <c r="E465" s="282"/>
      <c r="F465" s="100"/>
      <c r="G465" s="100"/>
      <c r="H465" s="100"/>
      <c r="I465" s="100"/>
      <c r="J465" s="100"/>
      <c r="K465" s="100"/>
      <c r="L465" s="100"/>
      <c r="M465" s="100"/>
      <c r="N465" s="100"/>
      <c r="O465" s="100"/>
      <c r="P465" s="100"/>
      <c r="Q465" s="100"/>
      <c r="R465" s="260"/>
      <c r="S465" s="260"/>
      <c r="T465" s="260"/>
      <c r="U465" s="260"/>
      <c r="V465" s="260"/>
      <c r="W465" s="260"/>
      <c r="X465" s="261"/>
      <c r="Y465" s="260"/>
      <c r="Z465" s="261"/>
      <c r="AA465" s="260"/>
      <c r="AB465" s="261"/>
      <c r="AC465" s="260"/>
      <c r="AD465" s="261"/>
      <c r="AE465" s="296"/>
    </row>
    <row r="466" spans="1:31" s="262" customFormat="1" x14ac:dyDescent="0.25">
      <c r="A466" s="100"/>
      <c r="B466" s="100"/>
      <c r="C466" s="100"/>
      <c r="D466" s="100"/>
      <c r="E466" s="282"/>
      <c r="F466" s="100"/>
      <c r="G466" s="100"/>
      <c r="H466" s="100"/>
      <c r="I466" s="100"/>
      <c r="J466" s="100"/>
      <c r="K466" s="100"/>
      <c r="L466" s="100"/>
      <c r="M466" s="100"/>
      <c r="N466" s="100"/>
      <c r="O466" s="100"/>
      <c r="P466" s="100"/>
      <c r="Q466" s="100"/>
      <c r="R466" s="260"/>
      <c r="S466" s="260"/>
      <c r="T466" s="260"/>
      <c r="U466" s="260"/>
      <c r="V466" s="260"/>
      <c r="W466" s="260"/>
      <c r="X466" s="261"/>
      <c r="Y466" s="260"/>
      <c r="Z466" s="261"/>
      <c r="AA466" s="260"/>
      <c r="AB466" s="261"/>
      <c r="AC466" s="260"/>
      <c r="AD466" s="261"/>
      <c r="AE466" s="296"/>
    </row>
    <row r="467" spans="1:31" s="262" customFormat="1" x14ac:dyDescent="0.25">
      <c r="A467" s="100"/>
      <c r="B467" s="100"/>
      <c r="C467" s="100"/>
      <c r="D467" s="100"/>
      <c r="E467" s="282"/>
      <c r="F467" s="100"/>
      <c r="G467" s="100"/>
      <c r="H467" s="100"/>
      <c r="I467" s="100"/>
      <c r="J467" s="100"/>
      <c r="K467" s="100"/>
      <c r="L467" s="100"/>
      <c r="M467" s="100"/>
      <c r="N467" s="100"/>
      <c r="O467" s="100"/>
      <c r="P467" s="100"/>
      <c r="Q467" s="100"/>
      <c r="R467" s="260"/>
      <c r="S467" s="260"/>
      <c r="T467" s="260"/>
      <c r="U467" s="260"/>
      <c r="V467" s="260"/>
      <c r="W467" s="260"/>
      <c r="X467" s="261"/>
      <c r="Y467" s="260"/>
      <c r="Z467" s="261"/>
      <c r="AA467" s="260"/>
      <c r="AB467" s="261"/>
      <c r="AC467" s="260"/>
      <c r="AD467" s="261"/>
      <c r="AE467" s="296"/>
    </row>
    <row r="468" spans="1:31" s="262" customFormat="1" x14ac:dyDescent="0.25">
      <c r="A468" s="100"/>
      <c r="B468" s="100"/>
      <c r="C468" s="100"/>
      <c r="D468" s="100"/>
      <c r="E468" s="282"/>
      <c r="F468" s="100"/>
      <c r="G468" s="100"/>
      <c r="H468" s="100"/>
      <c r="I468" s="100"/>
      <c r="J468" s="100"/>
      <c r="K468" s="100"/>
      <c r="L468" s="100"/>
      <c r="M468" s="100"/>
      <c r="N468" s="100"/>
      <c r="O468" s="100"/>
      <c r="P468" s="100"/>
      <c r="Q468" s="100"/>
      <c r="R468" s="260"/>
      <c r="S468" s="260"/>
      <c r="T468" s="260"/>
      <c r="U468" s="260"/>
      <c r="V468" s="260"/>
      <c r="W468" s="260"/>
      <c r="X468" s="261"/>
      <c r="Y468" s="260"/>
      <c r="Z468" s="261"/>
      <c r="AA468" s="260"/>
      <c r="AB468" s="261"/>
      <c r="AC468" s="260"/>
      <c r="AD468" s="261"/>
      <c r="AE468" s="296"/>
    </row>
    <row r="469" spans="1:31" s="262" customFormat="1" x14ac:dyDescent="0.25">
      <c r="A469" s="100"/>
      <c r="B469" s="100"/>
      <c r="C469" s="100"/>
      <c r="D469" s="100"/>
      <c r="E469" s="282"/>
      <c r="F469" s="100"/>
      <c r="G469" s="100"/>
      <c r="H469" s="100"/>
      <c r="I469" s="100"/>
      <c r="J469" s="100"/>
      <c r="K469" s="100"/>
      <c r="L469" s="100"/>
      <c r="M469" s="100"/>
      <c r="N469" s="100"/>
      <c r="O469" s="100"/>
      <c r="P469" s="100"/>
      <c r="Q469" s="100"/>
      <c r="R469" s="260"/>
      <c r="S469" s="260"/>
      <c r="T469" s="260"/>
      <c r="U469" s="260"/>
      <c r="V469" s="260"/>
      <c r="W469" s="260"/>
      <c r="X469" s="261"/>
      <c r="Y469" s="260"/>
      <c r="Z469" s="261"/>
      <c r="AA469" s="260"/>
      <c r="AB469" s="261"/>
      <c r="AC469" s="260"/>
      <c r="AD469" s="261"/>
      <c r="AE469" s="296"/>
    </row>
    <row r="470" spans="1:31" s="262" customFormat="1" x14ac:dyDescent="0.25">
      <c r="A470" s="100"/>
      <c r="B470" s="100"/>
      <c r="C470" s="100"/>
      <c r="D470" s="100"/>
      <c r="E470" s="282"/>
      <c r="F470" s="100"/>
      <c r="G470" s="100"/>
      <c r="H470" s="100"/>
      <c r="I470" s="100"/>
      <c r="J470" s="100"/>
      <c r="K470" s="100"/>
      <c r="L470" s="100"/>
      <c r="M470" s="100"/>
      <c r="N470" s="100"/>
      <c r="O470" s="100"/>
      <c r="P470" s="100"/>
      <c r="Q470" s="100"/>
      <c r="R470" s="260"/>
      <c r="S470" s="260"/>
      <c r="T470" s="260"/>
      <c r="U470" s="260"/>
      <c r="V470" s="260"/>
      <c r="W470" s="260"/>
      <c r="X470" s="261"/>
      <c r="Y470" s="260"/>
      <c r="Z470" s="261"/>
      <c r="AA470" s="260"/>
      <c r="AB470" s="261"/>
      <c r="AC470" s="260"/>
      <c r="AD470" s="261"/>
      <c r="AE470" s="296"/>
    </row>
    <row r="471" spans="1:31" s="262" customFormat="1" x14ac:dyDescent="0.25">
      <c r="A471" s="100"/>
      <c r="B471" s="100"/>
      <c r="C471" s="100"/>
      <c r="D471" s="100"/>
      <c r="E471" s="282"/>
      <c r="F471" s="100"/>
      <c r="G471" s="100"/>
      <c r="H471" s="100"/>
      <c r="I471" s="100"/>
      <c r="J471" s="100"/>
      <c r="K471" s="100"/>
      <c r="L471" s="100"/>
      <c r="M471" s="100"/>
      <c r="N471" s="100"/>
      <c r="O471" s="100"/>
      <c r="P471" s="100"/>
      <c r="Q471" s="100"/>
      <c r="R471" s="260"/>
      <c r="S471" s="260"/>
      <c r="T471" s="260"/>
      <c r="U471" s="260"/>
      <c r="V471" s="260"/>
      <c r="W471" s="260"/>
      <c r="X471" s="261"/>
      <c r="Y471" s="260"/>
      <c r="Z471" s="261"/>
      <c r="AA471" s="260"/>
      <c r="AB471" s="261"/>
      <c r="AC471" s="260"/>
      <c r="AD471" s="261"/>
      <c r="AE471" s="296"/>
    </row>
    <row r="472" spans="1:31" s="262" customFormat="1" x14ac:dyDescent="0.25">
      <c r="A472" s="100"/>
      <c r="B472" s="100"/>
      <c r="C472" s="100"/>
      <c r="D472" s="100"/>
      <c r="E472" s="282"/>
      <c r="F472" s="100"/>
      <c r="G472" s="100"/>
      <c r="H472" s="100"/>
      <c r="I472" s="100"/>
      <c r="J472" s="100"/>
      <c r="K472" s="100"/>
      <c r="L472" s="100"/>
      <c r="M472" s="100"/>
      <c r="N472" s="100"/>
      <c r="O472" s="100"/>
      <c r="P472" s="100"/>
      <c r="Q472" s="100"/>
      <c r="R472" s="260"/>
      <c r="S472" s="260"/>
      <c r="T472" s="260"/>
      <c r="U472" s="260"/>
      <c r="V472" s="260"/>
      <c r="W472" s="260"/>
      <c r="X472" s="261"/>
      <c r="Y472" s="260"/>
      <c r="Z472" s="261"/>
      <c r="AA472" s="260"/>
      <c r="AB472" s="261"/>
      <c r="AC472" s="260"/>
      <c r="AD472" s="261"/>
      <c r="AE472" s="296"/>
    </row>
    <row r="473" spans="1:31" s="262" customFormat="1" x14ac:dyDescent="0.25">
      <c r="A473" s="100"/>
      <c r="B473" s="100"/>
      <c r="C473" s="100"/>
      <c r="D473" s="100"/>
      <c r="E473" s="282"/>
      <c r="F473" s="100"/>
      <c r="G473" s="100"/>
      <c r="H473" s="100"/>
      <c r="I473" s="100"/>
      <c r="J473" s="100"/>
      <c r="K473" s="100"/>
      <c r="L473" s="100"/>
      <c r="M473" s="100"/>
      <c r="N473" s="100"/>
      <c r="O473" s="100"/>
      <c r="P473" s="100"/>
      <c r="Q473" s="100"/>
      <c r="R473" s="260"/>
      <c r="S473" s="260"/>
      <c r="T473" s="260"/>
      <c r="U473" s="260"/>
      <c r="V473" s="260"/>
      <c r="W473" s="260"/>
      <c r="X473" s="261"/>
      <c r="Y473" s="260"/>
      <c r="Z473" s="261"/>
      <c r="AA473" s="260"/>
      <c r="AB473" s="261"/>
      <c r="AC473" s="260"/>
      <c r="AD473" s="261"/>
      <c r="AE473" s="296"/>
    </row>
    <row r="474" spans="1:31" s="262" customFormat="1" x14ac:dyDescent="0.25">
      <c r="A474" s="100"/>
      <c r="B474" s="100"/>
      <c r="C474" s="100"/>
      <c r="D474" s="100"/>
      <c r="E474" s="282"/>
      <c r="F474" s="100"/>
      <c r="G474" s="100"/>
      <c r="H474" s="100"/>
      <c r="I474" s="100"/>
      <c r="J474" s="100"/>
      <c r="K474" s="100"/>
      <c r="L474" s="100"/>
      <c r="M474" s="100"/>
      <c r="N474" s="100"/>
      <c r="O474" s="100"/>
      <c r="P474" s="100"/>
      <c r="Q474" s="100"/>
      <c r="R474" s="260"/>
      <c r="S474" s="260"/>
      <c r="T474" s="260"/>
      <c r="U474" s="260"/>
      <c r="V474" s="260"/>
      <c r="W474" s="260"/>
      <c r="X474" s="261"/>
      <c r="Y474" s="260"/>
      <c r="Z474" s="261"/>
      <c r="AA474" s="260"/>
      <c r="AB474" s="261"/>
      <c r="AC474" s="260"/>
      <c r="AD474" s="261"/>
      <c r="AE474" s="296"/>
    </row>
    <row r="475" spans="1:31" s="262" customFormat="1" x14ac:dyDescent="0.25">
      <c r="A475" s="100"/>
      <c r="B475" s="100"/>
      <c r="C475" s="100"/>
      <c r="D475" s="100"/>
      <c r="E475" s="282"/>
      <c r="F475" s="100"/>
      <c r="G475" s="100"/>
      <c r="H475" s="100"/>
      <c r="I475" s="100"/>
      <c r="J475" s="100"/>
      <c r="K475" s="100"/>
      <c r="L475" s="100"/>
      <c r="M475" s="100"/>
      <c r="N475" s="100"/>
      <c r="O475" s="100"/>
      <c r="P475" s="100"/>
      <c r="Q475" s="100"/>
      <c r="R475" s="260"/>
      <c r="S475" s="260"/>
      <c r="T475" s="260"/>
      <c r="U475" s="260"/>
      <c r="V475" s="260"/>
      <c r="W475" s="260"/>
      <c r="X475" s="261"/>
      <c r="Y475" s="260"/>
      <c r="Z475" s="261"/>
      <c r="AA475" s="260"/>
      <c r="AB475" s="261"/>
      <c r="AC475" s="260"/>
      <c r="AD475" s="261"/>
      <c r="AE475" s="296"/>
    </row>
    <row r="476" spans="1:31" s="262" customFormat="1" x14ac:dyDescent="0.25">
      <c r="A476" s="100"/>
      <c r="B476" s="100"/>
      <c r="C476" s="100"/>
      <c r="D476" s="100"/>
      <c r="E476" s="282"/>
      <c r="F476" s="100"/>
      <c r="G476" s="100"/>
      <c r="H476" s="100"/>
      <c r="I476" s="100"/>
      <c r="J476" s="100"/>
      <c r="K476" s="100"/>
      <c r="L476" s="100"/>
      <c r="M476" s="100"/>
      <c r="N476" s="100"/>
      <c r="O476" s="100"/>
      <c r="P476" s="100"/>
      <c r="Q476" s="100"/>
      <c r="R476" s="260"/>
      <c r="S476" s="260"/>
      <c r="T476" s="260"/>
      <c r="U476" s="260"/>
      <c r="V476" s="260"/>
      <c r="W476" s="260"/>
      <c r="X476" s="261"/>
      <c r="Y476" s="260"/>
      <c r="Z476" s="261"/>
      <c r="AA476" s="260"/>
      <c r="AB476" s="261"/>
      <c r="AC476" s="260"/>
      <c r="AD476" s="261"/>
      <c r="AE476" s="296"/>
    </row>
    <row r="477" spans="1:31" s="262" customFormat="1" x14ac:dyDescent="0.25">
      <c r="A477" s="100"/>
      <c r="B477" s="100"/>
      <c r="C477" s="100"/>
      <c r="D477" s="100"/>
      <c r="E477" s="282"/>
      <c r="F477" s="100"/>
      <c r="G477" s="100"/>
      <c r="H477" s="100"/>
      <c r="I477" s="100"/>
      <c r="J477" s="100"/>
      <c r="K477" s="100"/>
      <c r="L477" s="100"/>
      <c r="M477" s="100"/>
      <c r="N477" s="100"/>
      <c r="O477" s="100"/>
      <c r="P477" s="100"/>
      <c r="Q477" s="100"/>
      <c r="R477" s="260"/>
      <c r="S477" s="260"/>
      <c r="T477" s="260"/>
      <c r="U477" s="260"/>
      <c r="V477" s="260"/>
      <c r="W477" s="260"/>
      <c r="X477" s="261"/>
      <c r="Y477" s="260"/>
      <c r="Z477" s="261"/>
      <c r="AA477" s="260"/>
      <c r="AB477" s="261"/>
      <c r="AC477" s="260"/>
      <c r="AD477" s="261"/>
      <c r="AE477" s="296"/>
    </row>
    <row r="478" spans="1:31" s="262" customFormat="1" x14ac:dyDescent="0.25">
      <c r="A478" s="100"/>
      <c r="B478" s="100"/>
      <c r="C478" s="100"/>
      <c r="D478" s="100"/>
      <c r="E478" s="282"/>
      <c r="F478" s="100"/>
      <c r="G478" s="100"/>
      <c r="H478" s="100"/>
      <c r="I478" s="100"/>
      <c r="J478" s="100"/>
      <c r="K478" s="100"/>
      <c r="L478" s="100"/>
      <c r="M478" s="100"/>
      <c r="N478" s="100"/>
      <c r="O478" s="100"/>
      <c r="P478" s="100"/>
      <c r="Q478" s="100"/>
      <c r="R478" s="260"/>
      <c r="S478" s="260"/>
      <c r="T478" s="260"/>
      <c r="U478" s="260"/>
      <c r="V478" s="260"/>
      <c r="W478" s="260"/>
      <c r="X478" s="261"/>
      <c r="Y478" s="260"/>
      <c r="Z478" s="261"/>
      <c r="AA478" s="260"/>
      <c r="AB478" s="261"/>
      <c r="AC478" s="260"/>
      <c r="AD478" s="261"/>
      <c r="AE478" s="296"/>
    </row>
    <row r="479" spans="1:31" s="262" customFormat="1" x14ac:dyDescent="0.25">
      <c r="A479" s="100"/>
      <c r="B479" s="100"/>
      <c r="C479" s="100"/>
      <c r="D479" s="100"/>
      <c r="E479" s="282"/>
      <c r="F479" s="100"/>
      <c r="G479" s="100"/>
      <c r="H479" s="100"/>
      <c r="I479" s="100"/>
      <c r="J479" s="100"/>
      <c r="K479" s="100"/>
      <c r="L479" s="100"/>
      <c r="M479" s="100"/>
      <c r="N479" s="100"/>
      <c r="O479" s="100"/>
      <c r="P479" s="100"/>
      <c r="Q479" s="100"/>
      <c r="R479" s="260"/>
      <c r="S479" s="260"/>
      <c r="T479" s="260"/>
      <c r="U479" s="260"/>
      <c r="V479" s="260"/>
      <c r="W479" s="260"/>
      <c r="X479" s="261"/>
      <c r="Y479" s="260"/>
      <c r="Z479" s="261"/>
      <c r="AA479" s="260"/>
      <c r="AB479" s="261"/>
      <c r="AC479" s="260"/>
      <c r="AD479" s="261"/>
      <c r="AE479" s="296"/>
    </row>
    <row r="480" spans="1:31" s="262" customFormat="1" x14ac:dyDescent="0.25">
      <c r="A480" s="100"/>
      <c r="B480" s="100"/>
      <c r="C480" s="100"/>
      <c r="D480" s="100"/>
      <c r="E480" s="282"/>
      <c r="F480" s="100"/>
      <c r="G480" s="100"/>
      <c r="H480" s="100"/>
      <c r="I480" s="100"/>
      <c r="J480" s="100"/>
      <c r="K480" s="100"/>
      <c r="L480" s="100"/>
      <c r="M480" s="100"/>
      <c r="N480" s="100"/>
      <c r="O480" s="100"/>
      <c r="P480" s="100"/>
      <c r="Q480" s="100"/>
      <c r="R480" s="260"/>
      <c r="S480" s="260"/>
      <c r="T480" s="260"/>
      <c r="U480" s="260"/>
      <c r="V480" s="260"/>
      <c r="W480" s="260"/>
      <c r="X480" s="261"/>
      <c r="Y480" s="260"/>
      <c r="Z480" s="261"/>
      <c r="AA480" s="260"/>
      <c r="AB480" s="261"/>
      <c r="AC480" s="260"/>
      <c r="AD480" s="261"/>
      <c r="AE480" s="296"/>
    </row>
    <row r="481" spans="1:31" s="262" customFormat="1" x14ac:dyDescent="0.25">
      <c r="A481" s="100"/>
      <c r="B481" s="100"/>
      <c r="C481" s="100"/>
      <c r="D481" s="100"/>
      <c r="E481" s="282"/>
      <c r="F481" s="100"/>
      <c r="G481" s="100"/>
      <c r="H481" s="100"/>
      <c r="I481" s="100"/>
      <c r="J481" s="100"/>
      <c r="K481" s="100"/>
      <c r="L481" s="100"/>
      <c r="M481" s="100"/>
      <c r="N481" s="100"/>
      <c r="O481" s="100"/>
      <c r="P481" s="100"/>
      <c r="Q481" s="100"/>
      <c r="R481" s="260"/>
      <c r="S481" s="260"/>
      <c r="T481" s="260"/>
      <c r="U481" s="260"/>
      <c r="V481" s="260"/>
      <c r="W481" s="260"/>
      <c r="X481" s="261"/>
      <c r="Y481" s="260"/>
      <c r="Z481" s="261"/>
      <c r="AA481" s="260"/>
      <c r="AB481" s="261"/>
      <c r="AC481" s="260"/>
      <c r="AD481" s="261"/>
      <c r="AE481" s="296"/>
    </row>
    <row r="482" spans="1:31" s="262" customFormat="1" x14ac:dyDescent="0.25">
      <c r="A482" s="100"/>
      <c r="B482" s="100"/>
      <c r="C482" s="100"/>
      <c r="D482" s="100"/>
      <c r="E482" s="282"/>
      <c r="F482" s="100"/>
      <c r="G482" s="100"/>
      <c r="H482" s="100"/>
      <c r="I482" s="100"/>
      <c r="J482" s="100"/>
      <c r="K482" s="100"/>
      <c r="L482" s="100"/>
      <c r="M482" s="100"/>
      <c r="N482" s="100"/>
      <c r="O482" s="100"/>
      <c r="P482" s="100"/>
      <c r="Q482" s="100"/>
      <c r="R482" s="260"/>
      <c r="S482" s="260"/>
      <c r="T482" s="260"/>
      <c r="U482" s="260"/>
      <c r="V482" s="260"/>
      <c r="W482" s="260"/>
      <c r="X482" s="261"/>
      <c r="Y482" s="260"/>
      <c r="Z482" s="261"/>
      <c r="AA482" s="260"/>
      <c r="AB482" s="261"/>
      <c r="AC482" s="260"/>
      <c r="AD482" s="261"/>
      <c r="AE482" s="296"/>
    </row>
    <row r="483" spans="1:31" s="262" customFormat="1" x14ac:dyDescent="0.25">
      <c r="A483" s="100"/>
      <c r="B483" s="100"/>
      <c r="C483" s="100"/>
      <c r="D483" s="100"/>
      <c r="E483" s="282"/>
      <c r="F483" s="100"/>
      <c r="G483" s="100"/>
      <c r="H483" s="100"/>
      <c r="I483" s="100"/>
      <c r="J483" s="100"/>
      <c r="K483" s="100"/>
      <c r="L483" s="100"/>
      <c r="M483" s="100"/>
      <c r="N483" s="100"/>
      <c r="O483" s="100"/>
      <c r="P483" s="100"/>
      <c r="Q483" s="100"/>
      <c r="R483" s="260"/>
      <c r="S483" s="260"/>
      <c r="T483" s="260"/>
      <c r="U483" s="260"/>
      <c r="V483" s="260"/>
      <c r="W483" s="260"/>
      <c r="X483" s="261"/>
      <c r="Y483" s="260"/>
      <c r="Z483" s="261"/>
      <c r="AA483" s="260"/>
      <c r="AB483" s="261"/>
      <c r="AC483" s="260"/>
      <c r="AD483" s="261"/>
      <c r="AE483" s="296"/>
    </row>
    <row r="484" spans="1:31" s="262" customFormat="1" x14ac:dyDescent="0.25">
      <c r="A484" s="100"/>
      <c r="B484" s="100"/>
      <c r="C484" s="100"/>
      <c r="D484" s="100"/>
      <c r="E484" s="282"/>
      <c r="F484" s="100"/>
      <c r="G484" s="100"/>
      <c r="H484" s="100"/>
      <c r="I484" s="100"/>
      <c r="J484" s="100"/>
      <c r="K484" s="100"/>
      <c r="L484" s="100"/>
      <c r="M484" s="100"/>
      <c r="N484" s="100"/>
      <c r="O484" s="100"/>
      <c r="P484" s="100"/>
      <c r="Q484" s="100"/>
      <c r="R484" s="260"/>
      <c r="S484" s="260"/>
      <c r="T484" s="260"/>
      <c r="U484" s="260"/>
      <c r="V484" s="260"/>
      <c r="W484" s="260"/>
      <c r="X484" s="261"/>
      <c r="Y484" s="260"/>
      <c r="Z484" s="261"/>
      <c r="AA484" s="260"/>
      <c r="AB484" s="261"/>
      <c r="AC484" s="260"/>
      <c r="AD484" s="261"/>
      <c r="AE484" s="296"/>
    </row>
    <row r="485" spans="1:31" s="262" customFormat="1" x14ac:dyDescent="0.25">
      <c r="A485" s="100"/>
      <c r="B485" s="100"/>
      <c r="C485" s="100"/>
      <c r="D485" s="100"/>
      <c r="E485" s="282"/>
      <c r="F485" s="100"/>
      <c r="G485" s="100"/>
      <c r="H485" s="100"/>
      <c r="I485" s="100"/>
      <c r="J485" s="100"/>
      <c r="K485" s="100"/>
      <c r="L485" s="100"/>
      <c r="M485" s="100"/>
      <c r="N485" s="100"/>
      <c r="O485" s="100"/>
      <c r="P485" s="100"/>
      <c r="Q485" s="100"/>
      <c r="R485" s="260"/>
      <c r="S485" s="260"/>
      <c r="T485" s="260"/>
      <c r="U485" s="260"/>
      <c r="V485" s="260"/>
      <c r="W485" s="260"/>
      <c r="X485" s="261"/>
      <c r="Y485" s="260"/>
      <c r="Z485" s="261"/>
      <c r="AA485" s="260"/>
      <c r="AB485" s="261"/>
      <c r="AC485" s="260"/>
      <c r="AD485" s="261"/>
      <c r="AE485" s="296"/>
    </row>
    <row r="486" spans="1:31" s="262" customFormat="1" x14ac:dyDescent="0.25">
      <c r="A486" s="100"/>
      <c r="B486" s="100"/>
      <c r="C486" s="100"/>
      <c r="D486" s="100"/>
      <c r="E486" s="282"/>
      <c r="F486" s="100"/>
      <c r="G486" s="100"/>
      <c r="H486" s="100"/>
      <c r="I486" s="100"/>
      <c r="J486" s="100"/>
      <c r="K486" s="100"/>
      <c r="L486" s="100"/>
      <c r="M486" s="100"/>
      <c r="N486" s="100"/>
      <c r="O486" s="100"/>
      <c r="P486" s="100"/>
      <c r="Q486" s="100"/>
      <c r="R486" s="260"/>
      <c r="S486" s="260"/>
      <c r="T486" s="260"/>
      <c r="U486" s="260"/>
      <c r="V486" s="260"/>
      <c r="W486" s="260"/>
      <c r="X486" s="261"/>
      <c r="Y486" s="260"/>
      <c r="Z486" s="261"/>
      <c r="AA486" s="260"/>
      <c r="AB486" s="261"/>
      <c r="AC486" s="260"/>
      <c r="AD486" s="261"/>
      <c r="AE486" s="296"/>
    </row>
    <row r="487" spans="1:31" s="262" customFormat="1" x14ac:dyDescent="0.25">
      <c r="A487" s="100"/>
      <c r="B487" s="100"/>
      <c r="C487" s="100"/>
      <c r="D487" s="100"/>
      <c r="E487" s="282"/>
      <c r="F487" s="100"/>
      <c r="G487" s="100"/>
      <c r="H487" s="100"/>
      <c r="I487" s="100"/>
      <c r="J487" s="100"/>
      <c r="K487" s="100"/>
      <c r="L487" s="100"/>
      <c r="M487" s="100"/>
      <c r="N487" s="100"/>
      <c r="O487" s="100"/>
      <c r="P487" s="100"/>
      <c r="Q487" s="100"/>
      <c r="R487" s="260"/>
      <c r="S487" s="260"/>
      <c r="T487" s="260"/>
      <c r="U487" s="260"/>
      <c r="V487" s="260"/>
      <c r="W487" s="260"/>
      <c r="X487" s="261"/>
      <c r="Y487" s="260"/>
      <c r="Z487" s="261"/>
      <c r="AA487" s="260"/>
      <c r="AB487" s="261"/>
      <c r="AC487" s="260"/>
      <c r="AD487" s="261"/>
      <c r="AE487" s="296"/>
    </row>
    <row r="488" spans="1:31" s="262" customFormat="1" x14ac:dyDescent="0.25">
      <c r="A488" s="100"/>
      <c r="B488" s="100"/>
      <c r="C488" s="100"/>
      <c r="D488" s="100"/>
      <c r="E488" s="282"/>
      <c r="F488" s="100"/>
      <c r="G488" s="100"/>
      <c r="H488" s="100"/>
      <c r="I488" s="100"/>
      <c r="J488" s="100"/>
      <c r="K488" s="100"/>
      <c r="L488" s="100"/>
      <c r="M488" s="100"/>
      <c r="N488" s="100"/>
      <c r="O488" s="100"/>
      <c r="P488" s="100"/>
      <c r="Q488" s="100"/>
      <c r="R488" s="260"/>
      <c r="S488" s="260"/>
      <c r="T488" s="260"/>
      <c r="U488" s="260"/>
      <c r="V488" s="260"/>
      <c r="W488" s="260"/>
      <c r="X488" s="261"/>
      <c r="Y488" s="260"/>
      <c r="Z488" s="261"/>
      <c r="AA488" s="260"/>
      <c r="AB488" s="261"/>
      <c r="AC488" s="260"/>
      <c r="AD488" s="261"/>
      <c r="AE488" s="296"/>
    </row>
    <row r="489" spans="1:31" s="262" customFormat="1" x14ac:dyDescent="0.25">
      <c r="A489" s="100"/>
      <c r="B489" s="100"/>
      <c r="C489" s="100"/>
      <c r="D489" s="100"/>
      <c r="E489" s="282"/>
      <c r="F489" s="100"/>
      <c r="G489" s="100"/>
      <c r="H489" s="100"/>
      <c r="I489" s="100"/>
      <c r="J489" s="100"/>
      <c r="K489" s="100"/>
      <c r="L489" s="100"/>
      <c r="M489" s="100"/>
      <c r="N489" s="100"/>
      <c r="O489" s="100"/>
      <c r="P489" s="100"/>
      <c r="Q489" s="100"/>
      <c r="R489" s="260"/>
      <c r="S489" s="260"/>
      <c r="T489" s="260"/>
      <c r="U489" s="260"/>
      <c r="V489" s="260"/>
      <c r="W489" s="260"/>
      <c r="X489" s="261"/>
      <c r="Y489" s="260"/>
      <c r="Z489" s="261"/>
      <c r="AA489" s="260"/>
      <c r="AB489" s="261"/>
      <c r="AC489" s="260"/>
      <c r="AD489" s="261"/>
      <c r="AE489" s="296"/>
    </row>
    <row r="490" spans="1:31" s="262" customFormat="1" x14ac:dyDescent="0.25">
      <c r="A490" s="100"/>
      <c r="B490" s="100"/>
      <c r="C490" s="100"/>
      <c r="D490" s="100"/>
      <c r="E490" s="282"/>
      <c r="F490" s="100"/>
      <c r="G490" s="100"/>
      <c r="H490" s="100"/>
      <c r="I490" s="100"/>
      <c r="J490" s="100"/>
      <c r="K490" s="100"/>
      <c r="L490" s="100"/>
      <c r="M490" s="100"/>
      <c r="N490" s="100"/>
      <c r="O490" s="100"/>
      <c r="P490" s="100"/>
      <c r="Q490" s="100"/>
      <c r="R490" s="260"/>
      <c r="S490" s="260"/>
      <c r="T490" s="260"/>
      <c r="U490" s="260"/>
      <c r="V490" s="260"/>
      <c r="W490" s="260"/>
      <c r="X490" s="261"/>
      <c r="Y490" s="260"/>
      <c r="Z490" s="261"/>
      <c r="AA490" s="260"/>
      <c r="AB490" s="261"/>
      <c r="AC490" s="260"/>
      <c r="AD490" s="261"/>
      <c r="AE490" s="296"/>
    </row>
    <row r="491" spans="1:31" s="262" customFormat="1" x14ac:dyDescent="0.25">
      <c r="A491" s="100"/>
      <c r="B491" s="100"/>
      <c r="C491" s="100"/>
      <c r="D491" s="100"/>
      <c r="E491" s="282"/>
      <c r="F491" s="100"/>
      <c r="G491" s="100"/>
      <c r="H491" s="100"/>
      <c r="I491" s="100"/>
      <c r="J491" s="100"/>
      <c r="K491" s="100"/>
      <c r="L491" s="100"/>
      <c r="M491" s="100"/>
      <c r="N491" s="100"/>
      <c r="O491" s="100"/>
      <c r="P491" s="100"/>
      <c r="Q491" s="100"/>
      <c r="R491" s="260"/>
      <c r="S491" s="260"/>
      <c r="T491" s="260"/>
      <c r="U491" s="260"/>
      <c r="V491" s="260"/>
      <c r="W491" s="260"/>
      <c r="X491" s="261"/>
      <c r="Y491" s="260"/>
      <c r="Z491" s="261"/>
      <c r="AA491" s="260"/>
      <c r="AB491" s="261"/>
      <c r="AC491" s="260"/>
      <c r="AD491" s="261"/>
      <c r="AE491" s="296"/>
    </row>
    <row r="492" spans="1:31" s="262" customFormat="1" x14ac:dyDescent="0.25">
      <c r="A492" s="100"/>
      <c r="B492" s="100"/>
      <c r="C492" s="100"/>
      <c r="D492" s="100"/>
      <c r="E492" s="282"/>
      <c r="F492" s="100"/>
      <c r="G492" s="100"/>
      <c r="H492" s="100"/>
      <c r="I492" s="100"/>
      <c r="J492" s="100"/>
      <c r="K492" s="100"/>
      <c r="L492" s="100"/>
      <c r="M492" s="100"/>
      <c r="N492" s="100"/>
      <c r="O492" s="100"/>
      <c r="P492" s="100"/>
      <c r="Q492" s="100"/>
      <c r="R492" s="260"/>
      <c r="S492" s="260"/>
      <c r="T492" s="260"/>
      <c r="U492" s="260"/>
      <c r="V492" s="260"/>
      <c r="W492" s="260"/>
      <c r="X492" s="261"/>
      <c r="Y492" s="260"/>
      <c r="Z492" s="261"/>
      <c r="AA492" s="260"/>
      <c r="AB492" s="261"/>
      <c r="AC492" s="260"/>
      <c r="AD492" s="261"/>
      <c r="AE492" s="296"/>
    </row>
    <row r="493" spans="1:31" s="262" customFormat="1" x14ac:dyDescent="0.25">
      <c r="A493" s="100"/>
      <c r="B493" s="100"/>
      <c r="C493" s="100"/>
      <c r="D493" s="100"/>
      <c r="E493" s="282"/>
      <c r="F493" s="100"/>
      <c r="G493" s="100"/>
      <c r="H493" s="100"/>
      <c r="I493" s="100"/>
      <c r="J493" s="100"/>
      <c r="K493" s="100"/>
      <c r="L493" s="100"/>
      <c r="M493" s="100"/>
      <c r="N493" s="100"/>
      <c r="O493" s="100"/>
      <c r="P493" s="100"/>
      <c r="Q493" s="100"/>
      <c r="R493" s="260"/>
      <c r="S493" s="260"/>
      <c r="T493" s="260"/>
      <c r="U493" s="260"/>
      <c r="V493" s="260"/>
      <c r="W493" s="260"/>
      <c r="X493" s="261"/>
      <c r="Y493" s="260"/>
      <c r="Z493" s="261"/>
      <c r="AA493" s="260"/>
      <c r="AB493" s="261"/>
      <c r="AC493" s="260"/>
      <c r="AD493" s="261"/>
      <c r="AE493" s="296"/>
    </row>
    <row r="494" spans="1:31" s="262" customFormat="1" x14ac:dyDescent="0.25">
      <c r="A494" s="100"/>
      <c r="B494" s="100"/>
      <c r="C494" s="100"/>
      <c r="D494" s="100"/>
      <c r="E494" s="282"/>
      <c r="F494" s="100"/>
      <c r="G494" s="100"/>
      <c r="H494" s="100"/>
      <c r="I494" s="100"/>
      <c r="J494" s="100"/>
      <c r="K494" s="100"/>
      <c r="L494" s="100"/>
      <c r="M494" s="100"/>
      <c r="N494" s="100"/>
      <c r="O494" s="100"/>
      <c r="P494" s="100"/>
      <c r="Q494" s="100"/>
      <c r="R494" s="260"/>
      <c r="S494" s="260"/>
      <c r="T494" s="260"/>
      <c r="U494" s="260"/>
      <c r="V494" s="260"/>
      <c r="W494" s="260"/>
      <c r="X494" s="261"/>
      <c r="Y494" s="260"/>
      <c r="Z494" s="261"/>
      <c r="AA494" s="260"/>
      <c r="AB494" s="261"/>
      <c r="AC494" s="260"/>
      <c r="AD494" s="261"/>
      <c r="AE494" s="296"/>
    </row>
    <row r="495" spans="1:31" s="262" customFormat="1" x14ac:dyDescent="0.25">
      <c r="A495" s="100"/>
      <c r="B495" s="100"/>
      <c r="C495" s="100"/>
      <c r="D495" s="100"/>
      <c r="E495" s="282"/>
      <c r="F495" s="100"/>
      <c r="G495" s="100"/>
      <c r="H495" s="100"/>
      <c r="I495" s="100"/>
      <c r="J495" s="100"/>
      <c r="K495" s="100"/>
      <c r="L495" s="100"/>
      <c r="M495" s="100"/>
      <c r="N495" s="100"/>
      <c r="O495" s="100"/>
      <c r="P495" s="100"/>
      <c r="Q495" s="100"/>
      <c r="R495" s="260"/>
      <c r="S495" s="260"/>
      <c r="T495" s="260"/>
      <c r="U495" s="260"/>
      <c r="V495" s="260"/>
      <c r="W495" s="260"/>
      <c r="X495" s="261"/>
      <c r="Y495" s="260"/>
      <c r="Z495" s="261"/>
      <c r="AA495" s="260"/>
      <c r="AB495" s="261"/>
      <c r="AC495" s="260"/>
      <c r="AD495" s="261"/>
      <c r="AE495" s="296"/>
    </row>
    <row r="496" spans="1:31" s="262" customFormat="1" x14ac:dyDescent="0.25">
      <c r="A496" s="100"/>
      <c r="B496" s="100"/>
      <c r="C496" s="100"/>
      <c r="D496" s="100"/>
      <c r="E496" s="282"/>
      <c r="F496" s="100"/>
      <c r="G496" s="100"/>
      <c r="H496" s="100"/>
      <c r="I496" s="100"/>
      <c r="J496" s="100"/>
      <c r="K496" s="100"/>
      <c r="L496" s="100"/>
      <c r="M496" s="100"/>
      <c r="N496" s="100"/>
      <c r="O496" s="100"/>
      <c r="P496" s="100"/>
      <c r="Q496" s="100"/>
      <c r="R496" s="260"/>
      <c r="S496" s="260"/>
      <c r="T496" s="260"/>
      <c r="U496" s="260"/>
      <c r="V496" s="260"/>
      <c r="W496" s="260"/>
      <c r="X496" s="261"/>
      <c r="Y496" s="260"/>
      <c r="Z496" s="261"/>
      <c r="AA496" s="260"/>
      <c r="AB496" s="261"/>
      <c r="AC496" s="260"/>
      <c r="AD496" s="261"/>
      <c r="AE496" s="296"/>
    </row>
    <row r="497" spans="1:31" s="262" customFormat="1" x14ac:dyDescent="0.25">
      <c r="A497" s="100"/>
      <c r="B497" s="100"/>
      <c r="C497" s="100"/>
      <c r="D497" s="100"/>
      <c r="E497" s="282"/>
      <c r="F497" s="100"/>
      <c r="G497" s="100"/>
      <c r="H497" s="100"/>
      <c r="I497" s="100"/>
      <c r="J497" s="100"/>
      <c r="K497" s="100"/>
      <c r="L497" s="100"/>
      <c r="M497" s="100"/>
      <c r="N497" s="100"/>
      <c r="O497" s="100"/>
      <c r="P497" s="100"/>
      <c r="Q497" s="100"/>
      <c r="R497" s="260"/>
      <c r="S497" s="260"/>
      <c r="T497" s="260"/>
      <c r="U497" s="260"/>
      <c r="V497" s="260"/>
      <c r="W497" s="260"/>
      <c r="X497" s="261"/>
      <c r="Y497" s="260"/>
      <c r="Z497" s="261"/>
      <c r="AA497" s="260"/>
      <c r="AB497" s="261"/>
      <c r="AC497" s="260"/>
      <c r="AD497" s="261"/>
      <c r="AE497" s="296"/>
    </row>
    <row r="498" spans="1:31" s="262" customFormat="1" x14ac:dyDescent="0.25">
      <c r="A498" s="100"/>
      <c r="B498" s="100"/>
      <c r="C498" s="100"/>
      <c r="D498" s="100"/>
      <c r="E498" s="282"/>
      <c r="F498" s="100"/>
      <c r="G498" s="100"/>
      <c r="H498" s="100"/>
      <c r="I498" s="100"/>
      <c r="J498" s="100"/>
      <c r="K498" s="100"/>
      <c r="L498" s="100"/>
      <c r="M498" s="100"/>
      <c r="N498" s="100"/>
      <c r="O498" s="100"/>
      <c r="P498" s="100"/>
      <c r="Q498" s="100"/>
      <c r="R498" s="260"/>
      <c r="S498" s="260"/>
      <c r="T498" s="260"/>
      <c r="U498" s="260"/>
      <c r="V498" s="260"/>
      <c r="W498" s="260"/>
      <c r="X498" s="261"/>
      <c r="Y498" s="260"/>
      <c r="Z498" s="261"/>
      <c r="AA498" s="260"/>
      <c r="AB498" s="261"/>
      <c r="AC498" s="260"/>
      <c r="AD498" s="261"/>
      <c r="AE498" s="296"/>
    </row>
    <row r="499" spans="1:31" s="262" customFormat="1" x14ac:dyDescent="0.25">
      <c r="A499" s="100"/>
      <c r="B499" s="100"/>
      <c r="C499" s="100"/>
      <c r="D499" s="100"/>
      <c r="E499" s="282"/>
      <c r="F499" s="100"/>
      <c r="G499" s="100"/>
      <c r="H499" s="100"/>
      <c r="I499" s="100"/>
      <c r="J499" s="100"/>
      <c r="K499" s="100"/>
      <c r="L499" s="100"/>
      <c r="M499" s="100"/>
      <c r="N499" s="100"/>
      <c r="O499" s="100"/>
      <c r="P499" s="100"/>
      <c r="Q499" s="100"/>
      <c r="R499" s="260"/>
      <c r="S499" s="260"/>
      <c r="T499" s="260"/>
      <c r="U499" s="260"/>
      <c r="V499" s="260"/>
      <c r="W499" s="260"/>
      <c r="X499" s="261"/>
      <c r="Y499" s="260"/>
      <c r="Z499" s="261"/>
      <c r="AA499" s="260"/>
      <c r="AB499" s="261"/>
      <c r="AC499" s="260"/>
      <c r="AD499" s="261"/>
      <c r="AE499" s="296"/>
    </row>
    <row r="500" spans="1:31" s="262" customFormat="1" x14ac:dyDescent="0.25">
      <c r="A500" s="100"/>
      <c r="B500" s="100"/>
      <c r="C500" s="100"/>
      <c r="D500" s="100"/>
      <c r="E500" s="282"/>
      <c r="F500" s="100"/>
      <c r="G500" s="100"/>
      <c r="H500" s="100"/>
      <c r="I500" s="100"/>
      <c r="J500" s="100"/>
      <c r="K500" s="100"/>
      <c r="L500" s="100"/>
      <c r="M500" s="100"/>
      <c r="N500" s="100"/>
      <c r="O500" s="100"/>
      <c r="P500" s="100"/>
      <c r="Q500" s="100"/>
      <c r="R500" s="260"/>
      <c r="S500" s="260"/>
      <c r="T500" s="260"/>
      <c r="U500" s="260"/>
      <c r="V500" s="260"/>
      <c r="W500" s="260"/>
      <c r="X500" s="261"/>
      <c r="Y500" s="260"/>
      <c r="Z500" s="261"/>
      <c r="AA500" s="260"/>
      <c r="AB500" s="261"/>
      <c r="AC500" s="260"/>
      <c r="AD500" s="261"/>
      <c r="AE500" s="296"/>
    </row>
    <row r="501" spans="1:31" s="262" customFormat="1" x14ac:dyDescent="0.25">
      <c r="A501" s="100"/>
      <c r="B501" s="100"/>
      <c r="C501" s="100"/>
      <c r="D501" s="100"/>
      <c r="E501" s="282"/>
      <c r="F501" s="100"/>
      <c r="G501" s="100"/>
      <c r="H501" s="100"/>
      <c r="I501" s="100"/>
      <c r="J501" s="100"/>
      <c r="K501" s="100"/>
      <c r="L501" s="100"/>
      <c r="M501" s="100"/>
      <c r="N501" s="100"/>
      <c r="O501" s="100"/>
      <c r="P501" s="100"/>
      <c r="Q501" s="100"/>
      <c r="R501" s="260"/>
      <c r="S501" s="260"/>
      <c r="T501" s="260"/>
      <c r="U501" s="260"/>
      <c r="V501" s="260"/>
      <c r="W501" s="260"/>
      <c r="X501" s="261"/>
      <c r="Y501" s="260"/>
      <c r="Z501" s="261"/>
      <c r="AA501" s="260"/>
      <c r="AB501" s="261"/>
      <c r="AC501" s="260"/>
      <c r="AD501" s="261"/>
      <c r="AE501" s="296"/>
    </row>
    <row r="502" spans="1:31" s="262" customFormat="1" x14ac:dyDescent="0.25">
      <c r="A502" s="100"/>
      <c r="B502" s="100"/>
      <c r="C502" s="100"/>
      <c r="D502" s="100"/>
      <c r="E502" s="282"/>
      <c r="F502" s="100"/>
      <c r="G502" s="100"/>
      <c r="H502" s="100"/>
      <c r="I502" s="100"/>
      <c r="J502" s="100"/>
      <c r="K502" s="100"/>
      <c r="L502" s="100"/>
      <c r="M502" s="100"/>
      <c r="N502" s="100"/>
      <c r="O502" s="100"/>
      <c r="P502" s="100"/>
      <c r="Q502" s="100"/>
      <c r="R502" s="260"/>
      <c r="S502" s="260"/>
      <c r="T502" s="260"/>
      <c r="U502" s="260"/>
      <c r="V502" s="260"/>
      <c r="W502" s="260"/>
      <c r="X502" s="261"/>
      <c r="Y502" s="260"/>
      <c r="Z502" s="261"/>
      <c r="AA502" s="260"/>
      <c r="AB502" s="261"/>
      <c r="AC502" s="260"/>
      <c r="AD502" s="261"/>
      <c r="AE502" s="296"/>
    </row>
    <row r="503" spans="1:31" s="262" customFormat="1" x14ac:dyDescent="0.25">
      <c r="A503" s="100"/>
      <c r="B503" s="100"/>
      <c r="C503" s="100"/>
      <c r="D503" s="100"/>
      <c r="E503" s="282"/>
      <c r="F503" s="100"/>
      <c r="G503" s="100"/>
      <c r="H503" s="100"/>
      <c r="I503" s="100"/>
      <c r="J503" s="100"/>
      <c r="K503" s="100"/>
      <c r="L503" s="100"/>
      <c r="M503" s="100"/>
      <c r="N503" s="100"/>
      <c r="O503" s="100"/>
      <c r="P503" s="100"/>
      <c r="Q503" s="100"/>
      <c r="R503" s="260"/>
      <c r="S503" s="260"/>
      <c r="T503" s="260"/>
      <c r="U503" s="260"/>
      <c r="V503" s="260"/>
      <c r="W503" s="260"/>
      <c r="X503" s="261"/>
      <c r="Y503" s="260"/>
      <c r="Z503" s="261"/>
      <c r="AA503" s="260"/>
      <c r="AB503" s="261"/>
      <c r="AC503" s="260"/>
      <c r="AD503" s="261"/>
      <c r="AE503" s="296"/>
    </row>
    <row r="504" spans="1:31" s="262" customFormat="1" x14ac:dyDescent="0.25">
      <c r="A504" s="100"/>
      <c r="B504" s="100"/>
      <c r="C504" s="100"/>
      <c r="D504" s="100"/>
      <c r="E504" s="282"/>
      <c r="F504" s="100"/>
      <c r="G504" s="100"/>
      <c r="H504" s="100"/>
      <c r="I504" s="100"/>
      <c r="J504" s="100"/>
      <c r="K504" s="100"/>
      <c r="L504" s="100"/>
      <c r="M504" s="100"/>
      <c r="N504" s="100"/>
      <c r="O504" s="100"/>
      <c r="P504" s="100"/>
      <c r="Q504" s="100"/>
      <c r="R504" s="260"/>
      <c r="S504" s="260"/>
      <c r="T504" s="260"/>
      <c r="U504" s="260"/>
      <c r="V504" s="260"/>
      <c r="W504" s="260"/>
      <c r="X504" s="261"/>
      <c r="Y504" s="260"/>
      <c r="Z504" s="261"/>
      <c r="AA504" s="260"/>
      <c r="AB504" s="261"/>
      <c r="AC504" s="260"/>
      <c r="AD504" s="261"/>
      <c r="AE504" s="296"/>
    </row>
    <row r="505" spans="1:31" s="262" customFormat="1" x14ac:dyDescent="0.25">
      <c r="A505" s="100"/>
      <c r="B505" s="100"/>
      <c r="C505" s="100"/>
      <c r="D505" s="100"/>
      <c r="E505" s="282"/>
      <c r="F505" s="100"/>
      <c r="G505" s="100"/>
      <c r="H505" s="100"/>
      <c r="I505" s="100"/>
      <c r="J505" s="100"/>
      <c r="K505" s="100"/>
      <c r="L505" s="100"/>
      <c r="M505" s="100"/>
      <c r="N505" s="100"/>
      <c r="O505" s="100"/>
      <c r="P505" s="100"/>
      <c r="Q505" s="100"/>
      <c r="R505" s="260"/>
      <c r="S505" s="260"/>
      <c r="T505" s="260"/>
      <c r="U505" s="260"/>
      <c r="V505" s="260"/>
      <c r="W505" s="260"/>
      <c r="X505" s="261"/>
      <c r="Y505" s="260"/>
      <c r="Z505" s="261"/>
      <c r="AA505" s="260"/>
      <c r="AB505" s="261"/>
      <c r="AC505" s="260"/>
      <c r="AD505" s="261"/>
      <c r="AE505" s="296"/>
    </row>
    <row r="506" spans="1:31" s="262" customFormat="1" x14ac:dyDescent="0.25">
      <c r="A506" s="100"/>
      <c r="B506" s="100"/>
      <c r="C506" s="100"/>
      <c r="D506" s="100"/>
      <c r="E506" s="282"/>
      <c r="F506" s="100"/>
      <c r="G506" s="100"/>
      <c r="H506" s="100"/>
      <c r="I506" s="100"/>
      <c r="J506" s="100"/>
      <c r="K506" s="100"/>
      <c r="L506" s="100"/>
      <c r="M506" s="100"/>
      <c r="N506" s="100"/>
      <c r="O506" s="100"/>
      <c r="P506" s="100"/>
      <c r="Q506" s="100"/>
      <c r="R506" s="260"/>
      <c r="S506" s="260"/>
      <c r="T506" s="260"/>
      <c r="U506" s="260"/>
      <c r="V506" s="260"/>
      <c r="W506" s="260"/>
      <c r="X506" s="261"/>
      <c r="Y506" s="260"/>
      <c r="Z506" s="261"/>
      <c r="AA506" s="260"/>
      <c r="AB506" s="261"/>
      <c r="AC506" s="260"/>
      <c r="AD506" s="261"/>
      <c r="AE506" s="296"/>
    </row>
    <row r="507" spans="1:31" s="262" customFormat="1" x14ac:dyDescent="0.25">
      <c r="A507" s="100"/>
      <c r="B507" s="100"/>
      <c r="C507" s="100"/>
      <c r="D507" s="100"/>
      <c r="E507" s="282"/>
      <c r="F507" s="100"/>
      <c r="G507" s="100"/>
      <c r="H507" s="100"/>
      <c r="I507" s="100"/>
      <c r="J507" s="100"/>
      <c r="K507" s="100"/>
      <c r="L507" s="100"/>
      <c r="M507" s="100"/>
      <c r="N507" s="100"/>
      <c r="O507" s="100"/>
      <c r="P507" s="100"/>
      <c r="Q507" s="100"/>
      <c r="R507" s="260"/>
      <c r="S507" s="260"/>
      <c r="T507" s="260"/>
      <c r="U507" s="260"/>
      <c r="V507" s="260"/>
      <c r="W507" s="260"/>
      <c r="X507" s="261"/>
      <c r="Y507" s="260"/>
      <c r="Z507" s="261"/>
      <c r="AA507" s="260"/>
      <c r="AB507" s="261"/>
      <c r="AC507" s="260"/>
      <c r="AD507" s="261"/>
      <c r="AE507" s="296"/>
    </row>
    <row r="508" spans="1:31" s="262" customFormat="1" x14ac:dyDescent="0.25">
      <c r="A508" s="100"/>
      <c r="B508" s="100"/>
      <c r="C508" s="100"/>
      <c r="D508" s="100"/>
      <c r="E508" s="282"/>
      <c r="F508" s="100"/>
      <c r="G508" s="100"/>
      <c r="H508" s="100"/>
      <c r="I508" s="100"/>
      <c r="J508" s="100"/>
      <c r="K508" s="100"/>
      <c r="L508" s="100"/>
      <c r="M508" s="100"/>
      <c r="N508" s="100"/>
      <c r="O508" s="100"/>
      <c r="P508" s="100"/>
      <c r="Q508" s="100"/>
      <c r="R508" s="260"/>
      <c r="S508" s="260"/>
      <c r="T508" s="260"/>
      <c r="U508" s="260"/>
      <c r="V508" s="260"/>
      <c r="W508" s="260"/>
      <c r="X508" s="261"/>
      <c r="Y508" s="260"/>
      <c r="Z508" s="261"/>
      <c r="AA508" s="260"/>
      <c r="AB508" s="261"/>
      <c r="AC508" s="260"/>
      <c r="AD508" s="261"/>
      <c r="AE508" s="296"/>
    </row>
    <row r="509" spans="1:31" s="262" customFormat="1" x14ac:dyDescent="0.25">
      <c r="A509" s="100"/>
      <c r="B509" s="100"/>
      <c r="C509" s="100"/>
      <c r="D509" s="100"/>
      <c r="E509" s="282"/>
      <c r="F509" s="100"/>
      <c r="G509" s="100"/>
      <c r="H509" s="100"/>
      <c r="I509" s="100"/>
      <c r="J509" s="100"/>
      <c r="K509" s="100"/>
      <c r="L509" s="100"/>
      <c r="M509" s="100"/>
      <c r="N509" s="100"/>
      <c r="O509" s="100"/>
      <c r="P509" s="100"/>
      <c r="Q509" s="100"/>
      <c r="R509" s="260"/>
      <c r="S509" s="260"/>
      <c r="T509" s="260"/>
      <c r="U509" s="260"/>
      <c r="V509" s="260"/>
      <c r="W509" s="260"/>
      <c r="X509" s="261"/>
      <c r="Y509" s="260"/>
      <c r="Z509" s="261"/>
      <c r="AA509" s="260"/>
      <c r="AB509" s="261"/>
      <c r="AC509" s="260"/>
      <c r="AD509" s="261"/>
      <c r="AE509" s="296"/>
    </row>
    <row r="510" spans="1:31" s="262" customFormat="1" x14ac:dyDescent="0.25">
      <c r="A510" s="100"/>
      <c r="B510" s="100"/>
      <c r="C510" s="100"/>
      <c r="D510" s="100"/>
      <c r="E510" s="282"/>
      <c r="F510" s="100"/>
      <c r="G510" s="100"/>
      <c r="H510" s="100"/>
      <c r="I510" s="100"/>
      <c r="J510" s="100"/>
      <c r="K510" s="100"/>
      <c r="L510" s="100"/>
      <c r="M510" s="100"/>
      <c r="N510" s="100"/>
      <c r="O510" s="100"/>
      <c r="P510" s="100"/>
      <c r="Q510" s="100"/>
      <c r="R510" s="260"/>
      <c r="S510" s="260"/>
      <c r="T510" s="260"/>
      <c r="U510" s="260"/>
      <c r="V510" s="260"/>
      <c r="W510" s="260"/>
      <c r="X510" s="261"/>
      <c r="Y510" s="260"/>
      <c r="Z510" s="261"/>
      <c r="AA510" s="260"/>
      <c r="AB510" s="261"/>
      <c r="AC510" s="260"/>
      <c r="AD510" s="261"/>
      <c r="AE510" s="296"/>
    </row>
    <row r="511" spans="1:31" s="262" customFormat="1" x14ac:dyDescent="0.25">
      <c r="A511" s="100"/>
      <c r="B511" s="100"/>
      <c r="C511" s="100"/>
      <c r="D511" s="100"/>
      <c r="E511" s="282"/>
      <c r="F511" s="100"/>
      <c r="G511" s="100"/>
      <c r="H511" s="100"/>
      <c r="I511" s="100"/>
      <c r="J511" s="100"/>
      <c r="K511" s="100"/>
      <c r="L511" s="100"/>
      <c r="M511" s="100"/>
      <c r="N511" s="100"/>
      <c r="O511" s="100"/>
      <c r="P511" s="100"/>
      <c r="Q511" s="100"/>
      <c r="R511" s="260"/>
      <c r="S511" s="260"/>
      <c r="T511" s="260"/>
      <c r="U511" s="260"/>
      <c r="V511" s="260"/>
      <c r="W511" s="260"/>
      <c r="X511" s="261"/>
      <c r="Y511" s="260"/>
      <c r="Z511" s="261"/>
      <c r="AA511" s="260"/>
      <c r="AB511" s="261"/>
      <c r="AC511" s="260"/>
      <c r="AD511" s="261"/>
      <c r="AE511" s="296"/>
    </row>
    <row r="512" spans="1:31" s="262" customFormat="1" x14ac:dyDescent="0.25">
      <c r="A512" s="100"/>
      <c r="B512" s="100"/>
      <c r="C512" s="100"/>
      <c r="D512" s="100"/>
      <c r="E512" s="282"/>
      <c r="F512" s="100"/>
      <c r="G512" s="100"/>
      <c r="H512" s="100"/>
      <c r="I512" s="100"/>
      <c r="J512" s="100"/>
      <c r="K512" s="100"/>
      <c r="L512" s="100"/>
      <c r="M512" s="100"/>
      <c r="N512" s="100"/>
      <c r="O512" s="100"/>
      <c r="P512" s="100"/>
      <c r="Q512" s="100"/>
      <c r="R512" s="260"/>
      <c r="S512" s="260"/>
      <c r="T512" s="260"/>
      <c r="U512" s="260"/>
      <c r="V512" s="260"/>
      <c r="W512" s="260"/>
      <c r="X512" s="261"/>
      <c r="Y512" s="260"/>
      <c r="Z512" s="261"/>
      <c r="AA512" s="260"/>
      <c r="AB512" s="261"/>
      <c r="AC512" s="260"/>
      <c r="AD512" s="261"/>
      <c r="AE512" s="296"/>
    </row>
    <row r="513" spans="1:31" s="262" customFormat="1" x14ac:dyDescent="0.25">
      <c r="A513" s="100"/>
      <c r="B513" s="100"/>
      <c r="C513" s="100"/>
      <c r="D513" s="100"/>
      <c r="E513" s="282"/>
      <c r="F513" s="100"/>
      <c r="G513" s="100"/>
      <c r="H513" s="100"/>
      <c r="I513" s="100"/>
      <c r="J513" s="100"/>
      <c r="K513" s="100"/>
      <c r="L513" s="100"/>
      <c r="M513" s="100"/>
      <c r="N513" s="100"/>
      <c r="O513" s="100"/>
      <c r="P513" s="100"/>
      <c r="Q513" s="100"/>
      <c r="R513" s="260"/>
      <c r="S513" s="260"/>
      <c r="T513" s="260"/>
      <c r="U513" s="260"/>
      <c r="V513" s="260"/>
      <c r="W513" s="260"/>
      <c r="X513" s="261"/>
      <c r="Y513" s="260"/>
      <c r="Z513" s="261"/>
      <c r="AA513" s="260"/>
      <c r="AB513" s="261"/>
      <c r="AC513" s="260"/>
      <c r="AD513" s="261"/>
      <c r="AE513" s="296"/>
    </row>
    <row r="514" spans="1:31" s="262" customFormat="1" x14ac:dyDescent="0.25">
      <c r="A514" s="100"/>
      <c r="B514" s="100"/>
      <c r="C514" s="100"/>
      <c r="D514" s="100"/>
      <c r="E514" s="282"/>
      <c r="F514" s="100"/>
      <c r="G514" s="100"/>
      <c r="H514" s="100"/>
      <c r="I514" s="100"/>
      <c r="J514" s="100"/>
      <c r="K514" s="100"/>
      <c r="L514" s="100"/>
      <c r="M514" s="100"/>
      <c r="N514" s="100"/>
      <c r="O514" s="100"/>
      <c r="P514" s="100"/>
      <c r="Q514" s="100"/>
      <c r="R514" s="260"/>
      <c r="S514" s="260"/>
      <c r="T514" s="260"/>
      <c r="U514" s="260"/>
      <c r="V514" s="260"/>
      <c r="W514" s="260"/>
      <c r="X514" s="261"/>
      <c r="Y514" s="260"/>
      <c r="Z514" s="261"/>
      <c r="AA514" s="260"/>
      <c r="AB514" s="261"/>
      <c r="AC514" s="260"/>
      <c r="AD514" s="261"/>
      <c r="AE514" s="296"/>
    </row>
    <row r="515" spans="1:31" s="262" customFormat="1" x14ac:dyDescent="0.25">
      <c r="A515" s="100"/>
      <c r="B515" s="100"/>
      <c r="C515" s="100"/>
      <c r="D515" s="100"/>
      <c r="E515" s="282"/>
      <c r="F515" s="100"/>
      <c r="G515" s="100"/>
      <c r="H515" s="100"/>
      <c r="I515" s="100"/>
      <c r="J515" s="100"/>
      <c r="K515" s="100"/>
      <c r="L515" s="100"/>
      <c r="M515" s="100"/>
      <c r="N515" s="100"/>
      <c r="O515" s="100"/>
      <c r="P515" s="100"/>
      <c r="Q515" s="100"/>
      <c r="R515" s="260"/>
      <c r="S515" s="260"/>
      <c r="T515" s="260"/>
      <c r="U515" s="260"/>
      <c r="V515" s="260"/>
      <c r="W515" s="260"/>
      <c r="X515" s="261"/>
      <c r="Y515" s="260"/>
      <c r="Z515" s="261"/>
      <c r="AA515" s="260"/>
      <c r="AB515" s="261"/>
      <c r="AC515" s="260"/>
      <c r="AD515" s="261"/>
      <c r="AE515" s="296"/>
    </row>
    <row r="516" spans="1:31" s="262" customFormat="1" x14ac:dyDescent="0.25">
      <c r="A516" s="100"/>
      <c r="B516" s="100"/>
      <c r="C516" s="100"/>
      <c r="D516" s="100"/>
      <c r="E516" s="282"/>
      <c r="F516" s="100"/>
      <c r="G516" s="100"/>
      <c r="H516" s="100"/>
      <c r="I516" s="100"/>
      <c r="J516" s="100"/>
      <c r="K516" s="100"/>
      <c r="L516" s="100"/>
      <c r="M516" s="100"/>
      <c r="N516" s="100"/>
      <c r="O516" s="100"/>
      <c r="P516" s="100"/>
      <c r="Q516" s="100"/>
      <c r="R516" s="260"/>
      <c r="S516" s="260"/>
      <c r="T516" s="260"/>
      <c r="U516" s="260"/>
      <c r="V516" s="260"/>
      <c r="W516" s="260"/>
      <c r="X516" s="261"/>
      <c r="Y516" s="260"/>
      <c r="Z516" s="261"/>
      <c r="AA516" s="260"/>
      <c r="AB516" s="261"/>
      <c r="AC516" s="260"/>
      <c r="AD516" s="261"/>
      <c r="AE516" s="296"/>
    </row>
    <row r="517" spans="1:31" s="262" customFormat="1" x14ac:dyDescent="0.25">
      <c r="A517" s="100"/>
      <c r="B517" s="100"/>
      <c r="C517" s="100"/>
      <c r="D517" s="100"/>
      <c r="E517" s="282"/>
      <c r="F517" s="100"/>
      <c r="G517" s="100"/>
      <c r="H517" s="100"/>
      <c r="I517" s="100"/>
      <c r="J517" s="100"/>
      <c r="K517" s="100"/>
      <c r="L517" s="100"/>
      <c r="M517" s="100"/>
      <c r="N517" s="100"/>
      <c r="O517" s="100"/>
      <c r="P517" s="100"/>
      <c r="Q517" s="100"/>
      <c r="R517" s="260"/>
      <c r="S517" s="260"/>
      <c r="T517" s="260"/>
      <c r="U517" s="260"/>
      <c r="V517" s="260"/>
      <c r="W517" s="260"/>
      <c r="X517" s="261"/>
      <c r="Y517" s="260"/>
      <c r="Z517" s="261"/>
      <c r="AA517" s="260"/>
      <c r="AB517" s="261"/>
      <c r="AC517" s="260"/>
      <c r="AD517" s="261"/>
      <c r="AE517" s="296"/>
    </row>
    <row r="518" spans="1:31" s="262" customFormat="1" x14ac:dyDescent="0.25">
      <c r="A518" s="100"/>
      <c r="B518" s="100"/>
      <c r="C518" s="100"/>
      <c r="D518" s="100"/>
      <c r="E518" s="282"/>
      <c r="F518" s="100"/>
      <c r="G518" s="100"/>
      <c r="H518" s="100"/>
      <c r="I518" s="100"/>
      <c r="J518" s="100"/>
      <c r="K518" s="100"/>
      <c r="L518" s="100"/>
      <c r="M518" s="100"/>
      <c r="N518" s="100"/>
      <c r="O518" s="100"/>
      <c r="P518" s="100"/>
      <c r="Q518" s="100"/>
      <c r="R518" s="260"/>
      <c r="S518" s="260"/>
      <c r="T518" s="260"/>
      <c r="U518" s="260"/>
      <c r="V518" s="260"/>
      <c r="W518" s="260"/>
      <c r="X518" s="261"/>
      <c r="Y518" s="260"/>
      <c r="Z518" s="261"/>
      <c r="AA518" s="260"/>
      <c r="AB518" s="261"/>
      <c r="AC518" s="260"/>
      <c r="AD518" s="261"/>
      <c r="AE518" s="296"/>
    </row>
    <row r="519" spans="1:31" s="262" customFormat="1" x14ac:dyDescent="0.25">
      <c r="A519" s="100"/>
      <c r="B519" s="100"/>
      <c r="C519" s="100"/>
      <c r="D519" s="100"/>
      <c r="E519" s="282"/>
      <c r="F519" s="100"/>
      <c r="G519" s="100"/>
      <c r="H519" s="100"/>
      <c r="I519" s="100"/>
      <c r="J519" s="100"/>
      <c r="K519" s="100"/>
      <c r="L519" s="100"/>
      <c r="M519" s="100"/>
      <c r="N519" s="100"/>
      <c r="O519" s="100"/>
      <c r="P519" s="100"/>
      <c r="Q519" s="100"/>
      <c r="R519" s="260"/>
      <c r="S519" s="260"/>
      <c r="T519" s="260"/>
      <c r="U519" s="260"/>
      <c r="V519" s="260"/>
      <c r="W519" s="260"/>
      <c r="X519" s="261"/>
      <c r="Y519" s="260"/>
      <c r="Z519" s="261"/>
      <c r="AA519" s="260"/>
      <c r="AB519" s="261"/>
      <c r="AC519" s="260"/>
      <c r="AD519" s="261"/>
      <c r="AE519" s="296"/>
    </row>
    <row r="520" spans="1:31" s="262" customFormat="1" x14ac:dyDescent="0.25">
      <c r="A520" s="100"/>
      <c r="B520" s="100"/>
      <c r="C520" s="100"/>
      <c r="D520" s="100"/>
      <c r="E520" s="282"/>
      <c r="F520" s="100"/>
      <c r="G520" s="100"/>
      <c r="H520" s="100"/>
      <c r="I520" s="100"/>
      <c r="J520" s="100"/>
      <c r="K520" s="100"/>
      <c r="L520" s="100"/>
      <c r="M520" s="100"/>
      <c r="N520" s="100"/>
      <c r="O520" s="100"/>
      <c r="P520" s="100"/>
      <c r="Q520" s="100"/>
      <c r="R520" s="260"/>
      <c r="S520" s="260"/>
      <c r="T520" s="260"/>
      <c r="U520" s="260"/>
      <c r="V520" s="260"/>
      <c r="W520" s="260"/>
      <c r="X520" s="261"/>
      <c r="Y520" s="260"/>
      <c r="Z520" s="261"/>
      <c r="AA520" s="260"/>
      <c r="AB520" s="261"/>
      <c r="AC520" s="260"/>
      <c r="AD520" s="261"/>
      <c r="AE520" s="296"/>
    </row>
    <row r="521" spans="1:31" s="262" customFormat="1" x14ac:dyDescent="0.25">
      <c r="A521" s="100"/>
      <c r="B521" s="100"/>
      <c r="C521" s="100"/>
      <c r="D521" s="100"/>
      <c r="E521" s="282"/>
      <c r="F521" s="100"/>
      <c r="G521" s="100"/>
      <c r="H521" s="100"/>
      <c r="I521" s="100"/>
      <c r="J521" s="100"/>
      <c r="K521" s="100"/>
      <c r="L521" s="100"/>
      <c r="M521" s="100"/>
      <c r="N521" s="100"/>
      <c r="O521" s="100"/>
      <c r="P521" s="100"/>
      <c r="Q521" s="100"/>
      <c r="R521" s="260"/>
      <c r="S521" s="260"/>
      <c r="T521" s="260"/>
      <c r="U521" s="260"/>
      <c r="V521" s="260"/>
      <c r="W521" s="260"/>
      <c r="X521" s="261"/>
      <c r="Y521" s="260"/>
      <c r="Z521" s="261"/>
      <c r="AA521" s="260"/>
      <c r="AB521" s="261"/>
      <c r="AC521" s="260"/>
      <c r="AD521" s="261"/>
      <c r="AE521" s="296"/>
    </row>
    <row r="522" spans="1:31" s="262" customFormat="1" x14ac:dyDescent="0.25">
      <c r="A522" s="100"/>
      <c r="B522" s="100"/>
      <c r="C522" s="100"/>
      <c r="D522" s="100"/>
      <c r="E522" s="282"/>
      <c r="F522" s="100"/>
      <c r="G522" s="100"/>
      <c r="H522" s="100"/>
      <c r="I522" s="100"/>
      <c r="J522" s="100"/>
      <c r="K522" s="100"/>
      <c r="L522" s="100"/>
      <c r="M522" s="100"/>
      <c r="N522" s="100"/>
      <c r="O522" s="100"/>
      <c r="P522" s="100"/>
      <c r="Q522" s="100"/>
      <c r="R522" s="260"/>
      <c r="S522" s="260"/>
      <c r="T522" s="260"/>
      <c r="U522" s="260"/>
      <c r="V522" s="260"/>
      <c r="W522" s="260"/>
      <c r="X522" s="261"/>
      <c r="Y522" s="260"/>
      <c r="Z522" s="261"/>
      <c r="AA522" s="260"/>
      <c r="AB522" s="261"/>
      <c r="AC522" s="260"/>
      <c r="AD522" s="261"/>
      <c r="AE522" s="296"/>
    </row>
    <row r="523" spans="1:31" s="262" customFormat="1" x14ac:dyDescent="0.25">
      <c r="A523" s="100"/>
      <c r="B523" s="100"/>
      <c r="C523" s="100"/>
      <c r="D523" s="100"/>
      <c r="E523" s="282"/>
      <c r="F523" s="100"/>
      <c r="G523" s="100"/>
      <c r="H523" s="100"/>
      <c r="I523" s="100"/>
      <c r="J523" s="100"/>
      <c r="K523" s="100"/>
      <c r="L523" s="100"/>
      <c r="M523" s="100"/>
      <c r="N523" s="100"/>
      <c r="O523" s="100"/>
      <c r="P523" s="100"/>
      <c r="Q523" s="100"/>
      <c r="R523" s="260"/>
      <c r="S523" s="260"/>
      <c r="T523" s="260"/>
      <c r="U523" s="260"/>
      <c r="V523" s="260"/>
      <c r="W523" s="260"/>
      <c r="X523" s="261"/>
      <c r="Y523" s="260"/>
      <c r="Z523" s="261"/>
      <c r="AA523" s="260"/>
      <c r="AB523" s="261"/>
      <c r="AC523" s="260"/>
      <c r="AD523" s="261"/>
      <c r="AE523" s="296"/>
    </row>
    <row r="524" spans="1:31" s="262" customFormat="1" x14ac:dyDescent="0.25">
      <c r="A524" s="100"/>
      <c r="B524" s="100"/>
      <c r="C524" s="100"/>
      <c r="D524" s="100"/>
      <c r="E524" s="282"/>
      <c r="F524" s="100"/>
      <c r="G524" s="100"/>
      <c r="H524" s="100"/>
      <c r="I524" s="100"/>
      <c r="J524" s="100"/>
      <c r="K524" s="100"/>
      <c r="L524" s="100"/>
      <c r="M524" s="100"/>
      <c r="N524" s="100"/>
      <c r="O524" s="100"/>
      <c r="P524" s="100"/>
      <c r="Q524" s="100"/>
      <c r="R524" s="260"/>
      <c r="S524" s="260"/>
      <c r="T524" s="260"/>
      <c r="U524" s="260"/>
      <c r="V524" s="260"/>
      <c r="W524" s="260"/>
      <c r="X524" s="261"/>
      <c r="Y524" s="260"/>
      <c r="Z524" s="261"/>
      <c r="AA524" s="260"/>
      <c r="AB524" s="261"/>
      <c r="AC524" s="260"/>
      <c r="AD524" s="261"/>
      <c r="AE524" s="296"/>
    </row>
    <row r="525" spans="1:31" s="262" customFormat="1" x14ac:dyDescent="0.25">
      <c r="A525" s="100"/>
      <c r="B525" s="100"/>
      <c r="C525" s="100"/>
      <c r="D525" s="100"/>
      <c r="E525" s="282"/>
      <c r="F525" s="100"/>
      <c r="G525" s="100"/>
      <c r="H525" s="100"/>
      <c r="I525" s="100"/>
      <c r="J525" s="100"/>
      <c r="K525" s="100"/>
      <c r="L525" s="100"/>
      <c r="M525" s="100"/>
      <c r="N525" s="100"/>
      <c r="O525" s="100"/>
      <c r="P525" s="100"/>
      <c r="Q525" s="100"/>
      <c r="R525" s="260"/>
      <c r="S525" s="260"/>
      <c r="T525" s="260"/>
      <c r="U525" s="260"/>
      <c r="V525" s="260"/>
      <c r="W525" s="260"/>
      <c r="X525" s="261"/>
      <c r="Y525" s="260"/>
      <c r="Z525" s="261"/>
      <c r="AA525" s="260"/>
      <c r="AB525" s="261"/>
      <c r="AC525" s="260"/>
      <c r="AD525" s="261"/>
      <c r="AE525" s="296"/>
    </row>
    <row r="526" spans="1:31" s="262" customFormat="1" x14ac:dyDescent="0.25">
      <c r="A526" s="100"/>
      <c r="B526" s="100"/>
      <c r="C526" s="100"/>
      <c r="D526" s="100"/>
      <c r="E526" s="282"/>
      <c r="F526" s="100"/>
      <c r="G526" s="100"/>
      <c r="H526" s="100"/>
      <c r="I526" s="100"/>
      <c r="J526" s="100"/>
      <c r="K526" s="100"/>
      <c r="L526" s="100"/>
      <c r="M526" s="100"/>
      <c r="N526" s="100"/>
      <c r="O526" s="100"/>
      <c r="P526" s="100"/>
      <c r="Q526" s="100"/>
      <c r="R526" s="260"/>
      <c r="S526" s="260"/>
      <c r="T526" s="260"/>
      <c r="U526" s="260"/>
      <c r="V526" s="260"/>
      <c r="W526" s="260"/>
      <c r="X526" s="261"/>
      <c r="Y526" s="260"/>
      <c r="Z526" s="261"/>
      <c r="AA526" s="260"/>
      <c r="AB526" s="261"/>
      <c r="AC526" s="260"/>
      <c r="AD526" s="261"/>
      <c r="AE526" s="296"/>
    </row>
    <row r="527" spans="1:31" s="262" customFormat="1" x14ac:dyDescent="0.25">
      <c r="A527" s="100"/>
      <c r="B527" s="100"/>
      <c r="C527" s="100"/>
      <c r="D527" s="100"/>
      <c r="E527" s="282"/>
      <c r="F527" s="100"/>
      <c r="G527" s="100"/>
      <c r="H527" s="100"/>
      <c r="I527" s="100"/>
      <c r="J527" s="100"/>
      <c r="K527" s="100"/>
      <c r="L527" s="100"/>
      <c r="M527" s="100"/>
      <c r="N527" s="100"/>
      <c r="O527" s="100"/>
      <c r="P527" s="100"/>
      <c r="Q527" s="100"/>
      <c r="R527" s="260"/>
      <c r="S527" s="260"/>
      <c r="T527" s="260"/>
      <c r="U527" s="260"/>
      <c r="V527" s="260"/>
      <c r="W527" s="260"/>
      <c r="X527" s="261"/>
      <c r="Y527" s="260"/>
      <c r="Z527" s="261"/>
      <c r="AA527" s="260"/>
      <c r="AB527" s="261"/>
      <c r="AC527" s="260"/>
      <c r="AD527" s="261"/>
      <c r="AE527" s="296"/>
    </row>
    <row r="528" spans="1:31" s="262" customFormat="1" x14ac:dyDescent="0.25">
      <c r="A528" s="100"/>
      <c r="B528" s="100"/>
      <c r="C528" s="100"/>
      <c r="D528" s="100"/>
      <c r="E528" s="282"/>
      <c r="F528" s="100"/>
      <c r="G528" s="100"/>
      <c r="H528" s="100"/>
      <c r="I528" s="100"/>
      <c r="J528" s="100"/>
      <c r="K528" s="100"/>
      <c r="L528" s="100"/>
      <c r="M528" s="100"/>
      <c r="N528" s="100"/>
      <c r="O528" s="100"/>
      <c r="P528" s="100"/>
      <c r="Q528" s="100"/>
      <c r="R528" s="260"/>
      <c r="S528" s="260"/>
      <c r="T528" s="260"/>
      <c r="U528" s="260"/>
      <c r="V528" s="260"/>
      <c r="W528" s="260"/>
      <c r="X528" s="261"/>
      <c r="Y528" s="260"/>
      <c r="Z528" s="261"/>
      <c r="AA528" s="260"/>
      <c r="AB528" s="261"/>
      <c r="AC528" s="260"/>
      <c r="AD528" s="261"/>
      <c r="AE528" s="296"/>
    </row>
    <row r="529" spans="1:31" s="262" customFormat="1" x14ac:dyDescent="0.25">
      <c r="A529" s="100"/>
      <c r="B529" s="100"/>
      <c r="C529" s="100"/>
      <c r="D529" s="100"/>
      <c r="E529" s="282"/>
      <c r="F529" s="100"/>
      <c r="G529" s="100"/>
      <c r="H529" s="100"/>
      <c r="I529" s="100"/>
      <c r="J529" s="100"/>
      <c r="K529" s="100"/>
      <c r="L529" s="100"/>
      <c r="M529" s="100"/>
      <c r="N529" s="100"/>
      <c r="O529" s="100"/>
      <c r="P529" s="100"/>
      <c r="Q529" s="100"/>
      <c r="R529" s="260"/>
      <c r="S529" s="260"/>
      <c r="T529" s="260"/>
      <c r="U529" s="260"/>
      <c r="V529" s="260"/>
      <c r="W529" s="260"/>
      <c r="X529" s="261"/>
      <c r="Y529" s="260"/>
      <c r="Z529" s="261"/>
      <c r="AA529" s="260"/>
      <c r="AB529" s="261"/>
      <c r="AC529" s="260"/>
      <c r="AD529" s="261"/>
      <c r="AE529" s="296"/>
    </row>
    <row r="530" spans="1:31" s="262" customFormat="1" x14ac:dyDescent="0.25">
      <c r="A530" s="100"/>
      <c r="B530" s="100"/>
      <c r="C530" s="100"/>
      <c r="D530" s="100"/>
      <c r="E530" s="282"/>
      <c r="F530" s="100"/>
      <c r="G530" s="100"/>
      <c r="H530" s="100"/>
      <c r="I530" s="100"/>
      <c r="J530" s="100"/>
      <c r="K530" s="100"/>
      <c r="L530" s="100"/>
      <c r="M530" s="100"/>
      <c r="N530" s="100"/>
      <c r="O530" s="100"/>
      <c r="P530" s="100"/>
      <c r="Q530" s="100"/>
      <c r="R530" s="260"/>
      <c r="S530" s="260"/>
      <c r="T530" s="260"/>
      <c r="U530" s="260"/>
      <c r="V530" s="260"/>
      <c r="W530" s="260"/>
      <c r="X530" s="261"/>
      <c r="Y530" s="260"/>
      <c r="Z530" s="261"/>
      <c r="AA530" s="260"/>
      <c r="AB530" s="261"/>
      <c r="AC530" s="260"/>
      <c r="AD530" s="261"/>
      <c r="AE530" s="296"/>
    </row>
    <row r="531" spans="1:31" s="262" customFormat="1" x14ac:dyDescent="0.25">
      <c r="A531" s="100"/>
      <c r="B531" s="100"/>
      <c r="C531" s="100"/>
      <c r="D531" s="100"/>
      <c r="E531" s="282"/>
      <c r="F531" s="100"/>
      <c r="G531" s="100"/>
      <c r="H531" s="100"/>
      <c r="I531" s="100"/>
      <c r="J531" s="100"/>
      <c r="K531" s="100"/>
      <c r="L531" s="100"/>
      <c r="M531" s="100"/>
      <c r="N531" s="100"/>
      <c r="O531" s="100"/>
      <c r="P531" s="100"/>
      <c r="Q531" s="100"/>
      <c r="R531" s="260"/>
      <c r="S531" s="260"/>
      <c r="T531" s="260"/>
      <c r="U531" s="260"/>
      <c r="V531" s="260"/>
      <c r="W531" s="260"/>
      <c r="X531" s="261"/>
      <c r="Y531" s="260"/>
      <c r="Z531" s="261"/>
      <c r="AA531" s="260"/>
      <c r="AB531" s="261"/>
      <c r="AC531" s="260"/>
      <c r="AD531" s="261"/>
      <c r="AE531" s="296"/>
    </row>
    <row r="532" spans="1:31" s="262" customFormat="1" x14ac:dyDescent="0.25">
      <c r="A532" s="100"/>
      <c r="B532" s="100"/>
      <c r="C532" s="100"/>
      <c r="D532" s="100"/>
      <c r="E532" s="282"/>
      <c r="F532" s="100"/>
      <c r="G532" s="100"/>
      <c r="H532" s="100"/>
      <c r="I532" s="100"/>
      <c r="J532" s="100"/>
      <c r="K532" s="100"/>
      <c r="L532" s="100"/>
      <c r="M532" s="100"/>
      <c r="N532" s="100"/>
      <c r="O532" s="100"/>
      <c r="P532" s="100"/>
      <c r="Q532" s="100"/>
      <c r="R532" s="260"/>
      <c r="S532" s="260"/>
      <c r="T532" s="260"/>
      <c r="U532" s="260"/>
      <c r="V532" s="260"/>
      <c r="W532" s="260"/>
      <c r="X532" s="261"/>
      <c r="Y532" s="260"/>
      <c r="Z532" s="261"/>
      <c r="AA532" s="260"/>
      <c r="AB532" s="261"/>
      <c r="AC532" s="260"/>
      <c r="AD532" s="261"/>
      <c r="AE532" s="296"/>
    </row>
    <row r="533" spans="1:31" s="262" customFormat="1" x14ac:dyDescent="0.25">
      <c r="A533" s="100"/>
      <c r="B533" s="100"/>
      <c r="C533" s="100"/>
      <c r="D533" s="100"/>
      <c r="E533" s="282"/>
      <c r="F533" s="100"/>
      <c r="G533" s="100"/>
      <c r="H533" s="100"/>
      <c r="I533" s="100"/>
      <c r="J533" s="100"/>
      <c r="K533" s="100"/>
      <c r="L533" s="100"/>
      <c r="M533" s="100"/>
      <c r="N533" s="100"/>
      <c r="O533" s="100"/>
      <c r="P533" s="100"/>
      <c r="Q533" s="100"/>
      <c r="R533" s="260"/>
      <c r="S533" s="260"/>
      <c r="T533" s="260"/>
      <c r="U533" s="260"/>
      <c r="V533" s="260"/>
      <c r="W533" s="260"/>
      <c r="X533" s="261"/>
      <c r="Y533" s="260"/>
      <c r="Z533" s="261"/>
      <c r="AA533" s="260"/>
      <c r="AB533" s="261"/>
      <c r="AC533" s="260"/>
      <c r="AD533" s="261"/>
      <c r="AE533" s="296"/>
    </row>
    <row r="534" spans="1:31" s="262" customFormat="1" x14ac:dyDescent="0.25">
      <c r="A534" s="100"/>
      <c r="B534" s="100"/>
      <c r="C534" s="100"/>
      <c r="D534" s="100"/>
      <c r="E534" s="282"/>
      <c r="F534" s="100"/>
      <c r="G534" s="100"/>
      <c r="H534" s="100"/>
      <c r="I534" s="100"/>
      <c r="J534" s="100"/>
      <c r="K534" s="100"/>
      <c r="L534" s="100"/>
      <c r="M534" s="100"/>
      <c r="N534" s="100"/>
      <c r="O534" s="100"/>
      <c r="P534" s="100"/>
      <c r="Q534" s="100"/>
      <c r="R534" s="260"/>
      <c r="S534" s="260"/>
      <c r="T534" s="260"/>
      <c r="U534" s="260"/>
      <c r="V534" s="260"/>
      <c r="W534" s="260"/>
      <c r="X534" s="261"/>
      <c r="Y534" s="260"/>
      <c r="Z534" s="261"/>
      <c r="AA534" s="260"/>
      <c r="AB534" s="261"/>
      <c r="AC534" s="260"/>
      <c r="AD534" s="261"/>
      <c r="AE534" s="296"/>
    </row>
    <row r="535" spans="1:31" s="262" customFormat="1" x14ac:dyDescent="0.25">
      <c r="A535" s="100"/>
      <c r="B535" s="100"/>
      <c r="C535" s="100"/>
      <c r="D535" s="100"/>
      <c r="E535" s="282"/>
      <c r="F535" s="100"/>
      <c r="G535" s="100"/>
      <c r="H535" s="100"/>
      <c r="I535" s="100"/>
      <c r="J535" s="100"/>
      <c r="K535" s="100"/>
      <c r="L535" s="100"/>
      <c r="M535" s="100"/>
      <c r="N535" s="100"/>
      <c r="O535" s="100"/>
      <c r="P535" s="100"/>
      <c r="Q535" s="100"/>
      <c r="R535" s="260"/>
      <c r="S535" s="260"/>
      <c r="T535" s="260"/>
      <c r="U535" s="260"/>
      <c r="V535" s="260"/>
      <c r="W535" s="260"/>
      <c r="X535" s="261"/>
      <c r="Y535" s="260"/>
      <c r="Z535" s="261"/>
      <c r="AA535" s="260"/>
      <c r="AB535" s="261"/>
      <c r="AC535" s="260"/>
      <c r="AD535" s="261"/>
      <c r="AE535" s="296"/>
    </row>
    <row r="536" spans="1:31" s="262" customFormat="1" x14ac:dyDescent="0.25">
      <c r="A536" s="100"/>
      <c r="B536" s="100"/>
      <c r="C536" s="100"/>
      <c r="D536" s="100"/>
      <c r="E536" s="282"/>
      <c r="F536" s="100"/>
      <c r="G536" s="100"/>
      <c r="H536" s="100"/>
      <c r="I536" s="100"/>
      <c r="J536" s="100"/>
      <c r="K536" s="100"/>
      <c r="L536" s="100"/>
      <c r="M536" s="100"/>
      <c r="N536" s="100"/>
      <c r="O536" s="100"/>
      <c r="P536" s="100"/>
      <c r="Q536" s="100"/>
      <c r="R536" s="260"/>
      <c r="S536" s="260"/>
      <c r="T536" s="260"/>
      <c r="U536" s="260"/>
      <c r="V536" s="260"/>
      <c r="W536" s="260"/>
      <c r="X536" s="261"/>
      <c r="Y536" s="260"/>
      <c r="Z536" s="261"/>
      <c r="AA536" s="260"/>
      <c r="AB536" s="261"/>
      <c r="AC536" s="260"/>
      <c r="AD536" s="261"/>
      <c r="AE536" s="296"/>
    </row>
    <row r="537" spans="1:31" s="262" customFormat="1" x14ac:dyDescent="0.25">
      <c r="A537" s="100"/>
      <c r="B537" s="100"/>
      <c r="C537" s="100"/>
      <c r="D537" s="100"/>
      <c r="E537" s="282"/>
      <c r="F537" s="100"/>
      <c r="G537" s="100"/>
      <c r="H537" s="100"/>
      <c r="I537" s="100"/>
      <c r="J537" s="100"/>
      <c r="K537" s="100"/>
      <c r="L537" s="100"/>
      <c r="M537" s="100"/>
      <c r="N537" s="100"/>
      <c r="O537" s="100"/>
      <c r="P537" s="100"/>
      <c r="Q537" s="100"/>
      <c r="R537" s="260"/>
      <c r="S537" s="260"/>
      <c r="T537" s="260"/>
      <c r="U537" s="260"/>
      <c r="V537" s="260"/>
      <c r="W537" s="260"/>
      <c r="X537" s="261"/>
      <c r="Y537" s="260"/>
      <c r="Z537" s="261"/>
      <c r="AA537" s="260"/>
      <c r="AB537" s="261"/>
      <c r="AC537" s="260"/>
      <c r="AD537" s="261"/>
      <c r="AE537" s="296"/>
    </row>
    <row r="538" spans="1:31" s="262" customFormat="1" x14ac:dyDescent="0.25">
      <c r="A538" s="100"/>
      <c r="B538" s="100"/>
      <c r="C538" s="100"/>
      <c r="D538" s="100"/>
      <c r="E538" s="282"/>
      <c r="F538" s="100"/>
      <c r="G538" s="100"/>
      <c r="H538" s="100"/>
      <c r="I538" s="100"/>
      <c r="J538" s="100"/>
      <c r="K538" s="100"/>
      <c r="L538" s="100"/>
      <c r="M538" s="100"/>
      <c r="N538" s="100"/>
      <c r="O538" s="100"/>
      <c r="P538" s="100"/>
      <c r="Q538" s="100"/>
      <c r="R538" s="260"/>
      <c r="S538" s="260"/>
      <c r="T538" s="260"/>
      <c r="U538" s="260"/>
      <c r="V538" s="260"/>
      <c r="W538" s="260"/>
      <c r="X538" s="261"/>
      <c r="Y538" s="260"/>
      <c r="Z538" s="261"/>
      <c r="AA538" s="260"/>
      <c r="AB538" s="261"/>
      <c r="AC538" s="260"/>
      <c r="AD538" s="261"/>
      <c r="AE538" s="296"/>
    </row>
    <row r="539" spans="1:31" s="262" customFormat="1" x14ac:dyDescent="0.25">
      <c r="A539" s="100"/>
      <c r="B539" s="100"/>
      <c r="C539" s="100"/>
      <c r="D539" s="100"/>
      <c r="E539" s="282"/>
      <c r="F539" s="100"/>
      <c r="G539" s="100"/>
      <c r="H539" s="100"/>
      <c r="I539" s="100"/>
      <c r="J539" s="100"/>
      <c r="K539" s="100"/>
      <c r="L539" s="100"/>
      <c r="M539" s="100"/>
      <c r="N539" s="100"/>
      <c r="O539" s="100"/>
      <c r="P539" s="100"/>
      <c r="Q539" s="100"/>
      <c r="R539" s="260"/>
      <c r="S539" s="260"/>
      <c r="T539" s="260"/>
      <c r="U539" s="260"/>
      <c r="V539" s="260"/>
      <c r="W539" s="260"/>
      <c r="X539" s="261"/>
      <c r="Y539" s="260"/>
      <c r="Z539" s="261"/>
      <c r="AA539" s="260"/>
      <c r="AB539" s="261"/>
      <c r="AC539" s="260"/>
      <c r="AD539" s="261"/>
      <c r="AE539" s="296"/>
    </row>
    <row r="540" spans="1:31" s="262" customFormat="1" x14ac:dyDescent="0.25">
      <c r="A540" s="100"/>
      <c r="B540" s="100"/>
      <c r="C540" s="100"/>
      <c r="D540" s="100"/>
      <c r="E540" s="282"/>
      <c r="F540" s="100"/>
      <c r="G540" s="100"/>
      <c r="H540" s="100"/>
      <c r="I540" s="100"/>
      <c r="J540" s="100"/>
      <c r="K540" s="100"/>
      <c r="L540" s="100"/>
      <c r="M540" s="100"/>
      <c r="N540" s="100"/>
      <c r="O540" s="100"/>
      <c r="P540" s="100"/>
      <c r="Q540" s="100"/>
      <c r="R540" s="260"/>
      <c r="S540" s="260"/>
      <c r="T540" s="260"/>
      <c r="U540" s="260"/>
      <c r="V540" s="260"/>
      <c r="W540" s="260"/>
      <c r="X540" s="261"/>
      <c r="Y540" s="260"/>
      <c r="Z540" s="261"/>
      <c r="AA540" s="260"/>
      <c r="AB540" s="261"/>
      <c r="AC540" s="260"/>
      <c r="AD540" s="261"/>
      <c r="AE540" s="296"/>
    </row>
    <row r="541" spans="1:31" s="262" customFormat="1" x14ac:dyDescent="0.25">
      <c r="A541" s="100"/>
      <c r="B541" s="100"/>
      <c r="C541" s="100"/>
      <c r="D541" s="100"/>
      <c r="E541" s="282"/>
      <c r="F541" s="100"/>
      <c r="G541" s="100"/>
      <c r="H541" s="100"/>
      <c r="I541" s="100"/>
      <c r="J541" s="100"/>
      <c r="K541" s="100"/>
      <c r="L541" s="100"/>
      <c r="M541" s="100"/>
      <c r="N541" s="100"/>
      <c r="O541" s="100"/>
      <c r="P541" s="100"/>
      <c r="Q541" s="100"/>
      <c r="R541" s="260"/>
      <c r="S541" s="260"/>
      <c r="T541" s="260"/>
      <c r="U541" s="260"/>
      <c r="V541" s="260"/>
      <c r="W541" s="260"/>
      <c r="X541" s="261"/>
      <c r="Y541" s="260"/>
      <c r="Z541" s="261"/>
      <c r="AA541" s="260"/>
      <c r="AB541" s="261"/>
      <c r="AC541" s="260"/>
      <c r="AD541" s="261"/>
      <c r="AE541" s="296"/>
    </row>
    <row r="542" spans="1:31" s="262" customFormat="1" x14ac:dyDescent="0.25">
      <c r="A542" s="100"/>
      <c r="B542" s="100"/>
      <c r="C542" s="100"/>
      <c r="D542" s="100"/>
      <c r="E542" s="282"/>
      <c r="F542" s="100"/>
      <c r="G542" s="100"/>
      <c r="H542" s="100"/>
      <c r="I542" s="100"/>
      <c r="J542" s="100"/>
      <c r="K542" s="100"/>
      <c r="L542" s="100"/>
      <c r="M542" s="100"/>
      <c r="N542" s="100"/>
      <c r="O542" s="100"/>
      <c r="P542" s="100"/>
      <c r="Q542" s="100"/>
      <c r="R542" s="260"/>
      <c r="S542" s="260"/>
      <c r="T542" s="260"/>
      <c r="U542" s="260"/>
      <c r="V542" s="260"/>
      <c r="W542" s="260"/>
      <c r="X542" s="261"/>
      <c r="Y542" s="260"/>
      <c r="Z542" s="261"/>
      <c r="AA542" s="260"/>
      <c r="AB542" s="261"/>
      <c r="AC542" s="260"/>
      <c r="AD542" s="261"/>
      <c r="AE542" s="296"/>
    </row>
    <row r="543" spans="1:31" s="262" customFormat="1" x14ac:dyDescent="0.25">
      <c r="A543" s="100"/>
      <c r="B543" s="100"/>
      <c r="C543" s="100"/>
      <c r="D543" s="100"/>
      <c r="E543" s="282"/>
      <c r="F543" s="100"/>
      <c r="G543" s="100"/>
      <c r="H543" s="100"/>
      <c r="I543" s="100"/>
      <c r="J543" s="100"/>
      <c r="K543" s="100"/>
      <c r="L543" s="100"/>
      <c r="M543" s="100"/>
      <c r="N543" s="100"/>
      <c r="O543" s="100"/>
      <c r="P543" s="100"/>
      <c r="Q543" s="100"/>
      <c r="R543" s="260"/>
      <c r="S543" s="260"/>
      <c r="T543" s="260"/>
      <c r="U543" s="260"/>
      <c r="V543" s="260"/>
      <c r="W543" s="260"/>
      <c r="X543" s="261"/>
      <c r="Y543" s="260"/>
      <c r="Z543" s="261"/>
      <c r="AA543" s="260"/>
      <c r="AB543" s="261"/>
      <c r="AC543" s="260"/>
      <c r="AD543" s="261"/>
      <c r="AE543" s="296"/>
    </row>
    <row r="544" spans="1:31" s="262" customFormat="1" x14ac:dyDescent="0.25">
      <c r="A544" s="100"/>
      <c r="B544" s="100"/>
      <c r="C544" s="100"/>
      <c r="D544" s="100"/>
      <c r="E544" s="282"/>
      <c r="F544" s="100"/>
      <c r="G544" s="100"/>
      <c r="H544" s="100"/>
      <c r="I544" s="100"/>
      <c r="J544" s="100"/>
      <c r="K544" s="100"/>
      <c r="L544" s="100"/>
      <c r="M544" s="100"/>
      <c r="N544" s="100"/>
      <c r="O544" s="100"/>
      <c r="P544" s="100"/>
      <c r="Q544" s="100"/>
      <c r="R544" s="260"/>
      <c r="S544" s="260"/>
      <c r="T544" s="260"/>
      <c r="U544" s="260"/>
      <c r="V544" s="260"/>
      <c r="W544" s="260"/>
      <c r="X544" s="261"/>
      <c r="Y544" s="260"/>
      <c r="Z544" s="261"/>
      <c r="AA544" s="260"/>
      <c r="AB544" s="261"/>
      <c r="AC544" s="260"/>
      <c r="AD544" s="261"/>
      <c r="AE544" s="296"/>
    </row>
    <row r="545" spans="1:31" s="262" customFormat="1" x14ac:dyDescent="0.25">
      <c r="A545" s="100"/>
      <c r="B545" s="100"/>
      <c r="C545" s="100"/>
      <c r="D545" s="100"/>
      <c r="E545" s="282"/>
      <c r="F545" s="100"/>
      <c r="G545" s="100"/>
      <c r="H545" s="100"/>
      <c r="I545" s="100"/>
      <c r="J545" s="100"/>
      <c r="K545" s="100"/>
      <c r="L545" s="100"/>
      <c r="M545" s="100"/>
      <c r="N545" s="100"/>
      <c r="O545" s="100"/>
      <c r="P545" s="100"/>
      <c r="Q545" s="100"/>
      <c r="R545" s="260"/>
      <c r="S545" s="260"/>
      <c r="T545" s="260"/>
      <c r="U545" s="260"/>
      <c r="V545" s="260"/>
      <c r="W545" s="260"/>
      <c r="X545" s="261"/>
      <c r="Y545" s="260"/>
      <c r="Z545" s="261"/>
      <c r="AA545" s="260"/>
      <c r="AB545" s="261"/>
      <c r="AC545" s="260"/>
      <c r="AD545" s="261"/>
      <c r="AE545" s="296"/>
    </row>
    <row r="546" spans="1:31" s="262" customFormat="1" x14ac:dyDescent="0.25">
      <c r="A546" s="100"/>
      <c r="B546" s="100"/>
      <c r="C546" s="100"/>
      <c r="D546" s="100"/>
      <c r="E546" s="282"/>
      <c r="F546" s="100"/>
      <c r="G546" s="100"/>
      <c r="H546" s="100"/>
      <c r="I546" s="100"/>
      <c r="J546" s="100"/>
      <c r="K546" s="100"/>
      <c r="L546" s="100"/>
      <c r="M546" s="100"/>
      <c r="N546" s="100"/>
      <c r="O546" s="100"/>
      <c r="P546" s="100"/>
      <c r="Q546" s="100"/>
      <c r="R546" s="260"/>
      <c r="S546" s="260"/>
      <c r="T546" s="260"/>
      <c r="U546" s="260"/>
      <c r="V546" s="260"/>
      <c r="W546" s="260"/>
      <c r="X546" s="261"/>
      <c r="Y546" s="260"/>
      <c r="Z546" s="261"/>
      <c r="AA546" s="260"/>
      <c r="AB546" s="261"/>
      <c r="AC546" s="260"/>
      <c r="AD546" s="261"/>
      <c r="AE546" s="296"/>
    </row>
    <row r="547" spans="1:31" s="262" customFormat="1" x14ac:dyDescent="0.25">
      <c r="A547" s="100"/>
      <c r="B547" s="100"/>
      <c r="C547" s="100"/>
      <c r="D547" s="100"/>
      <c r="E547" s="282"/>
      <c r="F547" s="100"/>
      <c r="G547" s="100"/>
      <c r="H547" s="100"/>
      <c r="I547" s="100"/>
      <c r="J547" s="100"/>
      <c r="K547" s="100"/>
      <c r="L547" s="100"/>
      <c r="M547" s="100"/>
      <c r="N547" s="100"/>
      <c r="O547" s="100"/>
      <c r="P547" s="100"/>
      <c r="Q547" s="100"/>
      <c r="R547" s="260"/>
      <c r="S547" s="260"/>
      <c r="T547" s="260"/>
      <c r="U547" s="260"/>
      <c r="V547" s="260"/>
      <c r="W547" s="260"/>
      <c r="X547" s="261"/>
      <c r="Y547" s="260"/>
      <c r="Z547" s="261"/>
      <c r="AA547" s="260"/>
      <c r="AB547" s="261"/>
      <c r="AC547" s="260"/>
      <c r="AD547" s="261"/>
      <c r="AE547" s="296"/>
    </row>
    <row r="548" spans="1:31" s="262" customFormat="1" x14ac:dyDescent="0.25">
      <c r="A548" s="100"/>
      <c r="B548" s="100"/>
      <c r="C548" s="100"/>
      <c r="D548" s="100"/>
      <c r="E548" s="282"/>
      <c r="F548" s="100"/>
      <c r="G548" s="100"/>
      <c r="H548" s="100"/>
      <c r="I548" s="100"/>
      <c r="J548" s="100"/>
      <c r="K548" s="100"/>
      <c r="L548" s="100"/>
      <c r="M548" s="100"/>
      <c r="N548" s="100"/>
      <c r="O548" s="100"/>
      <c r="P548" s="100"/>
      <c r="Q548" s="100"/>
      <c r="R548" s="260"/>
      <c r="S548" s="260"/>
      <c r="T548" s="260"/>
      <c r="U548" s="260"/>
      <c r="V548" s="260"/>
      <c r="W548" s="260"/>
      <c r="X548" s="261"/>
      <c r="Y548" s="260"/>
      <c r="Z548" s="261"/>
      <c r="AA548" s="260"/>
      <c r="AB548" s="261"/>
      <c r="AC548" s="260"/>
      <c r="AD548" s="261"/>
      <c r="AE548" s="296"/>
    </row>
    <row r="549" spans="1:31" s="262" customFormat="1" x14ac:dyDescent="0.25">
      <c r="A549" s="100"/>
      <c r="B549" s="100"/>
      <c r="C549" s="100"/>
      <c r="D549" s="100"/>
      <c r="E549" s="282"/>
      <c r="F549" s="100"/>
      <c r="G549" s="100"/>
      <c r="H549" s="100"/>
      <c r="I549" s="100"/>
      <c r="J549" s="100"/>
      <c r="K549" s="100"/>
      <c r="L549" s="100"/>
      <c r="M549" s="100"/>
      <c r="N549" s="100"/>
      <c r="O549" s="100"/>
      <c r="P549" s="100"/>
      <c r="Q549" s="100"/>
      <c r="R549" s="260"/>
      <c r="S549" s="260"/>
      <c r="T549" s="260"/>
      <c r="U549" s="260"/>
      <c r="V549" s="260"/>
      <c r="W549" s="260"/>
      <c r="X549" s="261"/>
      <c r="Y549" s="260"/>
      <c r="Z549" s="261"/>
      <c r="AA549" s="260"/>
      <c r="AB549" s="261"/>
      <c r="AC549" s="260"/>
      <c r="AD549" s="261"/>
      <c r="AE549" s="296"/>
    </row>
    <row r="550" spans="1:31" s="262" customFormat="1" x14ac:dyDescent="0.25">
      <c r="A550" s="100"/>
      <c r="B550" s="100"/>
      <c r="C550" s="100"/>
      <c r="D550" s="100"/>
      <c r="E550" s="282"/>
      <c r="F550" s="100"/>
      <c r="G550" s="100"/>
      <c r="H550" s="100"/>
      <c r="I550" s="100"/>
      <c r="J550" s="100"/>
      <c r="K550" s="100"/>
      <c r="L550" s="100"/>
      <c r="M550" s="100"/>
      <c r="N550" s="100"/>
      <c r="O550" s="100"/>
      <c r="P550" s="100"/>
      <c r="Q550" s="100"/>
      <c r="R550" s="260"/>
      <c r="S550" s="260"/>
      <c r="T550" s="260"/>
      <c r="U550" s="260"/>
      <c r="V550" s="260"/>
      <c r="W550" s="260"/>
      <c r="X550" s="261"/>
      <c r="Y550" s="260"/>
      <c r="Z550" s="261"/>
      <c r="AA550" s="260"/>
      <c r="AB550" s="261"/>
      <c r="AC550" s="260"/>
      <c r="AD550" s="261"/>
      <c r="AE550" s="296"/>
    </row>
    <row r="551" spans="1:31" s="262" customFormat="1" x14ac:dyDescent="0.25">
      <c r="A551" s="100"/>
      <c r="B551" s="100"/>
      <c r="C551" s="100"/>
      <c r="D551" s="100"/>
      <c r="E551" s="282"/>
      <c r="F551" s="100"/>
      <c r="G551" s="100"/>
      <c r="H551" s="100"/>
      <c r="I551" s="100"/>
      <c r="J551" s="100"/>
      <c r="K551" s="100"/>
      <c r="L551" s="100"/>
      <c r="M551" s="100"/>
      <c r="N551" s="100"/>
      <c r="O551" s="100"/>
      <c r="P551" s="100"/>
      <c r="Q551" s="100"/>
      <c r="R551" s="260"/>
      <c r="S551" s="260"/>
      <c r="T551" s="260"/>
      <c r="U551" s="260"/>
      <c r="V551" s="260"/>
      <c r="W551" s="260"/>
      <c r="X551" s="261"/>
      <c r="Y551" s="260"/>
      <c r="Z551" s="261"/>
      <c r="AA551" s="260"/>
      <c r="AB551" s="261"/>
      <c r="AC551" s="260"/>
      <c r="AD551" s="261"/>
      <c r="AE551" s="296"/>
    </row>
    <row r="552" spans="1:31" s="262" customFormat="1" x14ac:dyDescent="0.25">
      <c r="A552" s="100"/>
      <c r="B552" s="100"/>
      <c r="C552" s="100"/>
      <c r="D552" s="100"/>
      <c r="E552" s="282"/>
      <c r="F552" s="100"/>
      <c r="G552" s="100"/>
      <c r="H552" s="100"/>
      <c r="I552" s="100"/>
      <c r="J552" s="100"/>
      <c r="K552" s="100"/>
      <c r="L552" s="100"/>
      <c r="M552" s="100"/>
      <c r="N552" s="100"/>
      <c r="O552" s="100"/>
      <c r="P552" s="100"/>
      <c r="Q552" s="100"/>
      <c r="R552" s="260"/>
      <c r="S552" s="260"/>
      <c r="T552" s="260"/>
      <c r="U552" s="260"/>
      <c r="V552" s="260"/>
      <c r="W552" s="260"/>
      <c r="X552" s="261"/>
      <c r="Y552" s="260"/>
      <c r="Z552" s="261"/>
      <c r="AA552" s="260"/>
      <c r="AB552" s="261"/>
      <c r="AC552" s="260"/>
      <c r="AD552" s="261"/>
      <c r="AE552" s="296"/>
    </row>
    <row r="553" spans="1:31" s="262" customFormat="1" x14ac:dyDescent="0.25">
      <c r="A553" s="100"/>
      <c r="B553" s="100"/>
      <c r="C553" s="100"/>
      <c r="D553" s="100"/>
      <c r="E553" s="282"/>
      <c r="F553" s="100"/>
      <c r="G553" s="100"/>
      <c r="H553" s="100"/>
      <c r="I553" s="100"/>
      <c r="J553" s="100"/>
      <c r="K553" s="100"/>
      <c r="L553" s="100"/>
      <c r="M553" s="100"/>
      <c r="N553" s="100"/>
      <c r="O553" s="100"/>
      <c r="P553" s="100"/>
      <c r="Q553" s="100"/>
      <c r="R553" s="260"/>
      <c r="S553" s="260"/>
      <c r="T553" s="260"/>
      <c r="U553" s="260"/>
      <c r="V553" s="260"/>
      <c r="W553" s="260"/>
      <c r="X553" s="261"/>
      <c r="Y553" s="260"/>
      <c r="Z553" s="261"/>
      <c r="AA553" s="260"/>
      <c r="AB553" s="261"/>
      <c r="AC553" s="260"/>
      <c r="AD553" s="261"/>
      <c r="AE553" s="296"/>
    </row>
    <row r="554" spans="1:31" s="262" customFormat="1" x14ac:dyDescent="0.25">
      <c r="A554" s="100"/>
      <c r="B554" s="100"/>
      <c r="C554" s="100"/>
      <c r="D554" s="100"/>
      <c r="E554" s="282"/>
      <c r="F554" s="100"/>
      <c r="G554" s="100"/>
      <c r="H554" s="100"/>
      <c r="I554" s="100"/>
      <c r="J554" s="100"/>
      <c r="K554" s="100"/>
      <c r="L554" s="100"/>
      <c r="M554" s="100"/>
      <c r="N554" s="100"/>
      <c r="O554" s="100"/>
      <c r="P554" s="100"/>
      <c r="Q554" s="100"/>
      <c r="R554" s="260"/>
      <c r="S554" s="260"/>
      <c r="T554" s="260"/>
      <c r="U554" s="260"/>
      <c r="V554" s="260"/>
      <c r="W554" s="260"/>
      <c r="X554" s="261"/>
      <c r="Y554" s="260"/>
      <c r="Z554" s="261"/>
      <c r="AA554" s="260"/>
      <c r="AB554" s="261"/>
      <c r="AC554" s="260"/>
      <c r="AD554" s="261"/>
      <c r="AE554" s="296"/>
    </row>
    <row r="555" spans="1:31" s="262" customFormat="1" x14ac:dyDescent="0.25">
      <c r="A555" s="100"/>
      <c r="B555" s="100"/>
      <c r="C555" s="100"/>
      <c r="D555" s="100"/>
      <c r="E555" s="282"/>
      <c r="F555" s="100"/>
      <c r="G555" s="100"/>
      <c r="H555" s="100"/>
      <c r="I555" s="100"/>
      <c r="J555" s="100"/>
      <c r="K555" s="100"/>
      <c r="L555" s="100"/>
      <c r="M555" s="100"/>
      <c r="N555" s="100"/>
      <c r="O555" s="100"/>
      <c r="P555" s="100"/>
      <c r="Q555" s="100"/>
      <c r="R555" s="260"/>
      <c r="S555" s="260"/>
      <c r="T555" s="260"/>
      <c r="U555" s="260"/>
      <c r="V555" s="260"/>
      <c r="W555" s="260"/>
      <c r="X555" s="261"/>
      <c r="Y555" s="260"/>
      <c r="Z555" s="261"/>
      <c r="AA555" s="260"/>
      <c r="AB555" s="261"/>
      <c r="AC555" s="260"/>
      <c r="AD555" s="261"/>
      <c r="AE555" s="296"/>
    </row>
    <row r="556" spans="1:31" s="262" customFormat="1" x14ac:dyDescent="0.25">
      <c r="A556" s="100"/>
      <c r="B556" s="100"/>
      <c r="C556" s="100"/>
      <c r="D556" s="100"/>
      <c r="E556" s="282"/>
      <c r="F556" s="100"/>
      <c r="G556" s="100"/>
      <c r="H556" s="100"/>
      <c r="I556" s="100"/>
      <c r="J556" s="100"/>
      <c r="K556" s="100"/>
      <c r="L556" s="100"/>
      <c r="M556" s="100"/>
      <c r="N556" s="100"/>
      <c r="O556" s="100"/>
      <c r="P556" s="100"/>
      <c r="Q556" s="100"/>
      <c r="R556" s="260"/>
      <c r="S556" s="260"/>
      <c r="T556" s="260"/>
      <c r="U556" s="260"/>
      <c r="V556" s="260"/>
      <c r="W556" s="260"/>
      <c r="X556" s="261"/>
      <c r="Y556" s="260"/>
      <c r="Z556" s="261"/>
      <c r="AA556" s="260"/>
      <c r="AB556" s="261"/>
      <c r="AC556" s="260"/>
      <c r="AD556" s="261"/>
      <c r="AE556" s="296"/>
    </row>
    <row r="557" spans="1:31" s="262" customFormat="1" x14ac:dyDescent="0.25">
      <c r="A557" s="100"/>
      <c r="B557" s="100"/>
      <c r="C557" s="100"/>
      <c r="D557" s="100"/>
      <c r="E557" s="282"/>
      <c r="F557" s="100"/>
      <c r="G557" s="100"/>
      <c r="H557" s="100"/>
      <c r="I557" s="100"/>
      <c r="J557" s="100"/>
      <c r="K557" s="100"/>
      <c r="L557" s="100"/>
      <c r="M557" s="100"/>
      <c r="N557" s="100"/>
      <c r="O557" s="100"/>
      <c r="P557" s="100"/>
      <c r="Q557" s="100"/>
      <c r="R557" s="260"/>
      <c r="S557" s="260"/>
      <c r="T557" s="260"/>
      <c r="U557" s="260"/>
      <c r="V557" s="260"/>
      <c r="W557" s="260"/>
      <c r="X557" s="261"/>
      <c r="Y557" s="260"/>
      <c r="Z557" s="261"/>
      <c r="AA557" s="260"/>
      <c r="AB557" s="261"/>
      <c r="AC557" s="260"/>
      <c r="AD557" s="261"/>
      <c r="AE557" s="296"/>
    </row>
    <row r="558" spans="1:31" s="262" customFormat="1" x14ac:dyDescent="0.25">
      <c r="A558" s="100"/>
      <c r="B558" s="100"/>
      <c r="C558" s="100"/>
      <c r="D558" s="100"/>
      <c r="E558" s="282"/>
      <c r="F558" s="100"/>
      <c r="G558" s="100"/>
      <c r="H558" s="100"/>
      <c r="I558" s="100"/>
      <c r="J558" s="100"/>
      <c r="K558" s="100"/>
      <c r="L558" s="100"/>
      <c r="M558" s="100"/>
      <c r="N558" s="100"/>
      <c r="O558" s="100"/>
      <c r="P558" s="100"/>
      <c r="Q558" s="100"/>
      <c r="R558" s="260"/>
      <c r="S558" s="260"/>
      <c r="T558" s="260"/>
      <c r="U558" s="260"/>
      <c r="V558" s="260"/>
      <c r="W558" s="260"/>
      <c r="X558" s="261"/>
      <c r="Y558" s="260"/>
      <c r="Z558" s="261"/>
      <c r="AA558" s="260"/>
      <c r="AB558" s="261"/>
      <c r="AC558" s="260"/>
      <c r="AD558" s="261"/>
      <c r="AE558" s="296"/>
    </row>
    <row r="559" spans="1:31" s="262" customFormat="1" x14ac:dyDescent="0.25">
      <c r="A559" s="100"/>
      <c r="B559" s="100"/>
      <c r="C559" s="100"/>
      <c r="D559" s="100"/>
      <c r="E559" s="282"/>
      <c r="F559" s="100"/>
      <c r="G559" s="100"/>
      <c r="H559" s="100"/>
      <c r="I559" s="100"/>
      <c r="J559" s="100"/>
      <c r="K559" s="100"/>
      <c r="L559" s="100"/>
      <c r="M559" s="100"/>
      <c r="N559" s="100"/>
      <c r="O559" s="100"/>
      <c r="P559" s="100"/>
      <c r="Q559" s="100"/>
      <c r="R559" s="260"/>
      <c r="S559" s="260"/>
      <c r="T559" s="260"/>
      <c r="U559" s="260"/>
      <c r="V559" s="260"/>
      <c r="W559" s="260"/>
      <c r="X559" s="261"/>
      <c r="Y559" s="260"/>
      <c r="Z559" s="261"/>
      <c r="AA559" s="260"/>
      <c r="AB559" s="261"/>
      <c r="AC559" s="260"/>
      <c r="AD559" s="261"/>
      <c r="AE559" s="296"/>
    </row>
    <row r="560" spans="1:31" s="262" customFormat="1" x14ac:dyDescent="0.25">
      <c r="A560" s="100"/>
      <c r="B560" s="100"/>
      <c r="C560" s="100"/>
      <c r="D560" s="100"/>
      <c r="E560" s="282"/>
      <c r="F560" s="100"/>
      <c r="G560" s="100"/>
      <c r="H560" s="100"/>
      <c r="I560" s="100"/>
      <c r="J560" s="100"/>
      <c r="K560" s="100"/>
      <c r="L560" s="100"/>
      <c r="M560" s="100"/>
      <c r="N560" s="100"/>
      <c r="O560" s="100"/>
      <c r="P560" s="100"/>
      <c r="Q560" s="100"/>
      <c r="R560" s="260"/>
      <c r="S560" s="260"/>
      <c r="T560" s="260"/>
      <c r="U560" s="260"/>
      <c r="V560" s="260"/>
      <c r="W560" s="260"/>
      <c r="X560" s="261"/>
      <c r="Y560" s="260"/>
      <c r="Z560" s="261"/>
      <c r="AA560" s="260"/>
      <c r="AB560" s="261"/>
      <c r="AC560" s="260"/>
      <c r="AD560" s="261"/>
      <c r="AE560" s="296"/>
    </row>
    <row r="561" spans="1:31" s="262" customFormat="1" x14ac:dyDescent="0.25">
      <c r="A561" s="100"/>
      <c r="B561" s="100"/>
      <c r="C561" s="100"/>
      <c r="D561" s="100"/>
      <c r="E561" s="282"/>
      <c r="F561" s="100"/>
      <c r="G561" s="100"/>
      <c r="H561" s="100"/>
      <c r="I561" s="100"/>
      <c r="J561" s="100"/>
      <c r="K561" s="100"/>
      <c r="L561" s="100"/>
      <c r="M561" s="100"/>
      <c r="N561" s="100"/>
      <c r="O561" s="100"/>
      <c r="P561" s="100"/>
      <c r="Q561" s="100"/>
      <c r="R561" s="260"/>
      <c r="S561" s="260"/>
      <c r="T561" s="260"/>
      <c r="U561" s="260"/>
      <c r="V561" s="260"/>
      <c r="W561" s="260"/>
      <c r="X561" s="261"/>
      <c r="Y561" s="260"/>
      <c r="Z561" s="261"/>
      <c r="AA561" s="260"/>
      <c r="AB561" s="261"/>
      <c r="AC561" s="260"/>
      <c r="AD561" s="261"/>
      <c r="AE561" s="296"/>
    </row>
    <row r="562" spans="1:31" s="262" customFormat="1" x14ac:dyDescent="0.25">
      <c r="A562" s="100"/>
      <c r="B562" s="100"/>
      <c r="C562" s="100"/>
      <c r="D562" s="100"/>
      <c r="E562" s="282"/>
      <c r="F562" s="100"/>
      <c r="G562" s="100"/>
      <c r="H562" s="100"/>
      <c r="I562" s="100"/>
      <c r="J562" s="100"/>
      <c r="K562" s="100"/>
      <c r="L562" s="100"/>
      <c r="M562" s="100"/>
      <c r="N562" s="100"/>
      <c r="O562" s="100"/>
      <c r="P562" s="100"/>
      <c r="Q562" s="100"/>
      <c r="R562" s="260"/>
      <c r="S562" s="260"/>
      <c r="T562" s="260"/>
      <c r="U562" s="260"/>
      <c r="V562" s="260"/>
      <c r="W562" s="260"/>
      <c r="X562" s="261"/>
      <c r="Y562" s="260"/>
      <c r="Z562" s="261"/>
      <c r="AA562" s="260"/>
      <c r="AB562" s="261"/>
      <c r="AC562" s="260"/>
      <c r="AD562" s="261"/>
      <c r="AE562" s="296"/>
    </row>
    <row r="563" spans="1:31" s="262" customFormat="1" x14ac:dyDescent="0.25">
      <c r="A563" s="100"/>
      <c r="B563" s="100"/>
      <c r="C563" s="100"/>
      <c r="D563" s="100"/>
      <c r="E563" s="282"/>
      <c r="F563" s="100"/>
      <c r="G563" s="100"/>
      <c r="H563" s="100"/>
      <c r="I563" s="100"/>
      <c r="J563" s="100"/>
      <c r="K563" s="100"/>
      <c r="L563" s="100"/>
      <c r="M563" s="100"/>
      <c r="N563" s="100"/>
      <c r="O563" s="100"/>
      <c r="P563" s="100"/>
      <c r="Q563" s="100"/>
      <c r="R563" s="260"/>
      <c r="S563" s="260"/>
      <c r="T563" s="260"/>
      <c r="U563" s="260"/>
      <c r="V563" s="260"/>
      <c r="W563" s="260"/>
      <c r="X563" s="261"/>
      <c r="Y563" s="260"/>
      <c r="Z563" s="261"/>
      <c r="AA563" s="260"/>
      <c r="AB563" s="261"/>
      <c r="AC563" s="260"/>
      <c r="AD563" s="261"/>
      <c r="AE563" s="296"/>
    </row>
    <row r="564" spans="1:31" s="262" customFormat="1" x14ac:dyDescent="0.25">
      <c r="A564" s="100"/>
      <c r="B564" s="100"/>
      <c r="C564" s="100"/>
      <c r="D564" s="100"/>
      <c r="E564" s="282"/>
      <c r="F564" s="100"/>
      <c r="G564" s="100"/>
      <c r="H564" s="100"/>
      <c r="I564" s="100"/>
      <c r="J564" s="100"/>
      <c r="K564" s="100"/>
      <c r="L564" s="100"/>
      <c r="M564" s="100"/>
      <c r="N564" s="100"/>
      <c r="O564" s="100"/>
      <c r="P564" s="100"/>
      <c r="Q564" s="100"/>
      <c r="R564" s="260"/>
      <c r="S564" s="260"/>
      <c r="T564" s="260"/>
      <c r="U564" s="260"/>
      <c r="V564" s="260"/>
      <c r="W564" s="260"/>
      <c r="X564" s="261"/>
      <c r="Y564" s="260"/>
      <c r="Z564" s="261"/>
      <c r="AA564" s="260"/>
      <c r="AB564" s="261"/>
      <c r="AC564" s="260"/>
      <c r="AD564" s="261"/>
      <c r="AE564" s="296"/>
    </row>
    <row r="565" spans="1:31" s="262" customFormat="1" x14ac:dyDescent="0.25">
      <c r="A565" s="100"/>
      <c r="B565" s="100"/>
      <c r="C565" s="100"/>
      <c r="D565" s="100"/>
      <c r="E565" s="282"/>
      <c r="F565" s="100"/>
      <c r="G565" s="100"/>
      <c r="H565" s="100"/>
      <c r="I565" s="100"/>
      <c r="J565" s="100"/>
      <c r="K565" s="100"/>
      <c r="L565" s="100"/>
      <c r="M565" s="100"/>
      <c r="N565" s="100"/>
      <c r="O565" s="100"/>
      <c r="P565" s="100"/>
      <c r="Q565" s="100"/>
      <c r="R565" s="260"/>
      <c r="S565" s="260"/>
      <c r="T565" s="260"/>
      <c r="U565" s="260"/>
      <c r="V565" s="260"/>
      <c r="W565" s="260"/>
      <c r="X565" s="261"/>
      <c r="Y565" s="260"/>
      <c r="Z565" s="261"/>
      <c r="AA565" s="260"/>
      <c r="AB565" s="261"/>
      <c r="AC565" s="260"/>
      <c r="AD565" s="261"/>
      <c r="AE565" s="296"/>
    </row>
    <row r="566" spans="1:31" s="262" customFormat="1" x14ac:dyDescent="0.25">
      <c r="A566" s="100"/>
      <c r="B566" s="100"/>
      <c r="C566" s="100"/>
      <c r="D566" s="100"/>
      <c r="E566" s="282"/>
      <c r="F566" s="100"/>
      <c r="G566" s="100"/>
      <c r="H566" s="100"/>
      <c r="I566" s="100"/>
      <c r="J566" s="100"/>
      <c r="K566" s="100"/>
      <c r="L566" s="100"/>
      <c r="M566" s="100"/>
      <c r="N566" s="100"/>
      <c r="O566" s="100"/>
      <c r="P566" s="100"/>
      <c r="Q566" s="100"/>
      <c r="R566" s="260"/>
      <c r="S566" s="260"/>
      <c r="T566" s="260"/>
      <c r="U566" s="260"/>
      <c r="V566" s="260"/>
      <c r="W566" s="260"/>
      <c r="X566" s="261"/>
      <c r="Y566" s="260"/>
      <c r="Z566" s="261"/>
      <c r="AA566" s="260"/>
      <c r="AB566" s="261"/>
      <c r="AC566" s="260"/>
      <c r="AD566" s="261"/>
      <c r="AE566" s="296"/>
    </row>
    <row r="567" spans="1:31" s="262" customFormat="1" x14ac:dyDescent="0.25">
      <c r="A567" s="100"/>
      <c r="B567" s="100"/>
      <c r="C567" s="100"/>
      <c r="D567" s="100"/>
      <c r="E567" s="282"/>
      <c r="F567" s="100"/>
      <c r="G567" s="100"/>
      <c r="H567" s="100"/>
      <c r="I567" s="100"/>
      <c r="J567" s="100"/>
      <c r="K567" s="100"/>
      <c r="L567" s="100"/>
      <c r="M567" s="100"/>
      <c r="N567" s="100"/>
      <c r="O567" s="100"/>
      <c r="P567" s="100"/>
      <c r="Q567" s="100"/>
      <c r="R567" s="260"/>
      <c r="S567" s="260"/>
      <c r="T567" s="260"/>
      <c r="U567" s="260"/>
      <c r="V567" s="260"/>
      <c r="W567" s="260"/>
      <c r="X567" s="261"/>
      <c r="Y567" s="260"/>
      <c r="Z567" s="261"/>
      <c r="AA567" s="260"/>
      <c r="AB567" s="261"/>
      <c r="AC567" s="260"/>
      <c r="AD567" s="261"/>
      <c r="AE567" s="296"/>
    </row>
    <row r="568" spans="1:31" s="262" customFormat="1" x14ac:dyDescent="0.25">
      <c r="A568" s="100"/>
      <c r="B568" s="100"/>
      <c r="C568" s="100"/>
      <c r="D568" s="100"/>
      <c r="E568" s="282"/>
      <c r="F568" s="100"/>
      <c r="G568" s="100"/>
      <c r="H568" s="100"/>
      <c r="I568" s="100"/>
      <c r="J568" s="100"/>
      <c r="K568" s="100"/>
      <c r="L568" s="100"/>
      <c r="M568" s="100"/>
      <c r="N568" s="100"/>
      <c r="O568" s="100"/>
      <c r="P568" s="100"/>
      <c r="Q568" s="100"/>
      <c r="R568" s="260"/>
      <c r="S568" s="260"/>
      <c r="T568" s="260"/>
      <c r="U568" s="260"/>
      <c r="V568" s="260"/>
      <c r="W568" s="260"/>
      <c r="X568" s="261"/>
      <c r="Y568" s="260"/>
      <c r="Z568" s="261"/>
      <c r="AA568" s="260"/>
      <c r="AB568" s="261"/>
      <c r="AC568" s="260"/>
      <c r="AD568" s="261"/>
      <c r="AE568" s="296"/>
    </row>
    <row r="569" spans="1:31" s="262" customFormat="1" x14ac:dyDescent="0.25">
      <c r="A569" s="100"/>
      <c r="B569" s="100"/>
      <c r="C569" s="100"/>
      <c r="D569" s="100"/>
      <c r="E569" s="282"/>
      <c r="F569" s="100"/>
      <c r="G569" s="100"/>
      <c r="H569" s="100"/>
      <c r="I569" s="100"/>
      <c r="J569" s="100"/>
      <c r="K569" s="100"/>
      <c r="L569" s="100"/>
      <c r="M569" s="100"/>
      <c r="N569" s="100"/>
      <c r="O569" s="100"/>
      <c r="P569" s="100"/>
      <c r="Q569" s="100"/>
      <c r="R569" s="260"/>
      <c r="S569" s="260"/>
      <c r="T569" s="260"/>
      <c r="U569" s="260"/>
      <c r="V569" s="260"/>
      <c r="W569" s="260"/>
      <c r="X569" s="261"/>
      <c r="Y569" s="260"/>
      <c r="Z569" s="261"/>
      <c r="AA569" s="260"/>
      <c r="AB569" s="261"/>
      <c r="AC569" s="260"/>
      <c r="AD569" s="261"/>
      <c r="AE569" s="296"/>
    </row>
    <row r="570" spans="1:31" s="262" customFormat="1" x14ac:dyDescent="0.25">
      <c r="A570" s="100"/>
      <c r="B570" s="100"/>
      <c r="C570" s="100"/>
      <c r="D570" s="100"/>
      <c r="E570" s="282"/>
      <c r="F570" s="100"/>
      <c r="G570" s="100"/>
      <c r="H570" s="100"/>
      <c r="I570" s="100"/>
      <c r="J570" s="100"/>
      <c r="K570" s="100"/>
      <c r="L570" s="100"/>
      <c r="M570" s="100"/>
      <c r="N570" s="100"/>
      <c r="O570" s="100"/>
      <c r="P570" s="100"/>
      <c r="Q570" s="100"/>
      <c r="R570" s="260"/>
      <c r="S570" s="260"/>
      <c r="T570" s="260"/>
      <c r="U570" s="260"/>
      <c r="V570" s="260"/>
      <c r="W570" s="260"/>
      <c r="X570" s="261"/>
      <c r="Y570" s="260"/>
      <c r="Z570" s="261"/>
      <c r="AA570" s="260"/>
      <c r="AB570" s="261"/>
      <c r="AC570" s="260"/>
      <c r="AD570" s="261"/>
      <c r="AE570" s="296"/>
    </row>
    <row r="571" spans="1:31" s="262" customFormat="1" x14ac:dyDescent="0.25">
      <c r="A571" s="100"/>
      <c r="B571" s="100"/>
      <c r="C571" s="100"/>
      <c r="D571" s="100"/>
      <c r="E571" s="282"/>
      <c r="F571" s="100"/>
      <c r="G571" s="100"/>
      <c r="H571" s="100"/>
      <c r="I571" s="100"/>
      <c r="J571" s="100"/>
      <c r="K571" s="100"/>
      <c r="L571" s="100"/>
      <c r="M571" s="100"/>
      <c r="N571" s="100"/>
      <c r="O571" s="100"/>
      <c r="P571" s="100"/>
      <c r="Q571" s="100"/>
      <c r="R571" s="260"/>
      <c r="S571" s="260"/>
      <c r="T571" s="260"/>
      <c r="U571" s="260"/>
      <c r="V571" s="260"/>
      <c r="W571" s="260"/>
      <c r="X571" s="261"/>
      <c r="Y571" s="260"/>
      <c r="Z571" s="261"/>
      <c r="AA571" s="260"/>
      <c r="AB571" s="261"/>
      <c r="AC571" s="260"/>
      <c r="AD571" s="261"/>
      <c r="AE571" s="296"/>
    </row>
    <row r="572" spans="1:31" s="262" customFormat="1" x14ac:dyDescent="0.25">
      <c r="A572" s="100"/>
      <c r="B572" s="100"/>
      <c r="C572" s="100"/>
      <c r="D572" s="100"/>
      <c r="E572" s="282"/>
      <c r="F572" s="100"/>
      <c r="G572" s="100"/>
      <c r="H572" s="100"/>
      <c r="I572" s="100"/>
      <c r="J572" s="100"/>
      <c r="K572" s="100"/>
      <c r="L572" s="100"/>
      <c r="M572" s="100"/>
      <c r="N572" s="100"/>
      <c r="O572" s="100"/>
      <c r="P572" s="100"/>
      <c r="Q572" s="100"/>
      <c r="R572" s="260"/>
      <c r="S572" s="260"/>
      <c r="T572" s="260"/>
      <c r="U572" s="260"/>
      <c r="V572" s="260"/>
      <c r="W572" s="260"/>
      <c r="X572" s="261"/>
      <c r="Y572" s="260"/>
      <c r="Z572" s="261"/>
      <c r="AA572" s="260"/>
      <c r="AB572" s="261"/>
      <c r="AC572" s="260"/>
      <c r="AD572" s="261"/>
      <c r="AE572" s="296"/>
    </row>
    <row r="573" spans="1:31" s="262" customFormat="1" x14ac:dyDescent="0.25">
      <c r="A573" s="100"/>
      <c r="B573" s="100"/>
      <c r="C573" s="100"/>
      <c r="D573" s="100"/>
      <c r="E573" s="282"/>
      <c r="F573" s="100"/>
      <c r="G573" s="100"/>
      <c r="H573" s="100"/>
      <c r="I573" s="100"/>
      <c r="J573" s="100"/>
      <c r="K573" s="100"/>
      <c r="L573" s="100"/>
      <c r="M573" s="100"/>
      <c r="N573" s="100"/>
      <c r="O573" s="100"/>
      <c r="P573" s="100"/>
      <c r="Q573" s="100"/>
      <c r="R573" s="260"/>
      <c r="S573" s="260"/>
      <c r="T573" s="260"/>
      <c r="U573" s="260"/>
      <c r="V573" s="260"/>
      <c r="W573" s="260"/>
      <c r="X573" s="261"/>
      <c r="Y573" s="260"/>
      <c r="Z573" s="261"/>
      <c r="AA573" s="260"/>
      <c r="AB573" s="261"/>
      <c r="AC573" s="260"/>
      <c r="AD573" s="261"/>
      <c r="AE573" s="296"/>
    </row>
    <row r="574" spans="1:31" s="262" customFormat="1" x14ac:dyDescent="0.25">
      <c r="A574" s="100"/>
      <c r="B574" s="100"/>
      <c r="C574" s="100"/>
      <c r="D574" s="100"/>
      <c r="E574" s="282"/>
      <c r="F574" s="100"/>
      <c r="G574" s="100"/>
      <c r="H574" s="100"/>
      <c r="I574" s="100"/>
      <c r="J574" s="100"/>
      <c r="K574" s="100"/>
      <c r="L574" s="100"/>
      <c r="M574" s="100"/>
      <c r="N574" s="100"/>
      <c r="O574" s="100"/>
      <c r="P574" s="100"/>
      <c r="Q574" s="100"/>
      <c r="R574" s="260"/>
      <c r="S574" s="260"/>
      <c r="T574" s="260"/>
      <c r="U574" s="260"/>
      <c r="V574" s="260"/>
      <c r="W574" s="260"/>
      <c r="X574" s="261"/>
      <c r="Y574" s="260"/>
      <c r="Z574" s="261"/>
      <c r="AA574" s="260"/>
      <c r="AB574" s="261"/>
      <c r="AC574" s="260"/>
      <c r="AD574" s="261"/>
      <c r="AE574" s="296"/>
    </row>
    <row r="575" spans="1:31" s="262" customFormat="1" x14ac:dyDescent="0.25">
      <c r="A575" s="100"/>
      <c r="B575" s="100"/>
      <c r="C575" s="100"/>
      <c r="D575" s="100"/>
      <c r="E575" s="282"/>
      <c r="F575" s="100"/>
      <c r="G575" s="100"/>
      <c r="H575" s="100"/>
      <c r="I575" s="100"/>
      <c r="J575" s="100"/>
      <c r="K575" s="100"/>
      <c r="L575" s="100"/>
      <c r="M575" s="100"/>
      <c r="N575" s="100"/>
      <c r="O575" s="100"/>
      <c r="P575" s="100"/>
      <c r="Q575" s="100"/>
      <c r="R575" s="260"/>
      <c r="S575" s="260"/>
      <c r="T575" s="260"/>
      <c r="U575" s="260"/>
      <c r="V575" s="260"/>
      <c r="W575" s="260"/>
      <c r="X575" s="261"/>
      <c r="Y575" s="260"/>
      <c r="Z575" s="261"/>
      <c r="AA575" s="260"/>
      <c r="AB575" s="261"/>
      <c r="AC575" s="260"/>
      <c r="AD575" s="261"/>
      <c r="AE575" s="296"/>
    </row>
    <row r="576" spans="1:31" s="262" customFormat="1" x14ac:dyDescent="0.25">
      <c r="A576" s="100"/>
      <c r="B576" s="100"/>
      <c r="C576" s="100"/>
      <c r="D576" s="100"/>
      <c r="E576" s="282"/>
      <c r="F576" s="100"/>
      <c r="G576" s="100"/>
      <c r="H576" s="100"/>
      <c r="I576" s="100"/>
      <c r="J576" s="100"/>
      <c r="K576" s="100"/>
      <c r="L576" s="100"/>
      <c r="M576" s="100"/>
      <c r="N576" s="100"/>
      <c r="O576" s="100"/>
      <c r="P576" s="100"/>
      <c r="Q576" s="100"/>
      <c r="R576" s="260"/>
      <c r="S576" s="260"/>
      <c r="T576" s="260"/>
      <c r="U576" s="260"/>
      <c r="V576" s="260"/>
      <c r="W576" s="260"/>
      <c r="X576" s="261"/>
      <c r="Y576" s="260"/>
      <c r="Z576" s="261"/>
      <c r="AA576" s="260"/>
      <c r="AB576" s="261"/>
      <c r="AC576" s="260"/>
      <c r="AD576" s="261"/>
      <c r="AE576" s="296"/>
    </row>
    <row r="577" spans="1:31" s="262" customFormat="1" x14ac:dyDescent="0.25">
      <c r="A577" s="100"/>
      <c r="B577" s="100"/>
      <c r="C577" s="100"/>
      <c r="D577" s="100"/>
      <c r="E577" s="282"/>
      <c r="F577" s="100"/>
      <c r="G577" s="100"/>
      <c r="H577" s="100"/>
      <c r="I577" s="100"/>
      <c r="J577" s="100"/>
      <c r="K577" s="100"/>
      <c r="L577" s="100"/>
      <c r="M577" s="100"/>
      <c r="N577" s="100"/>
      <c r="O577" s="100"/>
      <c r="P577" s="100"/>
      <c r="Q577" s="100"/>
      <c r="R577" s="260"/>
      <c r="S577" s="260"/>
      <c r="T577" s="260"/>
      <c r="U577" s="260"/>
      <c r="V577" s="260"/>
      <c r="W577" s="260"/>
      <c r="X577" s="261"/>
      <c r="Y577" s="260"/>
      <c r="Z577" s="261"/>
      <c r="AA577" s="260"/>
      <c r="AB577" s="261"/>
      <c r="AC577" s="260"/>
      <c r="AD577" s="261"/>
      <c r="AE577" s="296"/>
    </row>
    <row r="578" spans="1:31" s="262" customFormat="1" x14ac:dyDescent="0.25">
      <c r="A578" s="100"/>
      <c r="B578" s="100"/>
      <c r="C578" s="100"/>
      <c r="D578" s="100"/>
      <c r="E578" s="282"/>
      <c r="F578" s="100"/>
      <c r="G578" s="100"/>
      <c r="H578" s="100"/>
      <c r="I578" s="100"/>
      <c r="J578" s="100"/>
      <c r="K578" s="100"/>
      <c r="L578" s="100"/>
      <c r="M578" s="100"/>
      <c r="N578" s="100"/>
      <c r="O578" s="100"/>
      <c r="P578" s="100"/>
      <c r="Q578" s="100"/>
      <c r="R578" s="260"/>
      <c r="S578" s="260"/>
      <c r="T578" s="260"/>
      <c r="U578" s="260"/>
      <c r="V578" s="260"/>
      <c r="W578" s="260"/>
      <c r="X578" s="261"/>
      <c r="Y578" s="260"/>
      <c r="Z578" s="261"/>
      <c r="AA578" s="260"/>
      <c r="AB578" s="261"/>
      <c r="AC578" s="260"/>
      <c r="AD578" s="261"/>
      <c r="AE578" s="296"/>
    </row>
    <row r="579" spans="1:31" s="262" customFormat="1" x14ac:dyDescent="0.25">
      <c r="A579" s="100"/>
      <c r="B579" s="100"/>
      <c r="C579" s="100"/>
      <c r="D579" s="100"/>
      <c r="E579" s="282"/>
      <c r="F579" s="100"/>
      <c r="G579" s="100"/>
      <c r="H579" s="100"/>
      <c r="I579" s="100"/>
      <c r="J579" s="100"/>
      <c r="K579" s="100"/>
      <c r="L579" s="100"/>
      <c r="M579" s="100"/>
      <c r="N579" s="100"/>
      <c r="O579" s="100"/>
      <c r="P579" s="100"/>
      <c r="Q579" s="100"/>
      <c r="R579" s="260"/>
      <c r="S579" s="260"/>
      <c r="T579" s="260"/>
      <c r="U579" s="260"/>
      <c r="V579" s="260"/>
      <c r="W579" s="260"/>
      <c r="X579" s="261"/>
      <c r="Y579" s="260"/>
      <c r="Z579" s="261"/>
      <c r="AA579" s="260"/>
      <c r="AB579" s="261"/>
      <c r="AC579" s="260"/>
      <c r="AD579" s="261"/>
      <c r="AE579" s="296"/>
    </row>
    <row r="580" spans="1:31" s="262" customFormat="1" x14ac:dyDescent="0.25">
      <c r="A580" s="100"/>
      <c r="B580" s="100"/>
      <c r="C580" s="100"/>
      <c r="D580" s="100"/>
      <c r="E580" s="282"/>
      <c r="F580" s="100"/>
      <c r="G580" s="100"/>
      <c r="H580" s="100"/>
      <c r="I580" s="100"/>
      <c r="J580" s="100"/>
      <c r="K580" s="100"/>
      <c r="L580" s="100"/>
      <c r="M580" s="100"/>
      <c r="N580" s="100"/>
      <c r="O580" s="100"/>
      <c r="P580" s="100"/>
      <c r="Q580" s="100"/>
      <c r="R580" s="260"/>
      <c r="S580" s="260"/>
      <c r="T580" s="260"/>
      <c r="U580" s="260"/>
      <c r="V580" s="260"/>
      <c r="W580" s="260"/>
      <c r="X580" s="261"/>
      <c r="Y580" s="260"/>
      <c r="Z580" s="261"/>
      <c r="AA580" s="260"/>
      <c r="AB580" s="261"/>
      <c r="AC580" s="260"/>
      <c r="AD580" s="261"/>
      <c r="AE580" s="296"/>
    </row>
    <row r="581" spans="1:31" s="262" customFormat="1" x14ac:dyDescent="0.25">
      <c r="A581" s="100"/>
      <c r="B581" s="100"/>
      <c r="C581" s="100"/>
      <c r="D581" s="100"/>
      <c r="E581" s="282"/>
      <c r="F581" s="100"/>
      <c r="G581" s="100"/>
      <c r="H581" s="100"/>
      <c r="I581" s="100"/>
      <c r="J581" s="100"/>
      <c r="K581" s="100"/>
      <c r="L581" s="100"/>
      <c r="M581" s="100"/>
      <c r="N581" s="100"/>
      <c r="O581" s="100"/>
      <c r="P581" s="100"/>
      <c r="Q581" s="100"/>
      <c r="R581" s="260"/>
      <c r="S581" s="260"/>
      <c r="T581" s="260"/>
      <c r="U581" s="260"/>
      <c r="V581" s="260"/>
      <c r="W581" s="260"/>
      <c r="X581" s="261"/>
      <c r="Y581" s="260"/>
      <c r="Z581" s="261"/>
      <c r="AA581" s="260"/>
      <c r="AB581" s="261"/>
      <c r="AC581" s="260"/>
      <c r="AD581" s="261"/>
      <c r="AE581" s="296"/>
    </row>
    <row r="582" spans="1:31" s="262" customFormat="1" x14ac:dyDescent="0.25">
      <c r="A582" s="100"/>
      <c r="B582" s="100"/>
      <c r="C582" s="100"/>
      <c r="D582" s="100"/>
      <c r="E582" s="282"/>
      <c r="F582" s="100"/>
      <c r="G582" s="100"/>
      <c r="H582" s="100"/>
      <c r="I582" s="100"/>
      <c r="J582" s="100"/>
      <c r="K582" s="100"/>
      <c r="L582" s="100"/>
      <c r="M582" s="100"/>
      <c r="N582" s="100"/>
      <c r="O582" s="100"/>
      <c r="P582" s="100"/>
      <c r="Q582" s="100"/>
      <c r="R582" s="260"/>
      <c r="S582" s="260"/>
      <c r="T582" s="260"/>
      <c r="U582" s="260"/>
      <c r="V582" s="260"/>
      <c r="W582" s="260"/>
      <c r="X582" s="261"/>
      <c r="Y582" s="260"/>
      <c r="Z582" s="261"/>
      <c r="AA582" s="260"/>
      <c r="AB582" s="261"/>
      <c r="AC582" s="260"/>
      <c r="AD582" s="261"/>
      <c r="AE582" s="296"/>
    </row>
    <row r="583" spans="1:31" s="262" customFormat="1" x14ac:dyDescent="0.25">
      <c r="A583" s="100"/>
      <c r="B583" s="100"/>
      <c r="C583" s="100"/>
      <c r="D583" s="100"/>
      <c r="E583" s="282"/>
      <c r="F583" s="100"/>
      <c r="G583" s="100"/>
      <c r="H583" s="100"/>
      <c r="I583" s="100"/>
      <c r="J583" s="100"/>
      <c r="K583" s="100"/>
      <c r="L583" s="100"/>
      <c r="M583" s="100"/>
      <c r="N583" s="100"/>
      <c r="O583" s="100"/>
      <c r="P583" s="100"/>
      <c r="Q583" s="100"/>
      <c r="R583" s="260"/>
      <c r="S583" s="260"/>
      <c r="T583" s="260"/>
      <c r="U583" s="260"/>
      <c r="V583" s="260"/>
      <c r="W583" s="260"/>
      <c r="X583" s="261"/>
      <c r="Y583" s="260"/>
      <c r="Z583" s="261"/>
      <c r="AA583" s="260"/>
      <c r="AB583" s="261"/>
      <c r="AC583" s="260"/>
      <c r="AD583" s="261"/>
      <c r="AE583" s="296"/>
    </row>
    <row r="584" spans="1:31" s="262" customFormat="1" x14ac:dyDescent="0.25">
      <c r="A584" s="100"/>
      <c r="B584" s="100"/>
      <c r="C584" s="100"/>
      <c r="D584" s="100"/>
      <c r="E584" s="282"/>
      <c r="F584" s="100"/>
      <c r="G584" s="100"/>
      <c r="H584" s="100"/>
      <c r="I584" s="100"/>
      <c r="J584" s="100"/>
      <c r="K584" s="100"/>
      <c r="L584" s="100"/>
      <c r="M584" s="100"/>
      <c r="N584" s="100"/>
      <c r="O584" s="100"/>
      <c r="P584" s="100"/>
      <c r="Q584" s="100"/>
      <c r="R584" s="260"/>
      <c r="S584" s="260"/>
      <c r="T584" s="260"/>
      <c r="U584" s="260"/>
      <c r="V584" s="260"/>
      <c r="W584" s="260"/>
      <c r="X584" s="261"/>
      <c r="Y584" s="260"/>
      <c r="Z584" s="261"/>
      <c r="AA584" s="260"/>
      <c r="AB584" s="261"/>
      <c r="AC584" s="260"/>
      <c r="AD584" s="261"/>
      <c r="AE584" s="296"/>
    </row>
    <row r="585" spans="1:31" s="262" customFormat="1" x14ac:dyDescent="0.25">
      <c r="A585" s="100"/>
      <c r="B585" s="100"/>
      <c r="C585" s="100"/>
      <c r="D585" s="100"/>
      <c r="E585" s="282"/>
      <c r="F585" s="100"/>
      <c r="G585" s="100"/>
      <c r="H585" s="100"/>
      <c r="I585" s="100"/>
      <c r="J585" s="100"/>
      <c r="K585" s="100"/>
      <c r="L585" s="100"/>
      <c r="M585" s="100"/>
      <c r="N585" s="100"/>
      <c r="O585" s="100"/>
      <c r="P585" s="100"/>
      <c r="Q585" s="100"/>
      <c r="R585" s="260"/>
      <c r="S585" s="260"/>
      <c r="T585" s="260"/>
      <c r="U585" s="260"/>
      <c r="V585" s="260"/>
      <c r="W585" s="260"/>
      <c r="X585" s="261"/>
      <c r="Y585" s="260"/>
      <c r="Z585" s="261"/>
      <c r="AA585" s="260"/>
      <c r="AB585" s="261"/>
      <c r="AC585" s="260"/>
      <c r="AD585" s="261"/>
      <c r="AE585" s="296"/>
    </row>
    <row r="586" spans="1:31" s="262" customFormat="1" x14ac:dyDescent="0.25">
      <c r="A586" s="100"/>
      <c r="B586" s="100"/>
      <c r="C586" s="100"/>
      <c r="D586" s="100"/>
      <c r="E586" s="282"/>
      <c r="F586" s="100"/>
      <c r="G586" s="100"/>
      <c r="H586" s="100"/>
      <c r="I586" s="100"/>
      <c r="J586" s="100"/>
      <c r="K586" s="100"/>
      <c r="L586" s="100"/>
      <c r="M586" s="100"/>
      <c r="N586" s="100"/>
      <c r="O586" s="100"/>
      <c r="P586" s="100"/>
      <c r="Q586" s="100"/>
      <c r="R586" s="260"/>
      <c r="S586" s="260"/>
      <c r="T586" s="260"/>
      <c r="U586" s="260"/>
      <c r="V586" s="260"/>
      <c r="W586" s="260"/>
      <c r="X586" s="261"/>
      <c r="Y586" s="260"/>
      <c r="Z586" s="261"/>
      <c r="AA586" s="260"/>
      <c r="AB586" s="261"/>
      <c r="AC586" s="260"/>
      <c r="AD586" s="261"/>
      <c r="AE586" s="296"/>
    </row>
    <row r="587" spans="1:31" s="262" customFormat="1" x14ac:dyDescent="0.25">
      <c r="A587" s="100"/>
      <c r="B587" s="100"/>
      <c r="C587" s="100"/>
      <c r="D587" s="100"/>
      <c r="E587" s="282"/>
      <c r="F587" s="100"/>
      <c r="G587" s="100"/>
      <c r="H587" s="100"/>
      <c r="I587" s="100"/>
      <c r="J587" s="100"/>
      <c r="K587" s="100"/>
      <c r="L587" s="100"/>
      <c r="M587" s="100"/>
      <c r="N587" s="100"/>
      <c r="O587" s="100"/>
      <c r="P587" s="100"/>
      <c r="Q587" s="100"/>
      <c r="R587" s="260"/>
      <c r="S587" s="260"/>
      <c r="T587" s="260"/>
      <c r="U587" s="260"/>
      <c r="V587" s="260"/>
      <c r="W587" s="260"/>
      <c r="X587" s="261"/>
      <c r="Y587" s="260"/>
      <c r="Z587" s="261"/>
      <c r="AA587" s="260"/>
      <c r="AB587" s="261"/>
      <c r="AC587" s="260"/>
      <c r="AD587" s="261"/>
      <c r="AE587" s="296"/>
    </row>
    <row r="588" spans="1:31" s="262" customFormat="1" x14ac:dyDescent="0.25">
      <c r="A588" s="100"/>
      <c r="B588" s="100"/>
      <c r="C588" s="100"/>
      <c r="D588" s="100"/>
      <c r="E588" s="282"/>
      <c r="F588" s="100"/>
      <c r="G588" s="100"/>
      <c r="H588" s="100"/>
      <c r="I588" s="100"/>
      <c r="J588" s="100"/>
      <c r="K588" s="100"/>
      <c r="L588" s="100"/>
      <c r="M588" s="100"/>
      <c r="N588" s="100"/>
      <c r="O588" s="100"/>
      <c r="P588" s="100"/>
      <c r="Q588" s="100"/>
      <c r="R588" s="260"/>
      <c r="S588" s="260"/>
      <c r="T588" s="260"/>
      <c r="U588" s="260"/>
      <c r="V588" s="260"/>
      <c r="W588" s="260"/>
      <c r="X588" s="261"/>
      <c r="Y588" s="260"/>
      <c r="Z588" s="261"/>
      <c r="AA588" s="260"/>
      <c r="AB588" s="261"/>
      <c r="AC588" s="260"/>
      <c r="AD588" s="261"/>
      <c r="AE588" s="296"/>
    </row>
    <row r="589" spans="1:31" s="262" customFormat="1" x14ac:dyDescent="0.25">
      <c r="A589" s="100"/>
      <c r="B589" s="100"/>
      <c r="C589" s="100"/>
      <c r="D589" s="100"/>
      <c r="E589" s="282"/>
      <c r="F589" s="100"/>
      <c r="G589" s="100"/>
      <c r="H589" s="100"/>
      <c r="I589" s="100"/>
      <c r="J589" s="100"/>
      <c r="K589" s="100"/>
      <c r="L589" s="100"/>
      <c r="M589" s="100"/>
      <c r="N589" s="100"/>
      <c r="O589" s="100"/>
      <c r="P589" s="100"/>
      <c r="Q589" s="100"/>
      <c r="R589" s="260"/>
      <c r="S589" s="260"/>
      <c r="T589" s="260"/>
      <c r="U589" s="260"/>
      <c r="V589" s="260"/>
      <c r="W589" s="260"/>
      <c r="X589" s="261"/>
      <c r="Y589" s="260"/>
      <c r="Z589" s="261"/>
      <c r="AA589" s="260"/>
      <c r="AB589" s="261"/>
      <c r="AC589" s="260"/>
      <c r="AD589" s="261"/>
      <c r="AE589" s="296"/>
    </row>
    <row r="590" spans="1:31" s="262" customFormat="1" x14ac:dyDescent="0.25">
      <c r="A590" s="100"/>
      <c r="B590" s="100"/>
      <c r="C590" s="100"/>
      <c r="D590" s="100"/>
      <c r="E590" s="282"/>
      <c r="F590" s="100"/>
      <c r="G590" s="100"/>
      <c r="H590" s="100"/>
      <c r="I590" s="100"/>
      <c r="J590" s="100"/>
      <c r="K590" s="100"/>
      <c r="L590" s="100"/>
      <c r="M590" s="100"/>
      <c r="N590" s="100"/>
      <c r="O590" s="100"/>
      <c r="P590" s="100"/>
      <c r="Q590" s="100"/>
      <c r="R590" s="260"/>
      <c r="S590" s="260"/>
      <c r="T590" s="260"/>
      <c r="U590" s="260"/>
      <c r="V590" s="260"/>
      <c r="W590" s="260"/>
      <c r="X590" s="261"/>
      <c r="Y590" s="260"/>
      <c r="Z590" s="261"/>
      <c r="AA590" s="260"/>
      <c r="AB590" s="261"/>
      <c r="AC590" s="260"/>
      <c r="AD590" s="261"/>
      <c r="AE590" s="296"/>
    </row>
    <row r="591" spans="1:31" s="262" customFormat="1" x14ac:dyDescent="0.25">
      <c r="A591" s="100"/>
      <c r="B591" s="100"/>
      <c r="C591" s="100"/>
      <c r="D591" s="100"/>
      <c r="E591" s="282"/>
      <c r="F591" s="100"/>
      <c r="G591" s="100"/>
      <c r="H591" s="100"/>
      <c r="I591" s="100"/>
      <c r="J591" s="100"/>
      <c r="K591" s="100"/>
      <c r="L591" s="100"/>
      <c r="M591" s="100"/>
      <c r="N591" s="100"/>
      <c r="O591" s="100"/>
      <c r="P591" s="100"/>
      <c r="Q591" s="100"/>
      <c r="R591" s="260"/>
      <c r="S591" s="260"/>
      <c r="T591" s="260"/>
      <c r="U591" s="260"/>
      <c r="V591" s="260"/>
      <c r="W591" s="260"/>
      <c r="X591" s="261"/>
      <c r="Y591" s="260"/>
      <c r="Z591" s="261"/>
      <c r="AA591" s="260"/>
      <c r="AB591" s="261"/>
      <c r="AC591" s="260"/>
      <c r="AD591" s="261"/>
      <c r="AE591" s="296"/>
    </row>
    <row r="592" spans="1:31" s="262" customFormat="1" x14ac:dyDescent="0.25">
      <c r="A592" s="100"/>
      <c r="B592" s="100"/>
      <c r="C592" s="100"/>
      <c r="D592" s="100"/>
      <c r="E592" s="282"/>
      <c r="F592" s="100"/>
      <c r="G592" s="100"/>
      <c r="H592" s="100"/>
      <c r="I592" s="100"/>
      <c r="J592" s="100"/>
      <c r="K592" s="100"/>
      <c r="L592" s="100"/>
      <c r="M592" s="100"/>
      <c r="N592" s="100"/>
      <c r="O592" s="100"/>
      <c r="P592" s="100"/>
      <c r="Q592" s="100"/>
      <c r="R592" s="260"/>
      <c r="S592" s="260"/>
      <c r="T592" s="260"/>
      <c r="U592" s="260"/>
      <c r="V592" s="260"/>
      <c r="W592" s="260"/>
      <c r="X592" s="261"/>
      <c r="Y592" s="260"/>
      <c r="Z592" s="261"/>
      <c r="AA592" s="260"/>
      <c r="AB592" s="261"/>
      <c r="AC592" s="260"/>
      <c r="AD592" s="261"/>
      <c r="AE592" s="296"/>
    </row>
    <row r="593" spans="1:31" s="262" customFormat="1" x14ac:dyDescent="0.25">
      <c r="A593" s="100"/>
      <c r="B593" s="100"/>
      <c r="C593" s="100"/>
      <c r="D593" s="100"/>
      <c r="E593" s="282"/>
      <c r="F593" s="100"/>
      <c r="G593" s="100"/>
      <c r="H593" s="100"/>
      <c r="I593" s="100"/>
      <c r="J593" s="100"/>
      <c r="K593" s="100"/>
      <c r="L593" s="100"/>
      <c r="M593" s="100"/>
      <c r="N593" s="100"/>
      <c r="O593" s="100"/>
      <c r="P593" s="100"/>
      <c r="Q593" s="100"/>
      <c r="R593" s="260"/>
      <c r="S593" s="260"/>
      <c r="T593" s="260"/>
      <c r="U593" s="260"/>
      <c r="V593" s="260"/>
      <c r="W593" s="260"/>
      <c r="X593" s="261"/>
      <c r="Y593" s="260"/>
      <c r="Z593" s="261"/>
      <c r="AA593" s="260"/>
      <c r="AB593" s="261"/>
      <c r="AC593" s="260"/>
      <c r="AD593" s="261"/>
      <c r="AE593" s="296"/>
    </row>
    <row r="594" spans="1:31" s="262" customFormat="1" x14ac:dyDescent="0.25">
      <c r="A594" s="100"/>
      <c r="B594" s="100"/>
      <c r="C594" s="100"/>
      <c r="D594" s="100"/>
      <c r="E594" s="282"/>
      <c r="F594" s="100"/>
      <c r="G594" s="100"/>
      <c r="H594" s="100"/>
      <c r="I594" s="100"/>
      <c r="J594" s="100"/>
      <c r="K594" s="100"/>
      <c r="L594" s="100"/>
      <c r="M594" s="100"/>
      <c r="N594" s="100"/>
      <c r="O594" s="100"/>
      <c r="P594" s="100"/>
      <c r="Q594" s="100"/>
      <c r="R594" s="260"/>
      <c r="S594" s="260"/>
      <c r="T594" s="260"/>
      <c r="U594" s="260"/>
      <c r="V594" s="260"/>
      <c r="W594" s="260"/>
      <c r="X594" s="261"/>
      <c r="Y594" s="260"/>
      <c r="Z594" s="261"/>
      <c r="AA594" s="260"/>
      <c r="AB594" s="261"/>
      <c r="AC594" s="260"/>
      <c r="AD594" s="261"/>
      <c r="AE594" s="296"/>
    </row>
    <row r="595" spans="1:31" s="262" customFormat="1" x14ac:dyDescent="0.25">
      <c r="A595" s="100"/>
      <c r="B595" s="100"/>
      <c r="C595" s="100"/>
      <c r="D595" s="100"/>
      <c r="E595" s="282"/>
      <c r="F595" s="100"/>
      <c r="G595" s="100"/>
      <c r="H595" s="100"/>
      <c r="I595" s="100"/>
      <c r="J595" s="100"/>
      <c r="K595" s="100"/>
      <c r="L595" s="100"/>
      <c r="M595" s="100"/>
      <c r="N595" s="100"/>
      <c r="O595" s="100"/>
      <c r="P595" s="100"/>
      <c r="Q595" s="100"/>
      <c r="R595" s="260"/>
      <c r="S595" s="260"/>
      <c r="T595" s="260"/>
      <c r="U595" s="260"/>
      <c r="V595" s="260"/>
      <c r="W595" s="260"/>
      <c r="X595" s="261"/>
      <c r="Y595" s="260"/>
      <c r="Z595" s="261"/>
      <c r="AA595" s="260"/>
      <c r="AB595" s="261"/>
      <c r="AC595" s="260"/>
      <c r="AD595" s="261"/>
      <c r="AE595" s="296"/>
    </row>
    <row r="596" spans="1:31" s="262" customFormat="1" x14ac:dyDescent="0.25">
      <c r="A596" s="100"/>
      <c r="B596" s="100"/>
      <c r="C596" s="100"/>
      <c r="D596" s="100"/>
      <c r="E596" s="282"/>
      <c r="F596" s="100"/>
      <c r="G596" s="100"/>
      <c r="H596" s="100"/>
      <c r="I596" s="100"/>
      <c r="J596" s="100"/>
      <c r="K596" s="100"/>
      <c r="L596" s="100"/>
      <c r="M596" s="100"/>
      <c r="N596" s="100"/>
      <c r="O596" s="100"/>
      <c r="P596" s="100"/>
      <c r="Q596" s="100"/>
      <c r="R596" s="260"/>
      <c r="S596" s="260"/>
      <c r="T596" s="260"/>
      <c r="U596" s="260"/>
      <c r="V596" s="260"/>
      <c r="W596" s="260"/>
      <c r="X596" s="261"/>
      <c r="Y596" s="260"/>
      <c r="Z596" s="261"/>
      <c r="AA596" s="260"/>
      <c r="AB596" s="261"/>
      <c r="AC596" s="260"/>
      <c r="AD596" s="261"/>
      <c r="AE596" s="296"/>
    </row>
    <row r="597" spans="1:31" s="262" customFormat="1" x14ac:dyDescent="0.25">
      <c r="A597" s="100"/>
      <c r="B597" s="100"/>
      <c r="C597" s="100"/>
      <c r="D597" s="100"/>
      <c r="E597" s="282"/>
      <c r="F597" s="100"/>
      <c r="G597" s="100"/>
      <c r="H597" s="100"/>
      <c r="I597" s="100"/>
      <c r="J597" s="100"/>
      <c r="K597" s="100"/>
      <c r="L597" s="100"/>
      <c r="M597" s="100"/>
      <c r="N597" s="100"/>
      <c r="O597" s="100"/>
      <c r="P597" s="100"/>
      <c r="Q597" s="100"/>
      <c r="R597" s="260"/>
      <c r="S597" s="260"/>
      <c r="T597" s="260"/>
      <c r="U597" s="260"/>
      <c r="V597" s="260"/>
      <c r="W597" s="260"/>
      <c r="X597" s="261"/>
      <c r="Y597" s="260"/>
      <c r="Z597" s="261"/>
      <c r="AA597" s="260"/>
      <c r="AB597" s="261"/>
      <c r="AC597" s="260"/>
      <c r="AD597" s="261"/>
      <c r="AE597" s="296"/>
    </row>
    <row r="598" spans="1:31" s="262" customFormat="1" x14ac:dyDescent="0.25">
      <c r="A598" s="100"/>
      <c r="B598" s="100"/>
      <c r="C598" s="100"/>
      <c r="D598" s="100"/>
      <c r="E598" s="282"/>
      <c r="F598" s="100"/>
      <c r="G598" s="100"/>
      <c r="H598" s="100"/>
      <c r="I598" s="100"/>
      <c r="J598" s="100"/>
      <c r="K598" s="100"/>
      <c r="L598" s="100"/>
      <c r="M598" s="100"/>
      <c r="N598" s="100"/>
      <c r="O598" s="100"/>
      <c r="P598" s="100"/>
      <c r="Q598" s="100"/>
      <c r="R598" s="260"/>
      <c r="S598" s="260"/>
      <c r="T598" s="260"/>
      <c r="U598" s="260"/>
      <c r="V598" s="260"/>
      <c r="W598" s="260"/>
      <c r="X598" s="261"/>
      <c r="Y598" s="260"/>
      <c r="Z598" s="261"/>
      <c r="AA598" s="260"/>
      <c r="AB598" s="261"/>
      <c r="AC598" s="260"/>
      <c r="AD598" s="261"/>
      <c r="AE598" s="296"/>
    </row>
    <row r="599" spans="1:31" s="262" customFormat="1" x14ac:dyDescent="0.25">
      <c r="A599" s="100"/>
      <c r="B599" s="100"/>
      <c r="C599" s="100"/>
      <c r="D599" s="100"/>
      <c r="E599" s="282"/>
      <c r="F599" s="100"/>
      <c r="G599" s="100"/>
      <c r="H599" s="100"/>
      <c r="I599" s="100"/>
      <c r="J599" s="100"/>
      <c r="K599" s="100"/>
      <c r="L599" s="100"/>
      <c r="M599" s="100"/>
      <c r="N599" s="100"/>
      <c r="O599" s="100"/>
      <c r="P599" s="100"/>
      <c r="Q599" s="100"/>
      <c r="R599" s="260"/>
      <c r="S599" s="260"/>
      <c r="T599" s="260"/>
      <c r="U599" s="260"/>
      <c r="V599" s="260"/>
      <c r="W599" s="260"/>
      <c r="X599" s="261"/>
      <c r="Y599" s="260"/>
      <c r="Z599" s="261"/>
      <c r="AA599" s="260"/>
      <c r="AB599" s="261"/>
      <c r="AC599" s="260"/>
      <c r="AD599" s="261"/>
      <c r="AE599" s="296"/>
    </row>
    <row r="600" spans="1:31" s="262" customFormat="1" x14ac:dyDescent="0.25">
      <c r="A600" s="100"/>
      <c r="B600" s="100"/>
      <c r="C600" s="100"/>
      <c r="D600" s="100"/>
      <c r="E600" s="282"/>
      <c r="F600" s="100"/>
      <c r="G600" s="100"/>
      <c r="H600" s="100"/>
      <c r="I600" s="100"/>
      <c r="J600" s="100"/>
      <c r="K600" s="100"/>
      <c r="L600" s="100"/>
      <c r="M600" s="100"/>
      <c r="N600" s="100"/>
      <c r="O600" s="100"/>
      <c r="P600" s="100"/>
      <c r="Q600" s="100"/>
      <c r="R600" s="260"/>
      <c r="S600" s="260"/>
      <c r="T600" s="260"/>
      <c r="U600" s="260"/>
      <c r="V600" s="260"/>
      <c r="W600" s="260"/>
      <c r="X600" s="261"/>
      <c r="Y600" s="260"/>
      <c r="Z600" s="261"/>
      <c r="AA600" s="260"/>
      <c r="AB600" s="261"/>
      <c r="AC600" s="260"/>
      <c r="AD600" s="261"/>
      <c r="AE600" s="296"/>
    </row>
    <row r="601" spans="1:31" s="262" customFormat="1" x14ac:dyDescent="0.25">
      <c r="A601" s="100"/>
      <c r="B601" s="100"/>
      <c r="C601" s="100"/>
      <c r="D601" s="100"/>
      <c r="E601" s="282"/>
      <c r="F601" s="100"/>
      <c r="G601" s="100"/>
      <c r="H601" s="100"/>
      <c r="I601" s="100"/>
      <c r="J601" s="100"/>
      <c r="K601" s="100"/>
      <c r="L601" s="100"/>
      <c r="M601" s="100"/>
      <c r="N601" s="100"/>
      <c r="O601" s="100"/>
      <c r="P601" s="100"/>
      <c r="Q601" s="100"/>
      <c r="R601" s="260"/>
      <c r="S601" s="260"/>
      <c r="T601" s="260"/>
      <c r="U601" s="260"/>
      <c r="V601" s="260"/>
      <c r="W601" s="260"/>
      <c r="X601" s="261"/>
      <c r="Y601" s="260"/>
      <c r="Z601" s="261"/>
      <c r="AA601" s="260"/>
      <c r="AB601" s="261"/>
      <c r="AC601" s="260"/>
      <c r="AD601" s="261"/>
      <c r="AE601" s="296"/>
    </row>
    <row r="602" spans="1:31" s="262" customFormat="1" x14ac:dyDescent="0.25">
      <c r="A602" s="100"/>
      <c r="B602" s="100"/>
      <c r="C602" s="100"/>
      <c r="D602" s="100"/>
      <c r="E602" s="282"/>
      <c r="F602" s="100"/>
      <c r="G602" s="100"/>
      <c r="H602" s="100"/>
      <c r="I602" s="100"/>
      <c r="J602" s="100"/>
      <c r="K602" s="100"/>
      <c r="L602" s="100"/>
      <c r="M602" s="100"/>
      <c r="N602" s="100"/>
      <c r="O602" s="100"/>
      <c r="P602" s="100"/>
      <c r="Q602" s="100"/>
      <c r="R602" s="260"/>
      <c r="S602" s="260"/>
      <c r="T602" s="260"/>
      <c r="U602" s="260"/>
      <c r="V602" s="260"/>
      <c r="W602" s="260"/>
      <c r="X602" s="261"/>
      <c r="Y602" s="260"/>
      <c r="Z602" s="261"/>
      <c r="AA602" s="260"/>
      <c r="AB602" s="261"/>
      <c r="AC602" s="260"/>
      <c r="AD602" s="261"/>
      <c r="AE602" s="296"/>
    </row>
    <row r="603" spans="1:31" s="262" customFormat="1" x14ac:dyDescent="0.25">
      <c r="A603" s="100"/>
      <c r="B603" s="100"/>
      <c r="C603" s="100"/>
      <c r="D603" s="100"/>
      <c r="E603" s="282"/>
      <c r="F603" s="100"/>
      <c r="G603" s="100"/>
      <c r="H603" s="100"/>
      <c r="I603" s="100"/>
      <c r="J603" s="100"/>
      <c r="K603" s="100"/>
      <c r="L603" s="100"/>
      <c r="M603" s="100"/>
      <c r="N603" s="100"/>
      <c r="O603" s="100"/>
      <c r="P603" s="100"/>
      <c r="Q603" s="100"/>
      <c r="R603" s="260"/>
      <c r="S603" s="260"/>
      <c r="T603" s="260"/>
      <c r="U603" s="260"/>
      <c r="V603" s="260"/>
      <c r="W603" s="260"/>
      <c r="X603" s="261"/>
      <c r="Y603" s="260"/>
      <c r="Z603" s="261"/>
      <c r="AA603" s="260"/>
      <c r="AB603" s="261"/>
      <c r="AC603" s="260"/>
      <c r="AD603" s="261"/>
      <c r="AE603" s="296"/>
    </row>
    <row r="604" spans="1:31" s="262" customFormat="1" x14ac:dyDescent="0.25">
      <c r="A604" s="100"/>
      <c r="B604" s="100"/>
      <c r="C604" s="100"/>
      <c r="D604" s="100"/>
      <c r="E604" s="282"/>
      <c r="F604" s="100"/>
      <c r="G604" s="100"/>
      <c r="H604" s="100"/>
      <c r="I604" s="100"/>
      <c r="J604" s="100"/>
      <c r="K604" s="100"/>
      <c r="L604" s="100"/>
      <c r="M604" s="100"/>
      <c r="N604" s="100"/>
      <c r="O604" s="100"/>
      <c r="P604" s="100"/>
      <c r="Q604" s="100"/>
      <c r="R604" s="260"/>
      <c r="S604" s="260"/>
      <c r="T604" s="260"/>
      <c r="U604" s="260"/>
      <c r="V604" s="260"/>
      <c r="W604" s="260"/>
      <c r="X604" s="261"/>
      <c r="Y604" s="260"/>
      <c r="Z604" s="261"/>
      <c r="AA604" s="260"/>
      <c r="AB604" s="261"/>
      <c r="AC604" s="260"/>
      <c r="AD604" s="261"/>
      <c r="AE604" s="296"/>
    </row>
    <row r="605" spans="1:31" s="262" customFormat="1" x14ac:dyDescent="0.25">
      <c r="A605" s="100"/>
      <c r="B605" s="100"/>
      <c r="C605" s="100"/>
      <c r="D605" s="100"/>
      <c r="E605" s="282"/>
      <c r="F605" s="100"/>
      <c r="G605" s="100"/>
      <c r="H605" s="100"/>
      <c r="I605" s="100"/>
      <c r="J605" s="100"/>
      <c r="K605" s="100"/>
      <c r="L605" s="100"/>
      <c r="M605" s="100"/>
      <c r="N605" s="100"/>
      <c r="O605" s="100"/>
      <c r="P605" s="100"/>
      <c r="Q605" s="100"/>
      <c r="R605" s="260"/>
      <c r="S605" s="260"/>
      <c r="T605" s="260"/>
      <c r="U605" s="260"/>
      <c r="V605" s="260"/>
      <c r="W605" s="260"/>
      <c r="X605" s="261"/>
      <c r="Y605" s="260"/>
      <c r="Z605" s="261"/>
      <c r="AA605" s="260"/>
      <c r="AB605" s="261"/>
      <c r="AC605" s="260"/>
      <c r="AD605" s="261"/>
      <c r="AE605" s="296"/>
    </row>
    <row r="606" spans="1:31" s="262" customFormat="1" x14ac:dyDescent="0.25">
      <c r="A606" s="100"/>
      <c r="B606" s="100"/>
      <c r="C606" s="100"/>
      <c r="D606" s="100"/>
      <c r="E606" s="282"/>
      <c r="F606" s="100"/>
      <c r="G606" s="100"/>
      <c r="H606" s="100"/>
      <c r="I606" s="100"/>
      <c r="J606" s="100"/>
      <c r="K606" s="100"/>
      <c r="L606" s="100"/>
      <c r="M606" s="100"/>
      <c r="N606" s="100"/>
      <c r="O606" s="100"/>
      <c r="P606" s="100"/>
      <c r="Q606" s="100"/>
      <c r="R606" s="260"/>
      <c r="S606" s="260"/>
      <c r="T606" s="260"/>
      <c r="U606" s="260"/>
      <c r="V606" s="260"/>
      <c r="W606" s="260"/>
      <c r="X606" s="261"/>
      <c r="Y606" s="260"/>
      <c r="Z606" s="261"/>
      <c r="AA606" s="260"/>
      <c r="AB606" s="261"/>
      <c r="AC606" s="260"/>
      <c r="AD606" s="261"/>
      <c r="AE606" s="296"/>
    </row>
    <row r="607" spans="1:31" s="262" customFormat="1" x14ac:dyDescent="0.25">
      <c r="A607" s="100"/>
      <c r="B607" s="100"/>
      <c r="C607" s="100"/>
      <c r="D607" s="100"/>
      <c r="E607" s="282"/>
      <c r="F607" s="100"/>
      <c r="G607" s="100"/>
      <c r="H607" s="100"/>
      <c r="I607" s="100"/>
      <c r="J607" s="100"/>
      <c r="K607" s="100"/>
      <c r="L607" s="100"/>
      <c r="M607" s="100"/>
      <c r="N607" s="100"/>
      <c r="O607" s="100"/>
      <c r="P607" s="100"/>
      <c r="Q607" s="100"/>
      <c r="R607" s="260"/>
      <c r="S607" s="260"/>
      <c r="T607" s="260"/>
      <c r="U607" s="260"/>
      <c r="V607" s="260"/>
      <c r="W607" s="260"/>
      <c r="X607" s="261"/>
      <c r="Y607" s="260"/>
      <c r="Z607" s="261"/>
      <c r="AA607" s="260"/>
      <c r="AB607" s="261"/>
      <c r="AC607" s="260"/>
      <c r="AD607" s="261"/>
      <c r="AE607" s="296"/>
    </row>
    <row r="608" spans="1:31" s="262" customFormat="1" x14ac:dyDescent="0.25">
      <c r="A608" s="100"/>
      <c r="B608" s="100"/>
      <c r="C608" s="100"/>
      <c r="D608" s="100"/>
      <c r="E608" s="282"/>
      <c r="F608" s="100"/>
      <c r="G608" s="100"/>
      <c r="H608" s="100"/>
      <c r="I608" s="100"/>
      <c r="J608" s="100"/>
      <c r="K608" s="100"/>
      <c r="L608" s="100"/>
      <c r="M608" s="100"/>
      <c r="N608" s="100"/>
      <c r="O608" s="100"/>
      <c r="P608" s="100"/>
      <c r="Q608" s="100"/>
      <c r="R608" s="260"/>
      <c r="S608" s="260"/>
      <c r="T608" s="260"/>
      <c r="U608" s="260"/>
      <c r="V608" s="260"/>
      <c r="W608" s="260"/>
      <c r="X608" s="261"/>
      <c r="Y608" s="260"/>
      <c r="Z608" s="261"/>
      <c r="AA608" s="260"/>
      <c r="AB608" s="261"/>
      <c r="AC608" s="260"/>
      <c r="AD608" s="261"/>
      <c r="AE608" s="296"/>
    </row>
    <row r="609" spans="1:31" s="262" customFormat="1" x14ac:dyDescent="0.25">
      <c r="A609" s="100"/>
      <c r="B609" s="100"/>
      <c r="C609" s="100"/>
      <c r="D609" s="100"/>
      <c r="E609" s="282"/>
      <c r="F609" s="100"/>
      <c r="G609" s="100"/>
      <c r="H609" s="100"/>
      <c r="I609" s="100"/>
      <c r="J609" s="100"/>
      <c r="K609" s="100"/>
      <c r="L609" s="100"/>
      <c r="M609" s="100"/>
      <c r="N609" s="100"/>
      <c r="O609" s="100"/>
      <c r="P609" s="100"/>
      <c r="Q609" s="100"/>
      <c r="R609" s="260"/>
      <c r="S609" s="260"/>
      <c r="T609" s="260"/>
      <c r="U609" s="260"/>
      <c r="V609" s="260"/>
      <c r="W609" s="260"/>
      <c r="X609" s="261"/>
      <c r="Y609" s="260"/>
      <c r="Z609" s="261"/>
      <c r="AA609" s="260"/>
      <c r="AB609" s="261"/>
      <c r="AC609" s="260"/>
      <c r="AD609" s="261"/>
      <c r="AE609" s="296"/>
    </row>
    <row r="610" spans="1:31" s="262" customFormat="1" x14ac:dyDescent="0.25">
      <c r="A610" s="100"/>
      <c r="B610" s="100"/>
      <c r="C610" s="100"/>
      <c r="D610" s="100"/>
      <c r="E610" s="282"/>
      <c r="F610" s="100"/>
      <c r="G610" s="100"/>
      <c r="H610" s="100"/>
      <c r="I610" s="100"/>
      <c r="J610" s="100"/>
      <c r="K610" s="100"/>
      <c r="L610" s="100"/>
      <c r="M610" s="100"/>
      <c r="N610" s="100"/>
      <c r="O610" s="100"/>
      <c r="P610" s="100"/>
      <c r="Q610" s="100"/>
      <c r="R610" s="260"/>
      <c r="S610" s="260"/>
      <c r="T610" s="260"/>
      <c r="U610" s="260"/>
      <c r="V610" s="260"/>
      <c r="W610" s="260"/>
      <c r="X610" s="261"/>
      <c r="Y610" s="260"/>
      <c r="Z610" s="261"/>
      <c r="AA610" s="260"/>
      <c r="AB610" s="261"/>
      <c r="AC610" s="260"/>
      <c r="AD610" s="261"/>
      <c r="AE610" s="296"/>
    </row>
    <row r="611" spans="1:31" s="262" customFormat="1" x14ac:dyDescent="0.25">
      <c r="A611" s="100"/>
      <c r="B611" s="100"/>
      <c r="C611" s="100"/>
      <c r="D611" s="100"/>
      <c r="E611" s="282"/>
      <c r="F611" s="100"/>
      <c r="G611" s="100"/>
      <c r="H611" s="100"/>
      <c r="I611" s="100"/>
      <c r="J611" s="100"/>
      <c r="K611" s="100"/>
      <c r="L611" s="100"/>
      <c r="M611" s="100"/>
      <c r="N611" s="100"/>
      <c r="O611" s="100"/>
      <c r="P611" s="100"/>
      <c r="Q611" s="100"/>
      <c r="R611" s="260"/>
      <c r="S611" s="260"/>
      <c r="T611" s="260"/>
      <c r="U611" s="260"/>
      <c r="V611" s="260"/>
      <c r="W611" s="260"/>
      <c r="X611" s="261"/>
      <c r="Y611" s="260"/>
      <c r="Z611" s="261"/>
      <c r="AA611" s="260"/>
      <c r="AB611" s="261"/>
      <c r="AC611" s="260"/>
      <c r="AD611" s="261"/>
      <c r="AE611" s="296"/>
    </row>
    <row r="612" spans="1:31" s="262" customFormat="1" x14ac:dyDescent="0.25">
      <c r="A612" s="100"/>
      <c r="B612" s="100"/>
      <c r="C612" s="100"/>
      <c r="D612" s="100"/>
      <c r="E612" s="282"/>
      <c r="F612" s="100"/>
      <c r="G612" s="100"/>
      <c r="H612" s="100"/>
      <c r="I612" s="100"/>
      <c r="J612" s="100"/>
      <c r="K612" s="100"/>
      <c r="L612" s="100"/>
      <c r="M612" s="100"/>
      <c r="N612" s="100"/>
      <c r="O612" s="100"/>
      <c r="P612" s="100"/>
      <c r="Q612" s="100"/>
      <c r="R612" s="260"/>
      <c r="S612" s="260"/>
      <c r="T612" s="260"/>
      <c r="U612" s="260"/>
      <c r="V612" s="260"/>
      <c r="W612" s="260"/>
      <c r="X612" s="261"/>
      <c r="Y612" s="260"/>
      <c r="Z612" s="261"/>
      <c r="AA612" s="260"/>
      <c r="AB612" s="261"/>
      <c r="AC612" s="260"/>
      <c r="AD612" s="261"/>
      <c r="AE612" s="296"/>
    </row>
    <row r="613" spans="1:31" s="262" customFormat="1" x14ac:dyDescent="0.25">
      <c r="A613" s="100"/>
      <c r="B613" s="100"/>
      <c r="C613" s="100"/>
      <c r="D613" s="100"/>
      <c r="E613" s="282"/>
      <c r="F613" s="100"/>
      <c r="G613" s="100"/>
      <c r="H613" s="100"/>
      <c r="I613" s="100"/>
      <c r="J613" s="100"/>
      <c r="K613" s="100"/>
      <c r="L613" s="100"/>
      <c r="M613" s="100"/>
      <c r="N613" s="100"/>
      <c r="O613" s="100"/>
      <c r="P613" s="100"/>
      <c r="Q613" s="100"/>
      <c r="R613" s="260"/>
      <c r="S613" s="260"/>
      <c r="T613" s="260"/>
      <c r="U613" s="260"/>
      <c r="V613" s="260"/>
      <c r="W613" s="260"/>
      <c r="X613" s="261"/>
      <c r="Y613" s="260"/>
      <c r="Z613" s="261"/>
      <c r="AA613" s="260"/>
      <c r="AB613" s="261"/>
      <c r="AC613" s="260"/>
      <c r="AD613" s="261"/>
      <c r="AE613" s="296"/>
    </row>
    <row r="614" spans="1:31" s="262" customFormat="1" x14ac:dyDescent="0.25">
      <c r="A614" s="100"/>
      <c r="B614" s="100"/>
      <c r="C614" s="100"/>
      <c r="D614" s="100"/>
      <c r="E614" s="282"/>
      <c r="F614" s="100"/>
      <c r="G614" s="100"/>
      <c r="H614" s="100"/>
      <c r="I614" s="100"/>
      <c r="J614" s="100"/>
      <c r="K614" s="100"/>
      <c r="L614" s="100"/>
      <c r="M614" s="100"/>
      <c r="N614" s="100"/>
      <c r="O614" s="100"/>
      <c r="P614" s="100"/>
      <c r="Q614" s="100"/>
      <c r="R614" s="260"/>
      <c r="S614" s="260"/>
      <c r="T614" s="260"/>
      <c r="U614" s="260"/>
      <c r="V614" s="260"/>
      <c r="W614" s="260"/>
      <c r="X614" s="261"/>
      <c r="Y614" s="260"/>
      <c r="Z614" s="261"/>
      <c r="AA614" s="260"/>
      <c r="AB614" s="261"/>
      <c r="AC614" s="260"/>
      <c r="AD614" s="261"/>
      <c r="AE614" s="296"/>
    </row>
    <row r="615" spans="1:31" s="262" customFormat="1" x14ac:dyDescent="0.25">
      <c r="A615" s="100"/>
      <c r="B615" s="100"/>
      <c r="C615" s="100"/>
      <c r="D615" s="100"/>
      <c r="E615" s="282"/>
      <c r="F615" s="100"/>
      <c r="G615" s="100"/>
      <c r="H615" s="100"/>
      <c r="I615" s="100"/>
      <c r="J615" s="100"/>
      <c r="K615" s="100"/>
      <c r="L615" s="100"/>
      <c r="M615" s="100"/>
      <c r="N615" s="100"/>
      <c r="O615" s="100"/>
      <c r="P615" s="100"/>
      <c r="Q615" s="100"/>
      <c r="R615" s="260"/>
      <c r="S615" s="260"/>
      <c r="T615" s="260"/>
      <c r="U615" s="260"/>
      <c r="V615" s="260"/>
      <c r="W615" s="260"/>
      <c r="X615" s="261"/>
      <c r="Y615" s="260"/>
      <c r="Z615" s="261"/>
      <c r="AA615" s="260"/>
      <c r="AB615" s="261"/>
      <c r="AC615" s="260"/>
      <c r="AD615" s="261"/>
      <c r="AE615" s="296"/>
    </row>
    <row r="616" spans="1:31" s="262" customFormat="1" x14ac:dyDescent="0.25">
      <c r="A616" s="100"/>
      <c r="B616" s="100"/>
      <c r="C616" s="100"/>
      <c r="D616" s="100"/>
      <c r="E616" s="282"/>
      <c r="F616" s="100"/>
      <c r="G616" s="100"/>
      <c r="H616" s="100"/>
      <c r="I616" s="100"/>
      <c r="J616" s="100"/>
      <c r="K616" s="100"/>
      <c r="L616" s="100"/>
      <c r="M616" s="100"/>
      <c r="N616" s="100"/>
      <c r="O616" s="100"/>
      <c r="P616" s="100"/>
      <c r="Q616" s="100"/>
      <c r="R616" s="260"/>
      <c r="S616" s="260"/>
      <c r="T616" s="260"/>
      <c r="U616" s="260"/>
      <c r="V616" s="260"/>
      <c r="W616" s="260"/>
      <c r="X616" s="261"/>
      <c r="Y616" s="260"/>
      <c r="Z616" s="261"/>
      <c r="AA616" s="260"/>
      <c r="AB616" s="261"/>
      <c r="AC616" s="260"/>
      <c r="AD616" s="261"/>
      <c r="AE616" s="296"/>
    </row>
    <row r="617" spans="1:31" s="262" customFormat="1" x14ac:dyDescent="0.25">
      <c r="A617" s="100"/>
      <c r="B617" s="100"/>
      <c r="C617" s="100"/>
      <c r="D617" s="100"/>
      <c r="E617" s="282"/>
      <c r="F617" s="100"/>
      <c r="G617" s="100"/>
      <c r="H617" s="100"/>
      <c r="I617" s="100"/>
      <c r="J617" s="100"/>
      <c r="K617" s="100"/>
      <c r="L617" s="100"/>
      <c r="M617" s="100"/>
      <c r="N617" s="100"/>
      <c r="O617" s="100"/>
      <c r="P617" s="100"/>
      <c r="Q617" s="100"/>
      <c r="R617" s="260"/>
      <c r="S617" s="260"/>
      <c r="T617" s="260"/>
      <c r="U617" s="260"/>
      <c r="V617" s="260"/>
      <c r="W617" s="260"/>
      <c r="X617" s="261"/>
      <c r="Y617" s="260"/>
      <c r="Z617" s="261"/>
      <c r="AA617" s="260"/>
      <c r="AB617" s="261"/>
      <c r="AC617" s="260"/>
      <c r="AD617" s="261"/>
      <c r="AE617" s="296"/>
    </row>
    <row r="618" spans="1:31" s="262" customFormat="1" x14ac:dyDescent="0.25">
      <c r="A618" s="100"/>
      <c r="B618" s="100"/>
      <c r="C618" s="100"/>
      <c r="D618" s="100"/>
      <c r="E618" s="282"/>
      <c r="F618" s="100"/>
      <c r="G618" s="100"/>
      <c r="H618" s="100"/>
      <c r="I618" s="100"/>
      <c r="J618" s="100"/>
      <c r="K618" s="100"/>
      <c r="L618" s="100"/>
      <c r="M618" s="100"/>
      <c r="N618" s="100"/>
      <c r="O618" s="100"/>
      <c r="P618" s="100"/>
      <c r="Q618" s="100"/>
      <c r="R618" s="260"/>
      <c r="S618" s="260"/>
      <c r="T618" s="260"/>
      <c r="U618" s="260"/>
      <c r="V618" s="260"/>
      <c r="W618" s="260"/>
      <c r="X618" s="261"/>
      <c r="Y618" s="260"/>
      <c r="Z618" s="261"/>
      <c r="AA618" s="260"/>
      <c r="AB618" s="261"/>
      <c r="AC618" s="260"/>
      <c r="AD618" s="261"/>
      <c r="AE618" s="296"/>
    </row>
    <row r="619" spans="1:31" s="262" customFormat="1" x14ac:dyDescent="0.25">
      <c r="A619" s="100"/>
      <c r="B619" s="100"/>
      <c r="C619" s="100"/>
      <c r="D619" s="100"/>
      <c r="E619" s="282"/>
      <c r="F619" s="100"/>
      <c r="G619" s="100"/>
      <c r="H619" s="100"/>
      <c r="I619" s="100"/>
      <c r="J619" s="100"/>
      <c r="K619" s="100"/>
      <c r="L619" s="100"/>
      <c r="M619" s="100"/>
      <c r="N619" s="100"/>
      <c r="O619" s="100"/>
      <c r="P619" s="100"/>
      <c r="Q619" s="100"/>
      <c r="R619" s="260"/>
      <c r="S619" s="260"/>
      <c r="T619" s="260"/>
      <c r="U619" s="260"/>
      <c r="V619" s="260"/>
      <c r="W619" s="260"/>
      <c r="X619" s="261"/>
      <c r="Y619" s="260"/>
      <c r="Z619" s="261"/>
      <c r="AA619" s="260"/>
      <c r="AB619" s="261"/>
      <c r="AC619" s="260"/>
      <c r="AD619" s="261"/>
      <c r="AE619" s="296"/>
    </row>
    <row r="620" spans="1:31" s="262" customFormat="1" x14ac:dyDescent="0.25">
      <c r="A620" s="100"/>
      <c r="B620" s="100"/>
      <c r="C620" s="100"/>
      <c r="D620" s="100"/>
      <c r="E620" s="282"/>
      <c r="F620" s="100"/>
      <c r="G620" s="100"/>
      <c r="H620" s="100"/>
      <c r="I620" s="100"/>
      <c r="J620" s="100"/>
      <c r="K620" s="100"/>
      <c r="L620" s="100"/>
      <c r="M620" s="100"/>
      <c r="N620" s="100"/>
      <c r="O620" s="100"/>
      <c r="P620" s="100"/>
      <c r="Q620" s="100"/>
      <c r="R620" s="260"/>
      <c r="S620" s="260"/>
      <c r="T620" s="260"/>
      <c r="U620" s="260"/>
      <c r="V620" s="260"/>
      <c r="W620" s="260"/>
      <c r="X620" s="261"/>
      <c r="Y620" s="260"/>
      <c r="Z620" s="261"/>
      <c r="AA620" s="260"/>
      <c r="AB620" s="261"/>
      <c r="AC620" s="260"/>
      <c r="AD620" s="261"/>
      <c r="AE620" s="296"/>
    </row>
    <row r="621" spans="1:31" s="262" customFormat="1" x14ac:dyDescent="0.25">
      <c r="A621" s="100"/>
      <c r="B621" s="100"/>
      <c r="C621" s="100"/>
      <c r="D621" s="100"/>
      <c r="E621" s="282"/>
      <c r="F621" s="100"/>
      <c r="G621" s="100"/>
      <c r="H621" s="100"/>
      <c r="I621" s="100"/>
      <c r="J621" s="100"/>
      <c r="K621" s="100"/>
      <c r="L621" s="100"/>
      <c r="M621" s="100"/>
      <c r="N621" s="100"/>
      <c r="O621" s="100"/>
      <c r="P621" s="100"/>
      <c r="Q621" s="100"/>
      <c r="R621" s="260"/>
      <c r="S621" s="260"/>
      <c r="T621" s="260"/>
      <c r="U621" s="260"/>
      <c r="V621" s="260"/>
      <c r="W621" s="260"/>
      <c r="X621" s="261"/>
      <c r="Y621" s="260"/>
      <c r="Z621" s="261"/>
      <c r="AA621" s="260"/>
      <c r="AB621" s="261"/>
      <c r="AC621" s="260"/>
      <c r="AD621" s="261"/>
      <c r="AE621" s="296"/>
    </row>
    <row r="622" spans="1:31" s="262" customFormat="1" x14ac:dyDescent="0.25">
      <c r="A622" s="100"/>
      <c r="B622" s="100"/>
      <c r="C622" s="100"/>
      <c r="D622" s="100"/>
      <c r="E622" s="282"/>
      <c r="F622" s="100"/>
      <c r="G622" s="100"/>
      <c r="H622" s="100"/>
      <c r="I622" s="100"/>
      <c r="J622" s="100"/>
      <c r="K622" s="100"/>
      <c r="L622" s="100"/>
      <c r="M622" s="100"/>
      <c r="N622" s="100"/>
      <c r="O622" s="100"/>
      <c r="P622" s="100"/>
      <c r="Q622" s="100"/>
      <c r="R622" s="260"/>
      <c r="S622" s="260"/>
      <c r="T622" s="260"/>
      <c r="U622" s="260"/>
      <c r="V622" s="260"/>
      <c r="W622" s="260"/>
      <c r="X622" s="261"/>
      <c r="Y622" s="260"/>
      <c r="Z622" s="261"/>
      <c r="AA622" s="260"/>
      <c r="AB622" s="261"/>
      <c r="AC622" s="260"/>
      <c r="AD622" s="261"/>
      <c r="AE622" s="296"/>
    </row>
    <row r="623" spans="1:31" s="262" customFormat="1" x14ac:dyDescent="0.25">
      <c r="A623" s="100"/>
      <c r="B623" s="100"/>
      <c r="C623" s="100"/>
      <c r="D623" s="100"/>
      <c r="E623" s="282"/>
      <c r="F623" s="100"/>
      <c r="G623" s="100"/>
      <c r="H623" s="100"/>
      <c r="I623" s="100"/>
      <c r="J623" s="100"/>
      <c r="K623" s="100"/>
      <c r="L623" s="100"/>
      <c r="M623" s="100"/>
      <c r="N623" s="100"/>
      <c r="O623" s="100"/>
      <c r="P623" s="100"/>
      <c r="Q623" s="100"/>
      <c r="R623" s="260"/>
      <c r="S623" s="260"/>
      <c r="T623" s="260"/>
      <c r="U623" s="260"/>
      <c r="V623" s="260"/>
      <c r="W623" s="260"/>
      <c r="X623" s="261"/>
      <c r="Y623" s="260"/>
      <c r="Z623" s="261"/>
      <c r="AA623" s="260"/>
      <c r="AB623" s="261"/>
      <c r="AC623" s="260"/>
      <c r="AD623" s="261"/>
      <c r="AE623" s="296"/>
    </row>
    <row r="624" spans="1:31" s="262" customFormat="1" x14ac:dyDescent="0.25">
      <c r="A624" s="100"/>
      <c r="B624" s="100"/>
      <c r="C624" s="100"/>
      <c r="D624" s="100"/>
      <c r="E624" s="282"/>
      <c r="F624" s="100"/>
      <c r="G624" s="100"/>
      <c r="H624" s="100"/>
      <c r="I624" s="100"/>
      <c r="J624" s="100"/>
      <c r="K624" s="100"/>
      <c r="L624" s="100"/>
      <c r="M624" s="100"/>
      <c r="N624" s="100"/>
      <c r="O624" s="100"/>
      <c r="P624" s="100"/>
      <c r="Q624" s="100"/>
      <c r="R624" s="260"/>
      <c r="S624" s="260"/>
      <c r="T624" s="260"/>
      <c r="U624" s="260"/>
      <c r="V624" s="260"/>
      <c r="W624" s="260"/>
      <c r="X624" s="261"/>
      <c r="Y624" s="260"/>
      <c r="Z624" s="261"/>
      <c r="AA624" s="260"/>
      <c r="AB624" s="261"/>
      <c r="AC624" s="260"/>
      <c r="AD624" s="261"/>
      <c r="AE624" s="296"/>
    </row>
    <row r="625" spans="1:31" s="262" customFormat="1" x14ac:dyDescent="0.25">
      <c r="A625" s="100"/>
      <c r="B625" s="100"/>
      <c r="C625" s="100"/>
      <c r="D625" s="100"/>
      <c r="E625" s="282"/>
      <c r="F625" s="100"/>
      <c r="G625" s="100"/>
      <c r="H625" s="100"/>
      <c r="I625" s="100"/>
      <c r="J625" s="100"/>
      <c r="K625" s="100"/>
      <c r="L625" s="100"/>
      <c r="M625" s="100"/>
      <c r="N625" s="100"/>
      <c r="O625" s="100"/>
      <c r="P625" s="100"/>
      <c r="Q625" s="100"/>
      <c r="R625" s="260"/>
      <c r="S625" s="260"/>
      <c r="T625" s="260"/>
      <c r="U625" s="260"/>
      <c r="V625" s="260"/>
      <c r="W625" s="260"/>
      <c r="X625" s="261"/>
      <c r="Y625" s="260"/>
      <c r="Z625" s="261"/>
      <c r="AA625" s="260"/>
      <c r="AB625" s="261"/>
      <c r="AC625" s="260"/>
      <c r="AD625" s="261"/>
      <c r="AE625" s="296"/>
    </row>
    <row r="626" spans="1:31" s="262" customFormat="1" x14ac:dyDescent="0.25">
      <c r="A626" s="100"/>
      <c r="B626" s="100"/>
      <c r="C626" s="100"/>
      <c r="D626" s="100"/>
      <c r="E626" s="282"/>
      <c r="F626" s="100"/>
      <c r="G626" s="100"/>
      <c r="H626" s="100"/>
      <c r="I626" s="100"/>
      <c r="J626" s="100"/>
      <c r="K626" s="100"/>
      <c r="L626" s="100"/>
      <c r="M626" s="100"/>
      <c r="N626" s="100"/>
      <c r="O626" s="100"/>
      <c r="P626" s="100"/>
      <c r="Q626" s="100"/>
      <c r="R626" s="260"/>
      <c r="S626" s="260"/>
      <c r="T626" s="260"/>
      <c r="U626" s="260"/>
      <c r="V626" s="260"/>
      <c r="W626" s="260"/>
      <c r="X626" s="261"/>
      <c r="Y626" s="260"/>
      <c r="Z626" s="261"/>
      <c r="AA626" s="260"/>
      <c r="AB626" s="261"/>
      <c r="AC626" s="260"/>
      <c r="AD626" s="261"/>
      <c r="AE626" s="296"/>
    </row>
    <row r="627" spans="1:31" s="262" customFormat="1" x14ac:dyDescent="0.25">
      <c r="A627" s="100"/>
      <c r="B627" s="100"/>
      <c r="C627" s="100"/>
      <c r="D627" s="100"/>
      <c r="E627" s="282"/>
      <c r="F627" s="100"/>
      <c r="G627" s="100"/>
      <c r="H627" s="100"/>
      <c r="I627" s="100"/>
      <c r="J627" s="100"/>
      <c r="K627" s="100"/>
      <c r="L627" s="100"/>
      <c r="M627" s="100"/>
      <c r="N627" s="100"/>
      <c r="O627" s="100"/>
      <c r="P627" s="100"/>
      <c r="Q627" s="100"/>
      <c r="R627" s="260"/>
      <c r="S627" s="260"/>
      <c r="T627" s="260"/>
      <c r="U627" s="260"/>
      <c r="V627" s="260"/>
      <c r="W627" s="260"/>
      <c r="X627" s="261"/>
      <c r="Y627" s="260"/>
      <c r="Z627" s="261"/>
      <c r="AA627" s="260"/>
      <c r="AB627" s="261"/>
      <c r="AC627" s="260"/>
      <c r="AD627" s="261"/>
      <c r="AE627" s="296"/>
    </row>
    <row r="628" spans="1:31" s="262" customFormat="1" x14ac:dyDescent="0.25">
      <c r="A628" s="100"/>
      <c r="B628" s="100"/>
      <c r="C628" s="100"/>
      <c r="D628" s="100"/>
      <c r="E628" s="282"/>
      <c r="F628" s="100"/>
      <c r="G628" s="100"/>
      <c r="H628" s="100"/>
      <c r="I628" s="100"/>
      <c r="J628" s="100"/>
      <c r="K628" s="100"/>
      <c r="L628" s="100"/>
      <c r="M628" s="100"/>
      <c r="N628" s="100"/>
      <c r="O628" s="100"/>
      <c r="P628" s="100"/>
      <c r="Q628" s="100"/>
      <c r="R628" s="260"/>
      <c r="S628" s="260"/>
      <c r="T628" s="260"/>
      <c r="U628" s="260"/>
      <c r="V628" s="260"/>
      <c r="W628" s="260"/>
      <c r="X628" s="261"/>
      <c r="Y628" s="260"/>
      <c r="Z628" s="261"/>
      <c r="AA628" s="260"/>
      <c r="AB628" s="261"/>
      <c r="AC628" s="260"/>
      <c r="AD628" s="261"/>
      <c r="AE628" s="296"/>
    </row>
    <row r="629" spans="1:31" s="262" customFormat="1" x14ac:dyDescent="0.25">
      <c r="A629" s="100"/>
      <c r="B629" s="100"/>
      <c r="C629" s="100"/>
      <c r="D629" s="100"/>
      <c r="E629" s="282"/>
      <c r="F629" s="100"/>
      <c r="G629" s="100"/>
      <c r="H629" s="100"/>
      <c r="I629" s="100"/>
      <c r="J629" s="100"/>
      <c r="K629" s="100"/>
      <c r="L629" s="100"/>
      <c r="M629" s="100"/>
      <c r="N629" s="100"/>
      <c r="O629" s="100"/>
      <c r="P629" s="100"/>
      <c r="Q629" s="100"/>
      <c r="R629" s="260"/>
      <c r="S629" s="260"/>
      <c r="T629" s="260"/>
      <c r="U629" s="260"/>
      <c r="V629" s="260"/>
      <c r="W629" s="260"/>
      <c r="X629" s="261"/>
      <c r="Y629" s="260"/>
      <c r="Z629" s="261"/>
      <c r="AA629" s="260"/>
      <c r="AB629" s="261"/>
      <c r="AC629" s="260"/>
      <c r="AD629" s="261"/>
      <c r="AE629" s="296"/>
    </row>
    <row r="630" spans="1:31" s="262" customFormat="1" x14ac:dyDescent="0.25">
      <c r="A630" s="100"/>
      <c r="B630" s="100"/>
      <c r="C630" s="100"/>
      <c r="D630" s="100"/>
      <c r="E630" s="282"/>
      <c r="F630" s="100"/>
      <c r="G630" s="100"/>
      <c r="H630" s="100"/>
      <c r="I630" s="100"/>
      <c r="J630" s="100"/>
      <c r="K630" s="100"/>
      <c r="L630" s="100"/>
      <c r="M630" s="100"/>
      <c r="N630" s="100"/>
      <c r="O630" s="100"/>
      <c r="P630" s="100"/>
      <c r="Q630" s="100"/>
      <c r="R630" s="260"/>
      <c r="S630" s="260"/>
      <c r="T630" s="260"/>
      <c r="U630" s="260"/>
      <c r="V630" s="260"/>
      <c r="W630" s="260"/>
      <c r="X630" s="261"/>
      <c r="Y630" s="260"/>
      <c r="Z630" s="261"/>
      <c r="AA630" s="260"/>
      <c r="AB630" s="261"/>
      <c r="AC630" s="260"/>
      <c r="AD630" s="261"/>
      <c r="AE630" s="296"/>
    </row>
    <row r="631" spans="1:31" s="262" customFormat="1" x14ac:dyDescent="0.25">
      <c r="A631" s="100"/>
      <c r="B631" s="100"/>
      <c r="C631" s="100"/>
      <c r="D631" s="100"/>
      <c r="E631" s="282"/>
      <c r="F631" s="100"/>
      <c r="G631" s="100"/>
      <c r="H631" s="100"/>
      <c r="I631" s="100"/>
      <c r="J631" s="100"/>
      <c r="K631" s="100"/>
      <c r="L631" s="100"/>
      <c r="M631" s="100"/>
      <c r="N631" s="100"/>
      <c r="O631" s="100"/>
      <c r="P631" s="100"/>
      <c r="Q631" s="100"/>
      <c r="R631" s="260"/>
      <c r="S631" s="260"/>
      <c r="T631" s="260"/>
      <c r="U631" s="260"/>
      <c r="V631" s="260"/>
      <c r="W631" s="260"/>
      <c r="X631" s="261"/>
      <c r="Y631" s="260"/>
      <c r="Z631" s="261"/>
      <c r="AA631" s="260"/>
      <c r="AB631" s="261"/>
      <c r="AC631" s="260"/>
      <c r="AD631" s="261"/>
      <c r="AE631" s="296"/>
    </row>
    <row r="632" spans="1:31" s="262" customFormat="1" x14ac:dyDescent="0.25">
      <c r="A632" s="100"/>
      <c r="B632" s="100"/>
      <c r="C632" s="100"/>
      <c r="D632" s="100"/>
      <c r="E632" s="282"/>
      <c r="F632" s="100"/>
      <c r="G632" s="100"/>
      <c r="H632" s="100"/>
      <c r="I632" s="100"/>
      <c r="J632" s="100"/>
      <c r="K632" s="100"/>
      <c r="L632" s="100"/>
      <c r="M632" s="100"/>
      <c r="N632" s="100"/>
      <c r="O632" s="100"/>
      <c r="P632" s="100"/>
      <c r="Q632" s="100"/>
      <c r="R632" s="260"/>
      <c r="S632" s="260"/>
      <c r="T632" s="260"/>
      <c r="U632" s="260"/>
      <c r="V632" s="260"/>
      <c r="W632" s="260"/>
      <c r="X632" s="261"/>
      <c r="Y632" s="260"/>
      <c r="Z632" s="261"/>
      <c r="AA632" s="260"/>
      <c r="AB632" s="261"/>
      <c r="AC632" s="260"/>
      <c r="AD632" s="261"/>
      <c r="AE632" s="296"/>
    </row>
    <row r="633" spans="1:31" s="262" customFormat="1" x14ac:dyDescent="0.25">
      <c r="A633" s="100"/>
      <c r="B633" s="100"/>
      <c r="C633" s="100"/>
      <c r="D633" s="100"/>
      <c r="E633" s="282"/>
      <c r="F633" s="100"/>
      <c r="G633" s="100"/>
      <c r="H633" s="100"/>
      <c r="I633" s="100"/>
      <c r="J633" s="100"/>
      <c r="K633" s="100"/>
      <c r="L633" s="100"/>
      <c r="M633" s="100"/>
      <c r="N633" s="100"/>
      <c r="O633" s="100"/>
      <c r="P633" s="100"/>
      <c r="Q633" s="100"/>
      <c r="R633" s="260"/>
      <c r="S633" s="260"/>
      <c r="T633" s="260"/>
      <c r="U633" s="260"/>
      <c r="V633" s="260"/>
      <c r="W633" s="260"/>
      <c r="X633" s="261"/>
      <c r="Y633" s="260"/>
      <c r="Z633" s="261"/>
      <c r="AA633" s="260"/>
      <c r="AB633" s="261"/>
      <c r="AC633" s="260"/>
      <c r="AD633" s="261"/>
      <c r="AE633" s="296"/>
    </row>
    <row r="634" spans="1:31" s="262" customFormat="1" x14ac:dyDescent="0.25">
      <c r="A634" s="100"/>
      <c r="B634" s="100"/>
      <c r="C634" s="100"/>
      <c r="D634" s="100"/>
      <c r="E634" s="282"/>
      <c r="F634" s="100"/>
      <c r="G634" s="100"/>
      <c r="H634" s="100"/>
      <c r="I634" s="100"/>
      <c r="J634" s="100"/>
      <c r="K634" s="100"/>
      <c r="L634" s="100"/>
      <c r="M634" s="100"/>
      <c r="N634" s="100"/>
      <c r="O634" s="100"/>
      <c r="P634" s="100"/>
      <c r="Q634" s="100"/>
      <c r="R634" s="260"/>
      <c r="S634" s="260"/>
      <c r="T634" s="260"/>
      <c r="U634" s="260"/>
      <c r="V634" s="260"/>
      <c r="W634" s="260"/>
      <c r="X634" s="261"/>
      <c r="Y634" s="260"/>
      <c r="Z634" s="261"/>
      <c r="AA634" s="260"/>
      <c r="AB634" s="261"/>
      <c r="AC634" s="260"/>
      <c r="AD634" s="261"/>
      <c r="AE634" s="296"/>
    </row>
    <row r="635" spans="1:31" s="262" customFormat="1" x14ac:dyDescent="0.25">
      <c r="A635" s="100"/>
      <c r="B635" s="100"/>
      <c r="C635" s="100"/>
      <c r="D635" s="100"/>
      <c r="E635" s="282"/>
      <c r="F635" s="100"/>
      <c r="G635" s="100"/>
      <c r="H635" s="100"/>
      <c r="I635" s="100"/>
      <c r="J635" s="100"/>
      <c r="K635" s="100"/>
      <c r="L635" s="100"/>
      <c r="M635" s="100"/>
      <c r="N635" s="100"/>
      <c r="O635" s="100"/>
      <c r="P635" s="100"/>
      <c r="Q635" s="100"/>
      <c r="R635" s="260"/>
      <c r="S635" s="260"/>
      <c r="T635" s="260"/>
      <c r="U635" s="260"/>
      <c r="V635" s="260"/>
      <c r="W635" s="260"/>
      <c r="X635" s="261"/>
      <c r="Y635" s="260"/>
      <c r="Z635" s="261"/>
      <c r="AA635" s="260"/>
      <c r="AB635" s="261"/>
      <c r="AC635" s="260"/>
      <c r="AD635" s="261"/>
      <c r="AE635" s="296"/>
    </row>
    <row r="636" spans="1:31" s="262" customFormat="1" x14ac:dyDescent="0.25">
      <c r="A636" s="100"/>
      <c r="B636" s="100"/>
      <c r="C636" s="100"/>
      <c r="D636" s="100"/>
      <c r="E636" s="282"/>
      <c r="F636" s="100"/>
      <c r="G636" s="100"/>
      <c r="H636" s="100"/>
      <c r="I636" s="100"/>
      <c r="J636" s="100"/>
      <c r="K636" s="100"/>
      <c r="L636" s="100"/>
      <c r="M636" s="100"/>
      <c r="N636" s="100"/>
      <c r="O636" s="100"/>
      <c r="P636" s="100"/>
      <c r="Q636" s="100"/>
      <c r="R636" s="260"/>
      <c r="S636" s="260"/>
      <c r="T636" s="260"/>
      <c r="U636" s="260"/>
      <c r="V636" s="260"/>
      <c r="W636" s="260"/>
      <c r="X636" s="261"/>
      <c r="Y636" s="260"/>
      <c r="Z636" s="261"/>
      <c r="AA636" s="260"/>
      <c r="AB636" s="261"/>
      <c r="AC636" s="260"/>
      <c r="AD636" s="261"/>
      <c r="AE636" s="296"/>
    </row>
    <row r="637" spans="1:31" s="262" customFormat="1" x14ac:dyDescent="0.25">
      <c r="A637" s="100"/>
      <c r="B637" s="100"/>
      <c r="C637" s="100"/>
      <c r="D637" s="100"/>
      <c r="E637" s="282"/>
      <c r="F637" s="100"/>
      <c r="G637" s="100"/>
      <c r="H637" s="100"/>
      <c r="I637" s="100"/>
      <c r="J637" s="100"/>
      <c r="K637" s="100"/>
      <c r="L637" s="100"/>
      <c r="M637" s="100"/>
      <c r="N637" s="100"/>
      <c r="O637" s="100"/>
      <c r="P637" s="100"/>
      <c r="Q637" s="100"/>
      <c r="R637" s="260"/>
      <c r="S637" s="260"/>
      <c r="T637" s="260"/>
      <c r="U637" s="260"/>
      <c r="V637" s="260"/>
      <c r="W637" s="260"/>
      <c r="X637" s="261"/>
      <c r="Y637" s="260"/>
      <c r="Z637" s="261"/>
      <c r="AA637" s="260"/>
      <c r="AB637" s="261"/>
      <c r="AC637" s="260"/>
      <c r="AD637" s="261"/>
      <c r="AE637" s="296"/>
    </row>
    <row r="638" spans="1:31" s="262" customFormat="1" x14ac:dyDescent="0.25">
      <c r="A638" s="100"/>
      <c r="B638" s="100"/>
      <c r="C638" s="100"/>
      <c r="D638" s="100"/>
      <c r="E638" s="282"/>
      <c r="F638" s="100"/>
      <c r="G638" s="100"/>
      <c r="H638" s="100"/>
      <c r="I638" s="100"/>
      <c r="J638" s="100"/>
      <c r="K638" s="100"/>
      <c r="L638" s="100"/>
      <c r="M638" s="100"/>
      <c r="N638" s="100"/>
      <c r="O638" s="100"/>
      <c r="P638" s="100"/>
      <c r="Q638" s="100"/>
      <c r="R638" s="260"/>
      <c r="S638" s="260"/>
      <c r="T638" s="260"/>
      <c r="U638" s="260"/>
      <c r="V638" s="260"/>
      <c r="W638" s="260"/>
      <c r="X638" s="261"/>
      <c r="Y638" s="260"/>
      <c r="Z638" s="261"/>
      <c r="AA638" s="260"/>
      <c r="AB638" s="261"/>
      <c r="AC638" s="260"/>
      <c r="AD638" s="261"/>
      <c r="AE638" s="296"/>
    </row>
    <row r="639" spans="1:31" s="262" customFormat="1" x14ac:dyDescent="0.25">
      <c r="A639" s="100"/>
      <c r="B639" s="100"/>
      <c r="C639" s="100"/>
      <c r="D639" s="100"/>
      <c r="E639" s="282"/>
      <c r="F639" s="100"/>
      <c r="G639" s="100"/>
      <c r="H639" s="100"/>
      <c r="I639" s="100"/>
      <c r="J639" s="100"/>
      <c r="K639" s="100"/>
      <c r="L639" s="100"/>
      <c r="M639" s="100"/>
      <c r="N639" s="100"/>
      <c r="O639" s="100"/>
      <c r="P639" s="100"/>
      <c r="Q639" s="100"/>
      <c r="R639" s="260"/>
      <c r="S639" s="260"/>
      <c r="T639" s="260"/>
      <c r="U639" s="260"/>
      <c r="V639" s="260"/>
      <c r="W639" s="260"/>
      <c r="X639" s="261"/>
      <c r="Y639" s="260"/>
      <c r="Z639" s="261"/>
      <c r="AA639" s="260"/>
      <c r="AB639" s="261"/>
      <c r="AC639" s="260"/>
      <c r="AD639" s="261"/>
      <c r="AE639" s="296"/>
    </row>
    <row r="640" spans="1:31" s="262" customFormat="1" x14ac:dyDescent="0.25">
      <c r="A640" s="100"/>
      <c r="B640" s="100"/>
      <c r="C640" s="100"/>
      <c r="D640" s="100"/>
      <c r="E640" s="282"/>
      <c r="F640" s="100"/>
      <c r="G640" s="100"/>
      <c r="H640" s="100"/>
      <c r="I640" s="100"/>
      <c r="J640" s="100"/>
      <c r="K640" s="100"/>
      <c r="L640" s="100"/>
      <c r="M640" s="100"/>
      <c r="N640" s="100"/>
      <c r="O640" s="100"/>
      <c r="P640" s="100"/>
      <c r="Q640" s="100"/>
      <c r="R640" s="260"/>
      <c r="S640" s="260"/>
      <c r="T640" s="260"/>
      <c r="U640" s="260"/>
      <c r="V640" s="260"/>
      <c r="W640" s="260"/>
      <c r="X640" s="261"/>
      <c r="Y640" s="260"/>
      <c r="Z640" s="261"/>
      <c r="AA640" s="260"/>
      <c r="AB640" s="261"/>
      <c r="AC640" s="260"/>
      <c r="AD640" s="261"/>
      <c r="AE640" s="296"/>
    </row>
    <row r="641" spans="1:31" s="262" customFormat="1" x14ac:dyDescent="0.25">
      <c r="A641" s="100"/>
      <c r="B641" s="100"/>
      <c r="C641" s="100"/>
      <c r="D641" s="100"/>
      <c r="E641" s="282"/>
      <c r="F641" s="100"/>
      <c r="G641" s="100"/>
      <c r="H641" s="100"/>
      <c r="I641" s="100"/>
      <c r="J641" s="100"/>
      <c r="K641" s="100"/>
      <c r="L641" s="100"/>
      <c r="M641" s="100"/>
      <c r="N641" s="100"/>
      <c r="O641" s="100"/>
      <c r="P641" s="100"/>
      <c r="Q641" s="100"/>
      <c r="R641" s="260"/>
      <c r="S641" s="260"/>
      <c r="T641" s="260"/>
      <c r="U641" s="260"/>
      <c r="V641" s="260"/>
      <c r="W641" s="260"/>
      <c r="X641" s="261"/>
      <c r="Y641" s="260"/>
      <c r="Z641" s="261"/>
      <c r="AA641" s="260"/>
      <c r="AB641" s="261"/>
      <c r="AC641" s="260"/>
      <c r="AD641" s="261"/>
      <c r="AE641" s="296"/>
    </row>
    <row r="642" spans="1:31" s="262" customFormat="1" x14ac:dyDescent="0.25">
      <c r="A642" s="100"/>
      <c r="B642" s="100"/>
      <c r="C642" s="100"/>
      <c r="D642" s="100"/>
      <c r="E642" s="282"/>
      <c r="F642" s="100"/>
      <c r="G642" s="100"/>
      <c r="H642" s="100"/>
      <c r="I642" s="100"/>
      <c r="J642" s="100"/>
      <c r="K642" s="100"/>
      <c r="L642" s="100"/>
      <c r="M642" s="100"/>
      <c r="N642" s="100"/>
      <c r="O642" s="100"/>
      <c r="P642" s="100"/>
      <c r="Q642" s="100"/>
      <c r="R642" s="260"/>
      <c r="S642" s="260"/>
      <c r="T642" s="260"/>
      <c r="U642" s="260"/>
      <c r="V642" s="260"/>
      <c r="W642" s="260"/>
      <c r="X642" s="261"/>
      <c r="Y642" s="260"/>
      <c r="Z642" s="261"/>
      <c r="AA642" s="260"/>
      <c r="AB642" s="261"/>
      <c r="AC642" s="260"/>
      <c r="AD642" s="261"/>
      <c r="AE642" s="296"/>
    </row>
    <row r="643" spans="1:31" s="262" customFormat="1" x14ac:dyDescent="0.25">
      <c r="A643" s="100"/>
      <c r="B643" s="100"/>
      <c r="C643" s="100"/>
      <c r="D643" s="100"/>
      <c r="E643" s="282"/>
      <c r="F643" s="100"/>
      <c r="G643" s="100"/>
      <c r="H643" s="100"/>
      <c r="I643" s="100"/>
      <c r="J643" s="100"/>
      <c r="K643" s="100"/>
      <c r="L643" s="100"/>
      <c r="M643" s="100"/>
      <c r="N643" s="100"/>
      <c r="O643" s="100"/>
      <c r="P643" s="100"/>
      <c r="Q643" s="100"/>
      <c r="R643" s="260"/>
      <c r="S643" s="260"/>
      <c r="T643" s="260"/>
      <c r="U643" s="260"/>
      <c r="V643" s="260"/>
      <c r="W643" s="260"/>
      <c r="X643" s="261"/>
      <c r="Y643" s="260"/>
      <c r="Z643" s="261"/>
      <c r="AA643" s="260"/>
      <c r="AB643" s="261"/>
      <c r="AC643" s="260"/>
      <c r="AD643" s="261"/>
      <c r="AE643" s="296"/>
    </row>
    <row r="644" spans="1:31" s="262" customFormat="1" x14ac:dyDescent="0.25">
      <c r="A644" s="100"/>
      <c r="B644" s="100"/>
      <c r="C644" s="100"/>
      <c r="D644" s="100"/>
      <c r="E644" s="282"/>
      <c r="F644" s="100"/>
      <c r="G644" s="100"/>
      <c r="H644" s="100"/>
      <c r="I644" s="100"/>
      <c r="J644" s="100"/>
      <c r="K644" s="100"/>
      <c r="L644" s="100"/>
      <c r="M644" s="100"/>
      <c r="N644" s="100"/>
      <c r="O644" s="100"/>
      <c r="P644" s="100"/>
      <c r="Q644" s="100"/>
      <c r="R644" s="260"/>
      <c r="S644" s="260"/>
      <c r="T644" s="260"/>
      <c r="U644" s="260"/>
      <c r="V644" s="260"/>
      <c r="W644" s="260"/>
      <c r="X644" s="261"/>
      <c r="Y644" s="260"/>
      <c r="Z644" s="261"/>
      <c r="AA644" s="260"/>
      <c r="AB644" s="261"/>
      <c r="AC644" s="260"/>
      <c r="AD644" s="261"/>
      <c r="AE644" s="296"/>
    </row>
    <row r="645" spans="1:31" s="262" customFormat="1" x14ac:dyDescent="0.25">
      <c r="A645" s="100"/>
      <c r="B645" s="100"/>
      <c r="C645" s="100"/>
      <c r="D645" s="100"/>
      <c r="E645" s="282"/>
      <c r="F645" s="100"/>
      <c r="G645" s="100"/>
      <c r="H645" s="100"/>
      <c r="I645" s="100"/>
      <c r="J645" s="100"/>
      <c r="K645" s="100"/>
      <c r="L645" s="100"/>
      <c r="M645" s="100"/>
      <c r="N645" s="100"/>
      <c r="O645" s="100"/>
      <c r="P645" s="100"/>
      <c r="Q645" s="100"/>
      <c r="R645" s="260"/>
      <c r="S645" s="260"/>
      <c r="T645" s="260"/>
      <c r="U645" s="260"/>
      <c r="V645" s="260"/>
      <c r="W645" s="260"/>
      <c r="X645" s="261"/>
      <c r="Y645" s="260"/>
      <c r="Z645" s="261"/>
      <c r="AA645" s="260"/>
      <c r="AB645" s="261"/>
      <c r="AC645" s="260"/>
      <c r="AD645" s="261"/>
      <c r="AE645" s="296"/>
    </row>
    <row r="646" spans="1:31" s="262" customFormat="1" x14ac:dyDescent="0.25">
      <c r="A646" s="100"/>
      <c r="B646" s="100"/>
      <c r="C646" s="100"/>
      <c r="D646" s="100"/>
      <c r="E646" s="282"/>
      <c r="F646" s="100"/>
      <c r="G646" s="100"/>
      <c r="H646" s="100"/>
      <c r="I646" s="100"/>
      <c r="J646" s="100"/>
      <c r="K646" s="100"/>
      <c r="L646" s="100"/>
      <c r="M646" s="100"/>
      <c r="N646" s="100"/>
      <c r="O646" s="100"/>
      <c r="P646" s="100"/>
      <c r="Q646" s="100"/>
      <c r="R646" s="260"/>
      <c r="S646" s="260"/>
      <c r="T646" s="260"/>
      <c r="U646" s="260"/>
      <c r="V646" s="260"/>
      <c r="W646" s="260"/>
      <c r="X646" s="261"/>
      <c r="Y646" s="260"/>
      <c r="Z646" s="261"/>
      <c r="AA646" s="260"/>
      <c r="AB646" s="261"/>
      <c r="AC646" s="260"/>
      <c r="AD646" s="261"/>
      <c r="AE646" s="296"/>
    </row>
    <row r="647" spans="1:31" s="262" customFormat="1" x14ac:dyDescent="0.25">
      <c r="A647" s="100"/>
      <c r="B647" s="100"/>
      <c r="C647" s="100"/>
      <c r="D647" s="100"/>
      <c r="E647" s="282"/>
      <c r="F647" s="100"/>
      <c r="G647" s="100"/>
      <c r="H647" s="100"/>
      <c r="I647" s="100"/>
      <c r="J647" s="100"/>
      <c r="K647" s="100"/>
      <c r="L647" s="100"/>
      <c r="M647" s="100"/>
      <c r="N647" s="100"/>
      <c r="O647" s="100"/>
      <c r="P647" s="100"/>
      <c r="Q647" s="100"/>
      <c r="R647" s="260"/>
      <c r="S647" s="260"/>
      <c r="T647" s="260"/>
      <c r="U647" s="260"/>
      <c r="V647" s="260"/>
      <c r="W647" s="260"/>
      <c r="X647" s="261"/>
      <c r="Y647" s="260"/>
      <c r="Z647" s="261"/>
      <c r="AA647" s="260"/>
      <c r="AB647" s="261"/>
      <c r="AC647" s="260"/>
      <c r="AD647" s="261"/>
      <c r="AE647" s="296"/>
    </row>
    <row r="648" spans="1:31" s="262" customFormat="1" x14ac:dyDescent="0.25">
      <c r="A648" s="100"/>
      <c r="B648" s="100"/>
      <c r="C648" s="100"/>
      <c r="D648" s="100"/>
      <c r="E648" s="282"/>
      <c r="F648" s="100"/>
      <c r="G648" s="100"/>
      <c r="H648" s="100"/>
      <c r="I648" s="100"/>
      <c r="J648" s="100"/>
      <c r="K648" s="100"/>
      <c r="L648" s="100"/>
      <c r="M648" s="100"/>
      <c r="N648" s="100"/>
      <c r="O648" s="100"/>
      <c r="P648" s="100"/>
      <c r="Q648" s="100"/>
      <c r="R648" s="260"/>
      <c r="S648" s="260"/>
      <c r="T648" s="260"/>
      <c r="U648" s="260"/>
      <c r="V648" s="260"/>
      <c r="W648" s="260"/>
      <c r="X648" s="261"/>
      <c r="Y648" s="260"/>
      <c r="Z648" s="261"/>
      <c r="AA648" s="260"/>
      <c r="AB648" s="261"/>
      <c r="AC648" s="260"/>
      <c r="AD648" s="261"/>
      <c r="AE648" s="296"/>
    </row>
    <row r="649" spans="1:31" s="262" customFormat="1" x14ac:dyDescent="0.25">
      <c r="A649" s="100"/>
      <c r="B649" s="100"/>
      <c r="C649" s="100"/>
      <c r="D649" s="100"/>
      <c r="E649" s="282"/>
      <c r="F649" s="100"/>
      <c r="G649" s="100"/>
      <c r="H649" s="100"/>
      <c r="I649" s="100"/>
      <c r="J649" s="100"/>
      <c r="K649" s="100"/>
      <c r="L649" s="100"/>
      <c r="M649" s="100"/>
      <c r="N649" s="100"/>
      <c r="O649" s="100"/>
      <c r="P649" s="100"/>
      <c r="Q649" s="100"/>
      <c r="R649" s="260"/>
      <c r="S649" s="260"/>
      <c r="T649" s="260"/>
      <c r="U649" s="260"/>
      <c r="V649" s="260"/>
      <c r="W649" s="260"/>
      <c r="X649" s="261"/>
      <c r="Y649" s="260"/>
      <c r="Z649" s="261"/>
      <c r="AA649" s="260"/>
      <c r="AB649" s="261"/>
      <c r="AC649" s="260"/>
      <c r="AD649" s="261"/>
      <c r="AE649" s="296"/>
    </row>
    <row r="650" spans="1:31" s="262" customFormat="1" x14ac:dyDescent="0.25">
      <c r="A650" s="100"/>
      <c r="B650" s="100"/>
      <c r="C650" s="100"/>
      <c r="D650" s="100"/>
      <c r="E650" s="282"/>
      <c r="F650" s="100"/>
      <c r="G650" s="100"/>
      <c r="H650" s="100"/>
      <c r="I650" s="100"/>
      <c r="J650" s="100"/>
      <c r="K650" s="100"/>
      <c r="L650" s="100"/>
      <c r="M650" s="100"/>
      <c r="N650" s="100"/>
      <c r="O650" s="100"/>
      <c r="P650" s="100"/>
      <c r="Q650" s="100"/>
      <c r="R650" s="260"/>
      <c r="S650" s="260"/>
      <c r="T650" s="260"/>
      <c r="U650" s="260"/>
      <c r="V650" s="260"/>
      <c r="W650" s="260"/>
      <c r="X650" s="261"/>
      <c r="Y650" s="260"/>
      <c r="Z650" s="261"/>
      <c r="AA650" s="260"/>
      <c r="AB650" s="261"/>
      <c r="AC650" s="260"/>
      <c r="AD650" s="261"/>
      <c r="AE650" s="296"/>
    </row>
    <row r="651" spans="1:31" s="262" customFormat="1" x14ac:dyDescent="0.25">
      <c r="A651" s="100"/>
      <c r="B651" s="100"/>
      <c r="C651" s="100"/>
      <c r="D651" s="100"/>
      <c r="E651" s="282"/>
      <c r="F651" s="100"/>
      <c r="G651" s="100"/>
      <c r="H651" s="100"/>
      <c r="I651" s="100"/>
      <c r="J651" s="100"/>
      <c r="K651" s="100"/>
      <c r="L651" s="100"/>
      <c r="M651" s="100"/>
      <c r="N651" s="100"/>
      <c r="O651" s="100"/>
      <c r="P651" s="100"/>
      <c r="Q651" s="100"/>
      <c r="R651" s="260"/>
      <c r="S651" s="260"/>
      <c r="T651" s="260"/>
      <c r="U651" s="260"/>
      <c r="V651" s="260"/>
      <c r="W651" s="260"/>
      <c r="X651" s="261"/>
      <c r="Y651" s="260"/>
      <c r="Z651" s="261"/>
      <c r="AA651" s="260"/>
      <c r="AB651" s="261"/>
      <c r="AC651" s="260"/>
      <c r="AD651" s="261"/>
      <c r="AE651" s="296"/>
    </row>
    <row r="652" spans="1:31" s="262" customFormat="1" x14ac:dyDescent="0.25">
      <c r="A652" s="100"/>
      <c r="B652" s="100"/>
      <c r="C652" s="100"/>
      <c r="D652" s="100"/>
      <c r="E652" s="282"/>
      <c r="F652" s="100"/>
      <c r="G652" s="100"/>
      <c r="H652" s="100"/>
      <c r="I652" s="100"/>
      <c r="J652" s="100"/>
      <c r="K652" s="100"/>
      <c r="L652" s="100"/>
      <c r="M652" s="100"/>
      <c r="N652" s="100"/>
      <c r="O652" s="100"/>
      <c r="P652" s="100"/>
      <c r="Q652" s="100"/>
      <c r="R652" s="260"/>
      <c r="S652" s="260"/>
      <c r="T652" s="260"/>
      <c r="U652" s="260"/>
      <c r="V652" s="260"/>
      <c r="W652" s="260"/>
      <c r="X652" s="261"/>
      <c r="Y652" s="260"/>
      <c r="Z652" s="261"/>
      <c r="AA652" s="260"/>
      <c r="AB652" s="261"/>
      <c r="AC652" s="260"/>
      <c r="AD652" s="261"/>
      <c r="AE652" s="296"/>
    </row>
    <row r="653" spans="1:31" s="262" customFormat="1" x14ac:dyDescent="0.25">
      <c r="A653" s="100"/>
      <c r="B653" s="100"/>
      <c r="C653" s="100"/>
      <c r="D653" s="100"/>
      <c r="E653" s="282"/>
      <c r="F653" s="100"/>
      <c r="G653" s="100"/>
      <c r="H653" s="100"/>
      <c r="I653" s="100"/>
      <c r="J653" s="100"/>
      <c r="K653" s="100"/>
      <c r="L653" s="100"/>
      <c r="M653" s="100"/>
      <c r="N653" s="100"/>
      <c r="O653" s="100"/>
      <c r="P653" s="100"/>
      <c r="Q653" s="100"/>
      <c r="R653" s="260"/>
      <c r="S653" s="260"/>
      <c r="T653" s="260"/>
      <c r="U653" s="260"/>
      <c r="V653" s="260"/>
      <c r="W653" s="260"/>
      <c r="X653" s="261"/>
      <c r="Y653" s="260"/>
      <c r="Z653" s="261"/>
      <c r="AA653" s="260"/>
      <c r="AB653" s="261"/>
      <c r="AC653" s="260"/>
      <c r="AD653" s="261"/>
      <c r="AE653" s="296"/>
    </row>
    <row r="654" spans="1:31" s="262" customFormat="1" x14ac:dyDescent="0.25">
      <c r="A654" s="100"/>
      <c r="B654" s="100"/>
      <c r="C654" s="100"/>
      <c r="D654" s="100"/>
      <c r="E654" s="282"/>
      <c r="F654" s="100"/>
      <c r="G654" s="100"/>
      <c r="H654" s="100"/>
      <c r="I654" s="100"/>
      <c r="J654" s="100"/>
      <c r="K654" s="100"/>
      <c r="L654" s="100"/>
      <c r="M654" s="100"/>
      <c r="N654" s="100"/>
      <c r="O654" s="100"/>
      <c r="P654" s="100"/>
      <c r="Q654" s="100"/>
      <c r="R654" s="260"/>
      <c r="S654" s="260"/>
      <c r="T654" s="260"/>
      <c r="U654" s="260"/>
      <c r="V654" s="260"/>
      <c r="W654" s="260"/>
      <c r="X654" s="261"/>
      <c r="Y654" s="260"/>
      <c r="Z654" s="261"/>
      <c r="AA654" s="260"/>
      <c r="AB654" s="261"/>
      <c r="AC654" s="260"/>
      <c r="AD654" s="261"/>
      <c r="AE654" s="296"/>
    </row>
    <row r="655" spans="1:31" s="262" customFormat="1" x14ac:dyDescent="0.25">
      <c r="A655" s="100"/>
      <c r="B655" s="100"/>
      <c r="C655" s="100"/>
      <c r="D655" s="100"/>
      <c r="E655" s="282"/>
      <c r="F655" s="100"/>
      <c r="G655" s="100"/>
      <c r="H655" s="100"/>
      <c r="I655" s="100"/>
      <c r="J655" s="100"/>
      <c r="K655" s="100"/>
      <c r="L655" s="100"/>
      <c r="M655" s="100"/>
      <c r="N655" s="100"/>
      <c r="O655" s="100"/>
      <c r="P655" s="100"/>
      <c r="Q655" s="100"/>
      <c r="R655" s="260"/>
      <c r="S655" s="260"/>
      <c r="T655" s="260"/>
      <c r="U655" s="260"/>
      <c r="V655" s="260"/>
      <c r="W655" s="260"/>
      <c r="X655" s="261"/>
      <c r="Y655" s="260"/>
      <c r="Z655" s="261"/>
      <c r="AA655" s="260"/>
      <c r="AB655" s="261"/>
      <c r="AC655" s="260"/>
      <c r="AD655" s="261"/>
      <c r="AE655" s="296"/>
    </row>
    <row r="656" spans="1:31" s="262" customFormat="1" x14ac:dyDescent="0.25">
      <c r="A656" s="100"/>
      <c r="B656" s="100"/>
      <c r="C656" s="100"/>
      <c r="D656" s="100"/>
      <c r="E656" s="282"/>
      <c r="F656" s="100"/>
      <c r="G656" s="100"/>
      <c r="H656" s="100"/>
      <c r="I656" s="100"/>
      <c r="J656" s="100"/>
      <c r="K656" s="100"/>
      <c r="L656" s="100"/>
      <c r="M656" s="100"/>
      <c r="N656" s="100"/>
      <c r="O656" s="100"/>
      <c r="P656" s="100"/>
      <c r="Q656" s="100"/>
      <c r="R656" s="260"/>
      <c r="S656" s="260"/>
      <c r="T656" s="260"/>
      <c r="U656" s="260"/>
      <c r="V656" s="260"/>
      <c r="W656" s="260"/>
      <c r="X656" s="261"/>
      <c r="Y656" s="260"/>
      <c r="Z656" s="261"/>
      <c r="AA656" s="260"/>
      <c r="AB656" s="261"/>
      <c r="AC656" s="260"/>
      <c r="AD656" s="261"/>
      <c r="AE656" s="296"/>
    </row>
    <row r="657" spans="1:31" s="262" customFormat="1" x14ac:dyDescent="0.25">
      <c r="A657" s="100"/>
      <c r="B657" s="100"/>
      <c r="C657" s="100"/>
      <c r="D657" s="100"/>
      <c r="E657" s="282"/>
      <c r="F657" s="100"/>
      <c r="G657" s="100"/>
      <c r="H657" s="100"/>
      <c r="I657" s="100"/>
      <c r="J657" s="100"/>
      <c r="K657" s="100"/>
      <c r="L657" s="100"/>
      <c r="M657" s="100"/>
      <c r="N657" s="100"/>
      <c r="O657" s="100"/>
      <c r="P657" s="100"/>
      <c r="Q657" s="100"/>
      <c r="R657" s="260"/>
      <c r="S657" s="260"/>
      <c r="T657" s="260"/>
      <c r="U657" s="260"/>
      <c r="V657" s="260"/>
      <c r="W657" s="260"/>
      <c r="X657" s="261"/>
      <c r="Y657" s="260"/>
      <c r="Z657" s="261"/>
      <c r="AA657" s="260"/>
      <c r="AB657" s="261"/>
      <c r="AC657" s="260"/>
      <c r="AD657" s="261"/>
      <c r="AE657" s="296"/>
    </row>
    <row r="658" spans="1:31" s="262" customFormat="1" x14ac:dyDescent="0.25">
      <c r="A658" s="100"/>
      <c r="B658" s="100"/>
      <c r="C658" s="100"/>
      <c r="D658" s="100"/>
      <c r="E658" s="282"/>
      <c r="F658" s="100"/>
      <c r="G658" s="100"/>
      <c r="H658" s="100"/>
      <c r="I658" s="100"/>
      <c r="J658" s="100"/>
      <c r="K658" s="100"/>
      <c r="L658" s="100"/>
      <c r="M658" s="100"/>
      <c r="N658" s="100"/>
      <c r="O658" s="100"/>
      <c r="P658" s="100"/>
      <c r="Q658" s="100"/>
      <c r="R658" s="260"/>
      <c r="S658" s="260"/>
      <c r="T658" s="260"/>
      <c r="U658" s="260"/>
      <c r="V658" s="260"/>
      <c r="W658" s="260"/>
      <c r="X658" s="261"/>
      <c r="Y658" s="260"/>
      <c r="Z658" s="261"/>
      <c r="AA658" s="260"/>
      <c r="AB658" s="261"/>
      <c r="AC658" s="260"/>
      <c r="AD658" s="261"/>
      <c r="AE658" s="296"/>
    </row>
    <row r="659" spans="1:31" s="262" customFormat="1" x14ac:dyDescent="0.25">
      <c r="A659" s="100"/>
      <c r="B659" s="100"/>
      <c r="C659" s="100"/>
      <c r="D659" s="100"/>
      <c r="E659" s="282"/>
      <c r="F659" s="100"/>
      <c r="G659" s="100"/>
      <c r="H659" s="100"/>
      <c r="I659" s="100"/>
      <c r="J659" s="100"/>
      <c r="K659" s="100"/>
      <c r="L659" s="100"/>
      <c r="M659" s="100"/>
      <c r="N659" s="100"/>
      <c r="O659" s="100"/>
      <c r="P659" s="100"/>
      <c r="Q659" s="100"/>
      <c r="R659" s="260"/>
      <c r="S659" s="260"/>
      <c r="T659" s="260"/>
      <c r="U659" s="260"/>
      <c r="V659" s="260"/>
      <c r="W659" s="260"/>
      <c r="X659" s="261"/>
      <c r="Y659" s="260"/>
      <c r="Z659" s="261"/>
      <c r="AA659" s="260"/>
      <c r="AB659" s="261"/>
      <c r="AC659" s="260"/>
      <c r="AD659" s="261"/>
      <c r="AE659" s="296"/>
    </row>
    <row r="660" spans="1:31" s="262" customFormat="1" x14ac:dyDescent="0.25">
      <c r="A660" s="100"/>
      <c r="B660" s="100"/>
      <c r="C660" s="100"/>
      <c r="D660" s="100"/>
      <c r="E660" s="282"/>
      <c r="F660" s="100"/>
      <c r="G660" s="100"/>
      <c r="H660" s="100"/>
      <c r="I660" s="100"/>
      <c r="J660" s="100"/>
      <c r="K660" s="100"/>
      <c r="L660" s="100"/>
      <c r="M660" s="100"/>
      <c r="N660" s="100"/>
      <c r="O660" s="100"/>
      <c r="P660" s="100"/>
      <c r="Q660" s="100"/>
      <c r="R660" s="260"/>
      <c r="S660" s="260"/>
      <c r="T660" s="260"/>
      <c r="U660" s="260"/>
      <c r="V660" s="260"/>
      <c r="W660" s="260"/>
      <c r="X660" s="261"/>
      <c r="Y660" s="260"/>
      <c r="Z660" s="261"/>
      <c r="AA660" s="260"/>
      <c r="AB660" s="261"/>
      <c r="AC660" s="260"/>
      <c r="AD660" s="261"/>
      <c r="AE660" s="296"/>
    </row>
    <row r="661" spans="1:31" s="262" customFormat="1" x14ac:dyDescent="0.25">
      <c r="A661" s="100"/>
      <c r="B661" s="100"/>
      <c r="C661" s="100"/>
      <c r="D661" s="100"/>
      <c r="E661" s="282"/>
      <c r="F661" s="100"/>
      <c r="G661" s="100"/>
      <c r="H661" s="100"/>
      <c r="I661" s="100"/>
      <c r="J661" s="100"/>
      <c r="K661" s="100"/>
      <c r="L661" s="100"/>
      <c r="M661" s="100"/>
      <c r="N661" s="100"/>
      <c r="O661" s="100"/>
      <c r="P661" s="100"/>
      <c r="Q661" s="100"/>
      <c r="R661" s="260"/>
      <c r="S661" s="260"/>
      <c r="T661" s="260"/>
      <c r="U661" s="260"/>
      <c r="V661" s="260"/>
      <c r="W661" s="260"/>
      <c r="X661" s="261"/>
      <c r="Y661" s="260"/>
      <c r="Z661" s="261"/>
      <c r="AA661" s="260"/>
      <c r="AB661" s="261"/>
      <c r="AC661" s="260"/>
      <c r="AD661" s="261"/>
      <c r="AE661" s="296"/>
    </row>
    <row r="662" spans="1:31" s="262" customFormat="1" x14ac:dyDescent="0.25">
      <c r="A662" s="100"/>
      <c r="B662" s="100"/>
      <c r="C662" s="100"/>
      <c r="D662" s="100"/>
      <c r="E662" s="282"/>
      <c r="F662" s="100"/>
      <c r="G662" s="100"/>
      <c r="H662" s="100"/>
      <c r="I662" s="100"/>
      <c r="J662" s="100"/>
      <c r="K662" s="100"/>
      <c r="L662" s="100"/>
      <c r="M662" s="100"/>
      <c r="N662" s="100"/>
      <c r="O662" s="100"/>
      <c r="P662" s="100"/>
      <c r="Q662" s="100"/>
      <c r="R662" s="260"/>
      <c r="S662" s="260"/>
      <c r="T662" s="260"/>
      <c r="U662" s="260"/>
      <c r="V662" s="260"/>
      <c r="W662" s="260"/>
      <c r="X662" s="261"/>
      <c r="Y662" s="260"/>
      <c r="Z662" s="261"/>
      <c r="AA662" s="260"/>
      <c r="AB662" s="261"/>
      <c r="AC662" s="260"/>
      <c r="AD662" s="261"/>
      <c r="AE662" s="296"/>
    </row>
    <row r="663" spans="1:31" s="262" customFormat="1" x14ac:dyDescent="0.25">
      <c r="A663" s="100"/>
      <c r="B663" s="100"/>
      <c r="C663" s="100"/>
      <c r="D663" s="100"/>
      <c r="E663" s="282"/>
      <c r="F663" s="100"/>
      <c r="G663" s="100"/>
      <c r="H663" s="100"/>
      <c r="I663" s="100"/>
      <c r="J663" s="100"/>
      <c r="K663" s="100"/>
      <c r="L663" s="100"/>
      <c r="M663" s="100"/>
      <c r="N663" s="100"/>
      <c r="O663" s="100"/>
      <c r="P663" s="100"/>
      <c r="Q663" s="100"/>
      <c r="R663" s="260"/>
      <c r="S663" s="260"/>
      <c r="T663" s="260"/>
      <c r="U663" s="260"/>
      <c r="V663" s="260"/>
      <c r="W663" s="260"/>
      <c r="X663" s="261"/>
      <c r="Y663" s="260"/>
      <c r="Z663" s="261"/>
      <c r="AA663" s="260"/>
      <c r="AB663" s="261"/>
      <c r="AC663" s="260"/>
      <c r="AD663" s="261"/>
      <c r="AE663" s="296"/>
    </row>
    <row r="664" spans="1:31" s="262" customFormat="1" x14ac:dyDescent="0.25">
      <c r="A664" s="100"/>
      <c r="B664" s="100"/>
      <c r="C664" s="100"/>
      <c r="D664" s="100"/>
      <c r="E664" s="282"/>
      <c r="F664" s="100"/>
      <c r="G664" s="100"/>
      <c r="H664" s="100"/>
      <c r="I664" s="100"/>
      <c r="J664" s="100"/>
      <c r="K664" s="100"/>
      <c r="L664" s="100"/>
      <c r="M664" s="100"/>
      <c r="N664" s="100"/>
      <c r="O664" s="100"/>
      <c r="P664" s="100"/>
      <c r="Q664" s="100"/>
      <c r="R664" s="260"/>
      <c r="S664" s="260"/>
      <c r="T664" s="260"/>
      <c r="U664" s="260"/>
      <c r="V664" s="260"/>
      <c r="W664" s="260"/>
      <c r="X664" s="261"/>
      <c r="Y664" s="260"/>
      <c r="Z664" s="261"/>
      <c r="AA664" s="260"/>
      <c r="AB664" s="261"/>
      <c r="AC664" s="260"/>
      <c r="AD664" s="261"/>
      <c r="AE664" s="296"/>
    </row>
    <row r="665" spans="1:31" s="262" customFormat="1" x14ac:dyDescent="0.25">
      <c r="A665" s="100"/>
      <c r="B665" s="100"/>
      <c r="C665" s="100"/>
      <c r="D665" s="100"/>
      <c r="E665" s="282"/>
      <c r="F665" s="100"/>
      <c r="G665" s="100"/>
      <c r="H665" s="100"/>
      <c r="I665" s="100"/>
      <c r="J665" s="100"/>
      <c r="K665" s="100"/>
      <c r="L665" s="100"/>
      <c r="M665" s="100"/>
      <c r="N665" s="100"/>
      <c r="O665" s="100"/>
      <c r="P665" s="100"/>
      <c r="Q665" s="100"/>
      <c r="R665" s="260"/>
      <c r="S665" s="260"/>
      <c r="T665" s="260"/>
      <c r="U665" s="260"/>
      <c r="V665" s="260"/>
      <c r="W665" s="260"/>
      <c r="X665" s="261"/>
      <c r="Y665" s="260"/>
      <c r="Z665" s="261"/>
      <c r="AA665" s="260"/>
      <c r="AB665" s="261"/>
      <c r="AC665" s="260"/>
      <c r="AD665" s="261"/>
      <c r="AE665" s="296"/>
    </row>
    <row r="666" spans="1:31" s="262" customFormat="1" x14ac:dyDescent="0.25">
      <c r="A666" s="100"/>
      <c r="B666" s="100"/>
      <c r="C666" s="100"/>
      <c r="D666" s="100"/>
      <c r="E666" s="282"/>
      <c r="F666" s="100"/>
      <c r="G666" s="100"/>
      <c r="H666" s="100"/>
      <c r="I666" s="100"/>
      <c r="J666" s="100"/>
      <c r="K666" s="100"/>
      <c r="L666" s="100"/>
      <c r="M666" s="100"/>
      <c r="N666" s="100"/>
      <c r="O666" s="100"/>
      <c r="P666" s="100"/>
      <c r="Q666" s="100"/>
      <c r="R666" s="260"/>
      <c r="S666" s="260"/>
      <c r="T666" s="260"/>
      <c r="U666" s="260"/>
      <c r="V666" s="260"/>
      <c r="W666" s="260"/>
      <c r="X666" s="261"/>
      <c r="Y666" s="260"/>
      <c r="Z666" s="261"/>
      <c r="AA666" s="260"/>
      <c r="AB666" s="261"/>
      <c r="AC666" s="260"/>
      <c r="AD666" s="261"/>
      <c r="AE666" s="296"/>
    </row>
    <row r="667" spans="1:31" s="262" customFormat="1" x14ac:dyDescent="0.25">
      <c r="A667" s="100"/>
      <c r="B667" s="100"/>
      <c r="C667" s="100"/>
      <c r="D667" s="100"/>
      <c r="E667" s="282"/>
      <c r="F667" s="100"/>
      <c r="G667" s="100"/>
      <c r="H667" s="100"/>
      <c r="I667" s="100"/>
      <c r="J667" s="100"/>
      <c r="K667" s="100"/>
      <c r="L667" s="100"/>
      <c r="M667" s="100"/>
      <c r="N667" s="100"/>
      <c r="O667" s="100"/>
      <c r="P667" s="100"/>
      <c r="Q667" s="100"/>
      <c r="R667" s="260"/>
      <c r="S667" s="260"/>
      <c r="T667" s="260"/>
      <c r="U667" s="260"/>
      <c r="V667" s="260"/>
      <c r="W667" s="260"/>
      <c r="X667" s="261"/>
      <c r="Y667" s="260"/>
      <c r="Z667" s="261"/>
      <c r="AA667" s="260"/>
      <c r="AB667" s="261"/>
      <c r="AC667" s="260"/>
      <c r="AD667" s="261"/>
      <c r="AE667" s="296"/>
    </row>
    <row r="668" spans="1:31" s="262" customFormat="1" x14ac:dyDescent="0.25">
      <c r="A668" s="100"/>
      <c r="B668" s="100"/>
      <c r="C668" s="100"/>
      <c r="D668" s="100"/>
      <c r="E668" s="282"/>
      <c r="F668" s="100"/>
      <c r="G668" s="100"/>
      <c r="H668" s="100"/>
      <c r="I668" s="100"/>
      <c r="J668" s="100"/>
      <c r="K668" s="100"/>
      <c r="L668" s="100"/>
      <c r="M668" s="100"/>
      <c r="N668" s="100"/>
      <c r="O668" s="100"/>
      <c r="P668" s="100"/>
      <c r="Q668" s="100"/>
      <c r="R668" s="260"/>
      <c r="S668" s="260"/>
      <c r="T668" s="260"/>
      <c r="U668" s="260"/>
      <c r="V668" s="260"/>
      <c r="W668" s="260"/>
      <c r="X668" s="261"/>
      <c r="Y668" s="260"/>
      <c r="Z668" s="261"/>
      <c r="AA668" s="260"/>
      <c r="AB668" s="261"/>
      <c r="AC668" s="260"/>
      <c r="AD668" s="261"/>
      <c r="AE668" s="296"/>
    </row>
    <row r="669" spans="1:31" s="262" customFormat="1" x14ac:dyDescent="0.25">
      <c r="A669" s="100"/>
      <c r="B669" s="100"/>
      <c r="C669" s="100"/>
      <c r="D669" s="100"/>
      <c r="E669" s="282"/>
      <c r="F669" s="100"/>
      <c r="G669" s="100"/>
      <c r="H669" s="100"/>
      <c r="I669" s="100"/>
      <c r="J669" s="100"/>
      <c r="K669" s="100"/>
      <c r="L669" s="100"/>
      <c r="M669" s="100"/>
      <c r="N669" s="100"/>
      <c r="O669" s="100"/>
      <c r="P669" s="100"/>
      <c r="Q669" s="100"/>
      <c r="R669" s="260"/>
      <c r="S669" s="260"/>
      <c r="T669" s="260"/>
      <c r="U669" s="260"/>
      <c r="V669" s="260"/>
      <c r="W669" s="260"/>
      <c r="X669" s="261"/>
      <c r="Y669" s="260"/>
      <c r="Z669" s="261"/>
      <c r="AA669" s="260"/>
      <c r="AB669" s="261"/>
      <c r="AC669" s="260"/>
      <c r="AD669" s="261"/>
      <c r="AE669" s="296"/>
    </row>
    <row r="670" spans="1:31" s="262" customFormat="1" x14ac:dyDescent="0.25">
      <c r="A670" s="100"/>
      <c r="B670" s="100"/>
      <c r="C670" s="100"/>
      <c r="D670" s="100"/>
      <c r="E670" s="282"/>
      <c r="F670" s="100"/>
      <c r="G670" s="100"/>
      <c r="H670" s="100"/>
      <c r="I670" s="100"/>
      <c r="J670" s="100"/>
      <c r="K670" s="100"/>
      <c r="L670" s="100"/>
      <c r="M670" s="100"/>
      <c r="N670" s="100"/>
      <c r="O670" s="100"/>
      <c r="P670" s="100"/>
      <c r="Q670" s="100"/>
      <c r="R670" s="260"/>
      <c r="S670" s="260"/>
      <c r="T670" s="260"/>
      <c r="U670" s="260"/>
      <c r="V670" s="260"/>
      <c r="W670" s="260"/>
      <c r="X670" s="261"/>
      <c r="Y670" s="260"/>
      <c r="Z670" s="261"/>
      <c r="AA670" s="260"/>
      <c r="AB670" s="261"/>
      <c r="AC670" s="260"/>
      <c r="AD670" s="261"/>
      <c r="AE670" s="296"/>
    </row>
    <row r="671" spans="1:31" s="262" customFormat="1" x14ac:dyDescent="0.25">
      <c r="A671" s="100"/>
      <c r="B671" s="100"/>
      <c r="C671" s="100"/>
      <c r="D671" s="100"/>
      <c r="E671" s="282"/>
      <c r="F671" s="100"/>
      <c r="G671" s="100"/>
      <c r="H671" s="100"/>
      <c r="I671" s="100"/>
      <c r="J671" s="100"/>
      <c r="K671" s="100"/>
      <c r="L671" s="100"/>
      <c r="M671" s="100"/>
      <c r="N671" s="100"/>
      <c r="O671" s="100"/>
      <c r="P671" s="100"/>
      <c r="Q671" s="100"/>
      <c r="R671" s="260"/>
      <c r="S671" s="260"/>
      <c r="T671" s="260"/>
      <c r="U671" s="260"/>
      <c r="V671" s="260"/>
      <c r="W671" s="260"/>
      <c r="X671" s="261"/>
      <c r="Y671" s="260"/>
      <c r="Z671" s="261"/>
      <c r="AA671" s="260"/>
      <c r="AB671" s="261"/>
      <c r="AC671" s="260"/>
      <c r="AD671" s="261"/>
      <c r="AE671" s="296"/>
    </row>
    <row r="672" spans="1:31" s="262" customFormat="1" x14ac:dyDescent="0.25">
      <c r="A672" s="100"/>
      <c r="B672" s="100"/>
      <c r="C672" s="100"/>
      <c r="D672" s="100"/>
      <c r="E672" s="282"/>
      <c r="F672" s="100"/>
      <c r="G672" s="100"/>
      <c r="H672" s="100"/>
      <c r="I672" s="100"/>
      <c r="J672" s="100"/>
      <c r="K672" s="100"/>
      <c r="L672" s="100"/>
      <c r="M672" s="100"/>
      <c r="N672" s="100"/>
      <c r="O672" s="100"/>
      <c r="P672" s="100"/>
      <c r="Q672" s="100"/>
      <c r="R672" s="260"/>
      <c r="S672" s="260"/>
      <c r="T672" s="260"/>
      <c r="U672" s="260"/>
      <c r="V672" s="260"/>
      <c r="W672" s="260"/>
      <c r="X672" s="261"/>
      <c r="Y672" s="260"/>
      <c r="Z672" s="261"/>
      <c r="AA672" s="260"/>
      <c r="AB672" s="261"/>
      <c r="AC672" s="260"/>
      <c r="AD672" s="261"/>
      <c r="AE672" s="296"/>
    </row>
    <row r="673" spans="1:31" s="262" customFormat="1" x14ac:dyDescent="0.25">
      <c r="A673" s="100"/>
      <c r="B673" s="100"/>
      <c r="C673" s="100"/>
      <c r="D673" s="100"/>
      <c r="E673" s="282"/>
      <c r="F673" s="100"/>
      <c r="G673" s="100"/>
      <c r="H673" s="100"/>
      <c r="I673" s="100"/>
      <c r="J673" s="100"/>
      <c r="K673" s="100"/>
      <c r="L673" s="100"/>
      <c r="M673" s="100"/>
      <c r="N673" s="100"/>
      <c r="O673" s="100"/>
      <c r="P673" s="100"/>
      <c r="Q673" s="100"/>
      <c r="R673" s="260"/>
      <c r="S673" s="260"/>
      <c r="T673" s="260"/>
      <c r="U673" s="260"/>
      <c r="V673" s="260"/>
      <c r="W673" s="260"/>
      <c r="X673" s="261"/>
      <c r="Y673" s="260"/>
      <c r="Z673" s="261"/>
      <c r="AA673" s="260"/>
      <c r="AB673" s="261"/>
      <c r="AC673" s="260"/>
      <c r="AD673" s="261"/>
      <c r="AE673" s="296"/>
    </row>
    <row r="674" spans="1:31" s="262" customFormat="1" x14ac:dyDescent="0.25">
      <c r="A674" s="100"/>
      <c r="B674" s="100"/>
      <c r="C674" s="100"/>
      <c r="D674" s="100"/>
      <c r="E674" s="282"/>
      <c r="F674" s="100"/>
      <c r="G674" s="100"/>
      <c r="H674" s="100"/>
      <c r="I674" s="100"/>
      <c r="J674" s="100"/>
      <c r="K674" s="100"/>
      <c r="L674" s="100"/>
      <c r="M674" s="100"/>
      <c r="N674" s="100"/>
      <c r="O674" s="100"/>
      <c r="P674" s="100"/>
      <c r="Q674" s="100"/>
      <c r="R674" s="260"/>
      <c r="S674" s="260"/>
      <c r="T674" s="260"/>
      <c r="U674" s="260"/>
      <c r="V674" s="260"/>
      <c r="W674" s="260"/>
      <c r="X674" s="261"/>
      <c r="Y674" s="260"/>
      <c r="Z674" s="261"/>
      <c r="AA674" s="260"/>
      <c r="AB674" s="261"/>
      <c r="AC674" s="260"/>
      <c r="AD674" s="261"/>
      <c r="AE674" s="296"/>
    </row>
    <row r="675" spans="1:31" s="262" customFormat="1" x14ac:dyDescent="0.25">
      <c r="A675" s="100"/>
      <c r="B675" s="100"/>
      <c r="C675" s="100"/>
      <c r="D675" s="100"/>
      <c r="E675" s="282"/>
      <c r="F675" s="100"/>
      <c r="G675" s="100"/>
      <c r="H675" s="100"/>
      <c r="I675" s="100"/>
      <c r="J675" s="100"/>
      <c r="K675" s="100"/>
      <c r="L675" s="100"/>
      <c r="M675" s="100"/>
      <c r="N675" s="100"/>
      <c r="O675" s="100"/>
      <c r="P675" s="100"/>
      <c r="Q675" s="100"/>
      <c r="R675" s="260"/>
      <c r="S675" s="260"/>
      <c r="T675" s="260"/>
      <c r="U675" s="260"/>
      <c r="V675" s="260"/>
      <c r="W675" s="260"/>
      <c r="X675" s="261"/>
      <c r="Y675" s="260"/>
      <c r="Z675" s="261"/>
      <c r="AA675" s="260"/>
      <c r="AB675" s="261"/>
      <c r="AC675" s="260"/>
      <c r="AD675" s="261"/>
      <c r="AE675" s="296"/>
    </row>
    <row r="676" spans="1:31" s="262" customFormat="1" x14ac:dyDescent="0.25">
      <c r="A676" s="100"/>
      <c r="B676" s="100"/>
      <c r="C676" s="100"/>
      <c r="D676" s="100"/>
      <c r="E676" s="282"/>
      <c r="F676" s="100"/>
      <c r="G676" s="100"/>
      <c r="H676" s="100"/>
      <c r="I676" s="100"/>
      <c r="J676" s="100"/>
      <c r="K676" s="100"/>
      <c r="L676" s="100"/>
      <c r="M676" s="100"/>
      <c r="N676" s="100"/>
      <c r="O676" s="100"/>
      <c r="P676" s="100"/>
      <c r="Q676" s="100"/>
      <c r="R676" s="260"/>
      <c r="S676" s="260"/>
      <c r="T676" s="260"/>
      <c r="U676" s="260"/>
      <c r="V676" s="260"/>
      <c r="W676" s="260"/>
      <c r="X676" s="261"/>
      <c r="Y676" s="260"/>
      <c r="Z676" s="261"/>
      <c r="AA676" s="260"/>
      <c r="AB676" s="261"/>
      <c r="AC676" s="260"/>
      <c r="AD676" s="261"/>
      <c r="AE676" s="296"/>
    </row>
    <row r="677" spans="1:31" s="262" customFormat="1" x14ac:dyDescent="0.25">
      <c r="A677" s="100"/>
      <c r="B677" s="100"/>
      <c r="C677" s="100"/>
      <c r="D677" s="100"/>
      <c r="E677" s="282"/>
      <c r="F677" s="100"/>
      <c r="G677" s="100"/>
      <c r="H677" s="100"/>
      <c r="I677" s="100"/>
      <c r="J677" s="100"/>
      <c r="K677" s="100"/>
      <c r="L677" s="100"/>
      <c r="M677" s="100"/>
      <c r="N677" s="100"/>
      <c r="O677" s="100"/>
      <c r="P677" s="100"/>
      <c r="Q677" s="100"/>
      <c r="R677" s="260"/>
      <c r="S677" s="260"/>
      <c r="T677" s="260"/>
      <c r="U677" s="260"/>
      <c r="V677" s="260"/>
      <c r="W677" s="260"/>
      <c r="X677" s="261"/>
      <c r="Y677" s="260"/>
      <c r="Z677" s="261"/>
      <c r="AA677" s="260"/>
      <c r="AB677" s="261"/>
      <c r="AC677" s="260"/>
      <c r="AD677" s="261"/>
      <c r="AE677" s="296"/>
    </row>
    <row r="678" spans="1:31" s="266" customFormat="1" x14ac:dyDescent="0.25">
      <c r="A678" s="100"/>
      <c r="B678" s="100"/>
      <c r="C678" s="100"/>
      <c r="D678" s="100"/>
      <c r="E678" s="282"/>
      <c r="F678" s="100"/>
      <c r="G678" s="100"/>
      <c r="H678" s="100"/>
      <c r="I678" s="100"/>
      <c r="J678" s="100"/>
      <c r="K678" s="100"/>
      <c r="L678" s="100"/>
      <c r="M678" s="100"/>
      <c r="N678" s="100"/>
      <c r="O678" s="100"/>
      <c r="P678" s="100"/>
      <c r="Q678" s="100"/>
      <c r="R678" s="264"/>
      <c r="S678" s="264"/>
      <c r="T678" s="264"/>
      <c r="U678" s="264"/>
      <c r="V678" s="264"/>
      <c r="W678" s="264"/>
      <c r="X678" s="265"/>
      <c r="Y678" s="264"/>
      <c r="Z678" s="265"/>
      <c r="AA678" s="264"/>
      <c r="AB678" s="265"/>
      <c r="AC678" s="264"/>
      <c r="AD678" s="265"/>
      <c r="AE678" s="285"/>
    </row>
    <row r="679" spans="1:31" s="266" customFormat="1" x14ac:dyDescent="0.25">
      <c r="A679" s="100"/>
      <c r="B679" s="100"/>
      <c r="C679" s="100"/>
      <c r="D679" s="100"/>
      <c r="E679" s="282"/>
      <c r="F679" s="100"/>
      <c r="G679" s="100"/>
      <c r="H679" s="100"/>
      <c r="I679" s="100"/>
      <c r="J679" s="100"/>
      <c r="K679" s="100"/>
      <c r="L679" s="100"/>
      <c r="M679" s="100"/>
      <c r="N679" s="100"/>
      <c r="O679" s="100"/>
      <c r="P679" s="100"/>
      <c r="Q679" s="100"/>
      <c r="R679" s="264"/>
      <c r="S679" s="264"/>
      <c r="T679" s="264"/>
      <c r="U679" s="264"/>
      <c r="V679" s="264"/>
      <c r="W679" s="264"/>
      <c r="X679" s="265"/>
      <c r="Y679" s="264"/>
      <c r="Z679" s="265"/>
      <c r="AA679" s="264"/>
      <c r="AB679" s="265"/>
      <c r="AC679" s="264"/>
      <c r="AD679" s="265"/>
      <c r="AE679" s="285"/>
    </row>
    <row r="680" spans="1:31" s="266" customFormat="1" x14ac:dyDescent="0.25">
      <c r="A680" s="100"/>
      <c r="B680" s="100"/>
      <c r="C680" s="100"/>
      <c r="D680" s="100"/>
      <c r="E680" s="282"/>
      <c r="F680" s="100"/>
      <c r="G680" s="100"/>
      <c r="H680" s="100"/>
      <c r="I680" s="100"/>
      <c r="J680" s="100"/>
      <c r="K680" s="100"/>
      <c r="L680" s="100"/>
      <c r="M680" s="100"/>
      <c r="N680" s="100"/>
      <c r="O680" s="100"/>
      <c r="P680" s="100"/>
      <c r="Q680" s="100"/>
      <c r="R680" s="264"/>
      <c r="S680" s="264"/>
      <c r="T680" s="264"/>
      <c r="U680" s="264"/>
      <c r="V680" s="264"/>
      <c r="W680" s="264"/>
      <c r="X680" s="265"/>
      <c r="Y680" s="264"/>
      <c r="Z680" s="265"/>
      <c r="AA680" s="264"/>
      <c r="AB680" s="265"/>
      <c r="AC680" s="264"/>
      <c r="AD680" s="265"/>
      <c r="AE680" s="285"/>
    </row>
    <row r="681" spans="1:31" s="266" customFormat="1" x14ac:dyDescent="0.25">
      <c r="A681" s="100"/>
      <c r="B681" s="100"/>
      <c r="C681" s="100"/>
      <c r="D681" s="100"/>
      <c r="E681" s="282"/>
      <c r="F681" s="100"/>
      <c r="G681" s="100"/>
      <c r="H681" s="100"/>
      <c r="I681" s="100"/>
      <c r="J681" s="100"/>
      <c r="K681" s="100"/>
      <c r="L681" s="100"/>
      <c r="M681" s="100"/>
      <c r="N681" s="100"/>
      <c r="O681" s="100"/>
      <c r="P681" s="100"/>
      <c r="Q681" s="100"/>
      <c r="R681" s="264"/>
      <c r="S681" s="264"/>
      <c r="T681" s="264"/>
      <c r="U681" s="264"/>
      <c r="V681" s="264"/>
      <c r="W681" s="264"/>
      <c r="X681" s="265"/>
      <c r="Y681" s="264"/>
      <c r="Z681" s="265"/>
      <c r="AA681" s="264"/>
      <c r="AB681" s="265"/>
      <c r="AC681" s="264"/>
      <c r="AD681" s="265"/>
      <c r="AE681" s="285"/>
    </row>
    <row r="682" spans="1:31" s="266" customFormat="1" x14ac:dyDescent="0.25">
      <c r="A682" s="100"/>
      <c r="B682" s="100"/>
      <c r="C682" s="100"/>
      <c r="D682" s="100"/>
      <c r="E682" s="282"/>
      <c r="F682" s="100"/>
      <c r="G682" s="100"/>
      <c r="H682" s="100"/>
      <c r="I682" s="100"/>
      <c r="J682" s="100"/>
      <c r="K682" s="100"/>
      <c r="L682" s="100"/>
      <c r="M682" s="100"/>
      <c r="N682" s="100"/>
      <c r="O682" s="100"/>
      <c r="P682" s="100"/>
      <c r="Q682" s="100"/>
      <c r="R682" s="264"/>
      <c r="S682" s="264"/>
      <c r="T682" s="264"/>
      <c r="U682" s="264"/>
      <c r="V682" s="264"/>
      <c r="W682" s="264"/>
      <c r="X682" s="265"/>
      <c r="Y682" s="264"/>
      <c r="Z682" s="265"/>
      <c r="AA682" s="264"/>
      <c r="AB682" s="265"/>
      <c r="AC682" s="264"/>
      <c r="AD682" s="265"/>
      <c r="AE682" s="285"/>
    </row>
    <row r="683" spans="1:31" s="266" customFormat="1" x14ac:dyDescent="0.25">
      <c r="A683" s="100"/>
      <c r="B683" s="100"/>
      <c r="C683" s="100"/>
      <c r="D683" s="100"/>
      <c r="E683" s="282"/>
      <c r="F683" s="100"/>
      <c r="G683" s="100"/>
      <c r="H683" s="100"/>
      <c r="I683" s="100"/>
      <c r="J683" s="100"/>
      <c r="K683" s="100"/>
      <c r="L683" s="100"/>
      <c r="M683" s="100"/>
      <c r="N683" s="100"/>
      <c r="O683" s="100"/>
      <c r="P683" s="100"/>
      <c r="Q683" s="100"/>
      <c r="R683" s="264"/>
      <c r="S683" s="264"/>
      <c r="T683" s="264"/>
      <c r="U683" s="264"/>
      <c r="V683" s="264"/>
      <c r="W683" s="264"/>
      <c r="X683" s="265"/>
      <c r="Y683" s="264"/>
      <c r="Z683" s="265"/>
      <c r="AA683" s="264"/>
      <c r="AB683" s="265"/>
      <c r="AC683" s="264"/>
      <c r="AD683" s="265"/>
      <c r="AE683" s="285"/>
    </row>
    <row r="684" spans="1:31" s="266" customFormat="1" x14ac:dyDescent="0.25">
      <c r="A684" s="100"/>
      <c r="B684" s="100"/>
      <c r="C684" s="100"/>
      <c r="D684" s="100"/>
      <c r="E684" s="282"/>
      <c r="F684" s="100"/>
      <c r="G684" s="100"/>
      <c r="H684" s="100"/>
      <c r="I684" s="100"/>
      <c r="J684" s="100"/>
      <c r="K684" s="100"/>
      <c r="L684" s="100"/>
      <c r="M684" s="100"/>
      <c r="N684" s="100"/>
      <c r="O684" s="100"/>
      <c r="P684" s="100"/>
      <c r="Q684" s="100"/>
      <c r="R684" s="264"/>
      <c r="S684" s="264"/>
      <c r="T684" s="264"/>
      <c r="U684" s="264"/>
      <c r="V684" s="264"/>
      <c r="W684" s="264"/>
      <c r="X684" s="265"/>
      <c r="Y684" s="264"/>
      <c r="Z684" s="265"/>
      <c r="AA684" s="264"/>
      <c r="AB684" s="265"/>
      <c r="AC684" s="264"/>
      <c r="AD684" s="265"/>
      <c r="AE684" s="285"/>
    </row>
    <row r="685" spans="1:31" s="266" customFormat="1" x14ac:dyDescent="0.25">
      <c r="A685" s="100"/>
      <c r="B685" s="100"/>
      <c r="C685" s="100"/>
      <c r="D685" s="100"/>
      <c r="E685" s="282"/>
      <c r="F685" s="100"/>
      <c r="G685" s="100"/>
      <c r="H685" s="100"/>
      <c r="I685" s="100"/>
      <c r="J685" s="100"/>
      <c r="K685" s="100"/>
      <c r="L685" s="100"/>
      <c r="M685" s="100"/>
      <c r="N685" s="100"/>
      <c r="O685" s="100"/>
      <c r="P685" s="100"/>
      <c r="Q685" s="100"/>
      <c r="R685" s="264"/>
      <c r="S685" s="264"/>
      <c r="T685" s="264"/>
      <c r="U685" s="264"/>
      <c r="V685" s="264"/>
      <c r="W685" s="264"/>
      <c r="X685" s="265"/>
      <c r="Y685" s="264"/>
      <c r="Z685" s="265"/>
      <c r="AA685" s="264"/>
      <c r="AB685" s="265"/>
      <c r="AC685" s="264"/>
      <c r="AD685" s="265"/>
      <c r="AE685" s="285"/>
    </row>
    <row r="686" spans="1:31" s="266" customFormat="1" x14ac:dyDescent="0.25">
      <c r="A686" s="100"/>
      <c r="B686" s="100"/>
      <c r="C686" s="100"/>
      <c r="D686" s="100"/>
      <c r="E686" s="282"/>
      <c r="F686" s="100"/>
      <c r="G686" s="100"/>
      <c r="H686" s="100"/>
      <c r="I686" s="100"/>
      <c r="J686" s="100"/>
      <c r="K686" s="100"/>
      <c r="L686" s="100"/>
      <c r="M686" s="100"/>
      <c r="N686" s="100"/>
      <c r="O686" s="100"/>
      <c r="P686" s="100"/>
      <c r="Q686" s="100"/>
      <c r="R686" s="264"/>
      <c r="S686" s="264"/>
      <c r="T686" s="264"/>
      <c r="U686" s="264"/>
      <c r="V686" s="264"/>
      <c r="W686" s="264"/>
      <c r="X686" s="265"/>
      <c r="Y686" s="264"/>
      <c r="Z686" s="265"/>
      <c r="AA686" s="264"/>
      <c r="AB686" s="265"/>
      <c r="AC686" s="264"/>
      <c r="AD686" s="265"/>
      <c r="AE686" s="285"/>
    </row>
    <row r="687" spans="1:31" s="266" customFormat="1" x14ac:dyDescent="0.25">
      <c r="A687" s="100"/>
      <c r="B687" s="100"/>
      <c r="C687" s="100"/>
      <c r="D687" s="100"/>
      <c r="E687" s="282"/>
      <c r="F687" s="100"/>
      <c r="G687" s="100"/>
      <c r="H687" s="100"/>
      <c r="I687" s="100"/>
      <c r="J687" s="100"/>
      <c r="K687" s="100"/>
      <c r="L687" s="100"/>
      <c r="M687" s="100"/>
      <c r="N687" s="100"/>
      <c r="O687" s="100"/>
      <c r="P687" s="100"/>
      <c r="Q687" s="100"/>
      <c r="R687" s="264"/>
      <c r="S687" s="264"/>
      <c r="T687" s="264"/>
      <c r="U687" s="264"/>
      <c r="V687" s="264"/>
      <c r="W687" s="264"/>
      <c r="X687" s="265"/>
      <c r="Y687" s="264"/>
      <c r="Z687" s="265"/>
      <c r="AA687" s="264"/>
      <c r="AB687" s="265"/>
      <c r="AC687" s="264"/>
      <c r="AD687" s="265"/>
      <c r="AE687" s="285"/>
    </row>
    <row r="688" spans="1:31" s="266" customFormat="1" x14ac:dyDescent="0.25">
      <c r="A688" s="100"/>
      <c r="B688" s="100"/>
      <c r="C688" s="100"/>
      <c r="D688" s="100"/>
      <c r="E688" s="282"/>
      <c r="F688" s="100"/>
      <c r="G688" s="100"/>
      <c r="H688" s="100"/>
      <c r="I688" s="100"/>
      <c r="J688" s="100"/>
      <c r="K688" s="100"/>
      <c r="L688" s="100"/>
      <c r="M688" s="100"/>
      <c r="N688" s="100"/>
      <c r="O688" s="100"/>
      <c r="P688" s="100"/>
      <c r="Q688" s="100"/>
      <c r="R688" s="264"/>
      <c r="S688" s="264"/>
      <c r="T688" s="264"/>
      <c r="U688" s="264"/>
      <c r="V688" s="264"/>
      <c r="W688" s="264"/>
      <c r="X688" s="265"/>
      <c r="Y688" s="264"/>
      <c r="Z688" s="265"/>
      <c r="AA688" s="264"/>
      <c r="AB688" s="265"/>
      <c r="AC688" s="264"/>
      <c r="AD688" s="265"/>
      <c r="AE688" s="285"/>
    </row>
    <row r="689" spans="1:31" s="266" customFormat="1" x14ac:dyDescent="0.25">
      <c r="A689" s="100"/>
      <c r="B689" s="100"/>
      <c r="C689" s="100"/>
      <c r="D689" s="100"/>
      <c r="E689" s="282"/>
      <c r="F689" s="100"/>
      <c r="G689" s="100"/>
      <c r="H689" s="100"/>
      <c r="I689" s="100"/>
      <c r="J689" s="100"/>
      <c r="K689" s="100"/>
      <c r="L689" s="100"/>
      <c r="M689" s="100"/>
      <c r="N689" s="100"/>
      <c r="O689" s="100"/>
      <c r="P689" s="100"/>
      <c r="Q689" s="100"/>
      <c r="R689" s="264"/>
      <c r="S689" s="264"/>
      <c r="T689" s="264"/>
      <c r="U689" s="264"/>
      <c r="V689" s="264"/>
      <c r="W689" s="264"/>
      <c r="X689" s="265"/>
      <c r="Y689" s="264"/>
      <c r="Z689" s="265"/>
      <c r="AA689" s="264"/>
      <c r="AB689" s="265"/>
      <c r="AC689" s="264"/>
      <c r="AD689" s="265"/>
      <c r="AE689" s="285"/>
    </row>
    <row r="690" spans="1:31" s="266" customFormat="1" x14ac:dyDescent="0.25">
      <c r="A690" s="100"/>
      <c r="B690" s="100"/>
      <c r="C690" s="100"/>
      <c r="D690" s="100"/>
      <c r="E690" s="282"/>
      <c r="F690" s="100"/>
      <c r="G690" s="100"/>
      <c r="H690" s="100"/>
      <c r="I690" s="100"/>
      <c r="J690" s="100"/>
      <c r="K690" s="100"/>
      <c r="L690" s="100"/>
      <c r="M690" s="100"/>
      <c r="N690" s="100"/>
      <c r="O690" s="100"/>
      <c r="P690" s="100"/>
      <c r="Q690" s="100"/>
      <c r="R690" s="264"/>
      <c r="S690" s="264"/>
      <c r="T690" s="264"/>
      <c r="U690" s="264"/>
      <c r="V690" s="264"/>
      <c r="W690" s="264"/>
      <c r="X690" s="265"/>
      <c r="Y690" s="264"/>
      <c r="Z690" s="265"/>
      <c r="AA690" s="264"/>
      <c r="AB690" s="265"/>
      <c r="AC690" s="264"/>
      <c r="AD690" s="265"/>
      <c r="AE690" s="285"/>
    </row>
    <row r="691" spans="1:31" s="266" customFormat="1" x14ac:dyDescent="0.25">
      <c r="A691" s="100"/>
      <c r="B691" s="100"/>
      <c r="C691" s="100"/>
      <c r="D691" s="100"/>
      <c r="E691" s="282"/>
      <c r="F691" s="100"/>
      <c r="G691" s="100"/>
      <c r="H691" s="100"/>
      <c r="I691" s="100"/>
      <c r="J691" s="100"/>
      <c r="K691" s="100"/>
      <c r="L691" s="100"/>
      <c r="M691" s="100"/>
      <c r="N691" s="100"/>
      <c r="O691" s="100"/>
      <c r="P691" s="100"/>
      <c r="Q691" s="100"/>
      <c r="R691" s="264"/>
      <c r="S691" s="264"/>
      <c r="T691" s="264"/>
      <c r="U691" s="264"/>
      <c r="V691" s="264"/>
      <c r="W691" s="264"/>
      <c r="X691" s="265"/>
      <c r="Y691" s="264"/>
      <c r="Z691" s="265"/>
      <c r="AA691" s="264"/>
      <c r="AB691" s="265"/>
      <c r="AC691" s="264"/>
      <c r="AD691" s="265"/>
      <c r="AE691" s="285"/>
    </row>
    <row r="692" spans="1:31" s="266" customFormat="1" x14ac:dyDescent="0.25">
      <c r="A692" s="100"/>
      <c r="B692" s="100"/>
      <c r="C692" s="100"/>
      <c r="D692" s="100"/>
      <c r="E692" s="282"/>
      <c r="F692" s="100"/>
      <c r="G692" s="100"/>
      <c r="H692" s="100"/>
      <c r="I692" s="100"/>
      <c r="J692" s="100"/>
      <c r="K692" s="100"/>
      <c r="L692" s="100"/>
      <c r="M692" s="100"/>
      <c r="N692" s="100"/>
      <c r="O692" s="100"/>
      <c r="P692" s="100"/>
      <c r="Q692" s="100"/>
      <c r="R692" s="264"/>
      <c r="S692" s="264"/>
      <c r="T692" s="264"/>
      <c r="U692" s="264"/>
      <c r="V692" s="264"/>
      <c r="W692" s="264"/>
      <c r="X692" s="265"/>
      <c r="Y692" s="264"/>
      <c r="Z692" s="265"/>
      <c r="AA692" s="264"/>
      <c r="AB692" s="265"/>
      <c r="AC692" s="264"/>
      <c r="AD692" s="265"/>
      <c r="AE692" s="285"/>
    </row>
    <row r="693" spans="1:31" s="266" customFormat="1" x14ac:dyDescent="0.25">
      <c r="A693" s="100"/>
      <c r="B693" s="100"/>
      <c r="C693" s="100"/>
      <c r="D693" s="100"/>
      <c r="E693" s="282"/>
      <c r="F693" s="100"/>
      <c r="G693" s="100"/>
      <c r="H693" s="100"/>
      <c r="I693" s="100"/>
      <c r="J693" s="100"/>
      <c r="K693" s="100"/>
      <c r="L693" s="100"/>
      <c r="M693" s="100"/>
      <c r="N693" s="100"/>
      <c r="O693" s="100"/>
      <c r="P693" s="100"/>
      <c r="Q693" s="100"/>
      <c r="R693" s="264"/>
      <c r="S693" s="264"/>
      <c r="T693" s="264"/>
      <c r="U693" s="264"/>
      <c r="V693" s="264"/>
      <c r="W693" s="264"/>
      <c r="X693" s="265"/>
      <c r="Y693" s="264"/>
      <c r="Z693" s="265"/>
      <c r="AA693" s="264"/>
      <c r="AB693" s="265"/>
      <c r="AC693" s="264"/>
      <c r="AD693" s="265"/>
      <c r="AE693" s="285"/>
    </row>
    <row r="694" spans="1:31" s="266" customFormat="1" x14ac:dyDescent="0.25">
      <c r="A694" s="100"/>
      <c r="B694" s="100"/>
      <c r="C694" s="100"/>
      <c r="D694" s="100"/>
      <c r="E694" s="282"/>
      <c r="F694" s="100"/>
      <c r="G694" s="100"/>
      <c r="H694" s="100"/>
      <c r="I694" s="100"/>
      <c r="J694" s="100"/>
      <c r="K694" s="100"/>
      <c r="L694" s="100"/>
      <c r="M694" s="100"/>
      <c r="N694" s="100"/>
      <c r="O694" s="100"/>
      <c r="P694" s="100"/>
      <c r="Q694" s="100"/>
      <c r="R694" s="264"/>
      <c r="S694" s="264"/>
      <c r="T694" s="264"/>
      <c r="U694" s="264"/>
      <c r="V694" s="264"/>
      <c r="W694" s="264"/>
      <c r="X694" s="265"/>
      <c r="Y694" s="264"/>
      <c r="Z694" s="265"/>
      <c r="AA694" s="264"/>
      <c r="AB694" s="265"/>
      <c r="AC694" s="264"/>
      <c r="AD694" s="265"/>
      <c r="AE694" s="285"/>
    </row>
    <row r="695" spans="1:31" s="266" customFormat="1" x14ac:dyDescent="0.25">
      <c r="A695" s="100"/>
      <c r="B695" s="100"/>
      <c r="C695" s="100"/>
      <c r="D695" s="100"/>
      <c r="E695" s="282"/>
      <c r="F695" s="100"/>
      <c r="G695" s="100"/>
      <c r="H695" s="100"/>
      <c r="I695" s="100"/>
      <c r="J695" s="100"/>
      <c r="K695" s="100"/>
      <c r="L695" s="100"/>
      <c r="M695" s="100"/>
      <c r="N695" s="100"/>
      <c r="O695" s="100"/>
      <c r="P695" s="100"/>
      <c r="Q695" s="100"/>
      <c r="R695" s="264"/>
      <c r="S695" s="264"/>
      <c r="T695" s="264"/>
      <c r="U695" s="264"/>
      <c r="V695" s="264"/>
      <c r="W695" s="264"/>
      <c r="X695" s="265"/>
      <c r="Y695" s="264"/>
      <c r="Z695" s="265"/>
      <c r="AA695" s="264"/>
      <c r="AB695" s="265"/>
      <c r="AC695" s="264"/>
      <c r="AD695" s="265"/>
      <c r="AE695" s="285"/>
    </row>
    <row r="696" spans="1:31" s="266" customFormat="1" x14ac:dyDescent="0.25">
      <c r="A696" s="100"/>
      <c r="B696" s="100"/>
      <c r="C696" s="100"/>
      <c r="D696" s="100"/>
      <c r="E696" s="282"/>
      <c r="F696" s="100"/>
      <c r="G696" s="100"/>
      <c r="H696" s="100"/>
      <c r="I696" s="100"/>
      <c r="J696" s="100"/>
      <c r="K696" s="100"/>
      <c r="L696" s="100"/>
      <c r="M696" s="100"/>
      <c r="N696" s="100"/>
      <c r="O696" s="100"/>
      <c r="P696" s="100"/>
      <c r="Q696" s="100"/>
      <c r="R696" s="264"/>
      <c r="S696" s="264"/>
      <c r="T696" s="264"/>
      <c r="U696" s="264"/>
      <c r="V696" s="264"/>
      <c r="W696" s="264"/>
      <c r="X696" s="265"/>
      <c r="Y696" s="264"/>
      <c r="Z696" s="265"/>
      <c r="AA696" s="264"/>
      <c r="AB696" s="265"/>
      <c r="AC696" s="264"/>
      <c r="AD696" s="265"/>
      <c r="AE696" s="285"/>
    </row>
    <row r="697" spans="1:31" s="266" customFormat="1" x14ac:dyDescent="0.25">
      <c r="A697" s="100"/>
      <c r="B697" s="100"/>
      <c r="C697" s="100"/>
      <c r="D697" s="100"/>
      <c r="E697" s="282"/>
      <c r="F697" s="100"/>
      <c r="G697" s="100"/>
      <c r="H697" s="100"/>
      <c r="I697" s="100"/>
      <c r="J697" s="100"/>
      <c r="K697" s="100"/>
      <c r="L697" s="100"/>
      <c r="M697" s="100"/>
      <c r="N697" s="100"/>
      <c r="O697" s="100"/>
      <c r="P697" s="100"/>
      <c r="Q697" s="100"/>
      <c r="R697" s="264"/>
      <c r="S697" s="264"/>
      <c r="T697" s="264"/>
      <c r="U697" s="264"/>
      <c r="V697" s="264"/>
      <c r="W697" s="264"/>
      <c r="X697" s="265"/>
      <c r="Y697" s="264"/>
      <c r="Z697" s="265"/>
      <c r="AA697" s="264"/>
      <c r="AB697" s="265"/>
      <c r="AC697" s="264"/>
      <c r="AD697" s="265"/>
      <c r="AE697" s="285"/>
    </row>
    <row r="698" spans="1:31" s="266" customFormat="1" x14ac:dyDescent="0.25">
      <c r="A698" s="100"/>
      <c r="B698" s="100"/>
      <c r="C698" s="100"/>
      <c r="D698" s="100"/>
      <c r="E698" s="282"/>
      <c r="F698" s="100"/>
      <c r="G698" s="100"/>
      <c r="H698" s="100"/>
      <c r="I698" s="100"/>
      <c r="J698" s="100"/>
      <c r="K698" s="100"/>
      <c r="L698" s="100"/>
      <c r="M698" s="100"/>
      <c r="N698" s="100"/>
      <c r="O698" s="100"/>
      <c r="P698" s="100"/>
      <c r="Q698" s="100"/>
      <c r="R698" s="264"/>
      <c r="S698" s="264"/>
      <c r="T698" s="264"/>
      <c r="U698" s="264"/>
      <c r="V698" s="264"/>
      <c r="W698" s="264"/>
      <c r="X698" s="265"/>
      <c r="Y698" s="264"/>
      <c r="Z698" s="265"/>
      <c r="AA698" s="264"/>
      <c r="AB698" s="265"/>
      <c r="AC698" s="264"/>
      <c r="AD698" s="265"/>
      <c r="AE698" s="285"/>
    </row>
    <row r="699" spans="1:31" s="266" customFormat="1" x14ac:dyDescent="0.25">
      <c r="A699" s="100"/>
      <c r="B699" s="100"/>
      <c r="C699" s="100"/>
      <c r="D699" s="100"/>
      <c r="E699" s="282"/>
      <c r="F699" s="100"/>
      <c r="G699" s="100"/>
      <c r="H699" s="100"/>
      <c r="I699" s="100"/>
      <c r="J699" s="100"/>
      <c r="K699" s="100"/>
      <c r="L699" s="100"/>
      <c r="M699" s="100"/>
      <c r="N699" s="100"/>
      <c r="O699" s="100"/>
      <c r="P699" s="100"/>
      <c r="Q699" s="100"/>
      <c r="R699" s="264"/>
      <c r="S699" s="264"/>
      <c r="T699" s="264"/>
      <c r="U699" s="264"/>
      <c r="V699" s="264"/>
      <c r="W699" s="264"/>
      <c r="X699" s="265"/>
      <c r="Y699" s="264"/>
      <c r="Z699" s="265"/>
      <c r="AA699" s="264"/>
      <c r="AB699" s="265"/>
      <c r="AC699" s="264"/>
      <c r="AD699" s="265"/>
      <c r="AE699" s="285"/>
    </row>
    <row r="700" spans="1:31" s="266" customFormat="1" x14ac:dyDescent="0.25">
      <c r="A700" s="100"/>
      <c r="B700" s="100"/>
      <c r="C700" s="100"/>
      <c r="D700" s="100"/>
      <c r="E700" s="282"/>
      <c r="F700" s="100"/>
      <c r="G700" s="100"/>
      <c r="H700" s="100"/>
      <c r="I700" s="100"/>
      <c r="J700" s="100"/>
      <c r="K700" s="100"/>
      <c r="L700" s="100"/>
      <c r="M700" s="100"/>
      <c r="N700" s="100"/>
      <c r="O700" s="100"/>
      <c r="P700" s="100"/>
      <c r="Q700" s="100"/>
      <c r="R700" s="264"/>
      <c r="S700" s="264"/>
      <c r="T700" s="264"/>
      <c r="U700" s="264"/>
      <c r="V700" s="264"/>
      <c r="W700" s="264"/>
      <c r="X700" s="265"/>
      <c r="Y700" s="264"/>
      <c r="Z700" s="265"/>
      <c r="AA700" s="264"/>
      <c r="AB700" s="265"/>
      <c r="AC700" s="264"/>
      <c r="AD700" s="265"/>
      <c r="AE700" s="285"/>
    </row>
    <row r="701" spans="1:31" s="266" customFormat="1" x14ac:dyDescent="0.25">
      <c r="A701" s="100"/>
      <c r="B701" s="100"/>
      <c r="C701" s="100"/>
      <c r="D701" s="100"/>
      <c r="E701" s="282"/>
      <c r="F701" s="100"/>
      <c r="G701" s="100"/>
      <c r="H701" s="100"/>
      <c r="I701" s="100"/>
      <c r="J701" s="100"/>
      <c r="K701" s="100"/>
      <c r="L701" s="100"/>
      <c r="M701" s="100"/>
      <c r="N701" s="100"/>
      <c r="O701" s="100"/>
      <c r="P701" s="100"/>
      <c r="Q701" s="100"/>
      <c r="R701" s="264"/>
      <c r="S701" s="264"/>
      <c r="T701" s="264"/>
      <c r="U701" s="264"/>
      <c r="V701" s="264"/>
      <c r="W701" s="264"/>
      <c r="X701" s="265"/>
      <c r="Y701" s="264"/>
      <c r="Z701" s="265"/>
      <c r="AA701" s="264"/>
      <c r="AB701" s="265"/>
      <c r="AC701" s="264"/>
      <c r="AD701" s="265"/>
      <c r="AE701" s="285"/>
    </row>
    <row r="702" spans="1:31" s="266" customFormat="1" x14ac:dyDescent="0.25">
      <c r="A702" s="100"/>
      <c r="B702" s="100"/>
      <c r="C702" s="100"/>
      <c r="D702" s="100"/>
      <c r="E702" s="282"/>
      <c r="F702" s="100"/>
      <c r="G702" s="100"/>
      <c r="H702" s="100"/>
      <c r="I702" s="100"/>
      <c r="J702" s="100"/>
      <c r="K702" s="100"/>
      <c r="L702" s="100"/>
      <c r="M702" s="100"/>
      <c r="N702" s="100"/>
      <c r="O702" s="100"/>
      <c r="P702" s="100"/>
      <c r="Q702" s="100"/>
      <c r="R702" s="264"/>
      <c r="S702" s="264"/>
      <c r="T702" s="264"/>
      <c r="U702" s="264"/>
      <c r="V702" s="264"/>
      <c r="W702" s="264"/>
      <c r="X702" s="265"/>
      <c r="Y702" s="264"/>
      <c r="Z702" s="265"/>
      <c r="AA702" s="264"/>
      <c r="AB702" s="265"/>
      <c r="AC702" s="264"/>
      <c r="AD702" s="265"/>
      <c r="AE702" s="285"/>
    </row>
    <row r="703" spans="1:31" s="266" customFormat="1" x14ac:dyDescent="0.25">
      <c r="A703" s="100"/>
      <c r="B703" s="100"/>
      <c r="C703" s="100"/>
      <c r="D703" s="100"/>
      <c r="E703" s="282"/>
      <c r="F703" s="100"/>
      <c r="G703" s="100"/>
      <c r="H703" s="100"/>
      <c r="I703" s="100"/>
      <c r="J703" s="100"/>
      <c r="K703" s="100"/>
      <c r="L703" s="100"/>
      <c r="M703" s="100"/>
      <c r="N703" s="100"/>
      <c r="O703" s="100"/>
      <c r="P703" s="100"/>
      <c r="Q703" s="100"/>
      <c r="R703" s="264"/>
      <c r="S703" s="264"/>
      <c r="T703" s="264"/>
      <c r="U703" s="264"/>
      <c r="V703" s="264"/>
      <c r="W703" s="264"/>
      <c r="X703" s="265"/>
      <c r="Y703" s="264"/>
      <c r="Z703" s="265"/>
      <c r="AA703" s="264"/>
      <c r="AB703" s="265"/>
      <c r="AC703" s="264"/>
      <c r="AD703" s="265"/>
      <c r="AE703" s="285"/>
    </row>
    <row r="704" spans="1:31" s="266" customFormat="1" x14ac:dyDescent="0.25">
      <c r="A704" s="100"/>
      <c r="B704" s="100"/>
      <c r="C704" s="100"/>
      <c r="D704" s="100"/>
      <c r="E704" s="282"/>
      <c r="F704" s="100"/>
      <c r="G704" s="100"/>
      <c r="H704" s="100"/>
      <c r="I704" s="100"/>
      <c r="J704" s="100"/>
      <c r="K704" s="100"/>
      <c r="L704" s="100"/>
      <c r="M704" s="100"/>
      <c r="N704" s="100"/>
      <c r="O704" s="100"/>
      <c r="P704" s="100"/>
      <c r="Q704" s="100"/>
      <c r="R704" s="264"/>
      <c r="S704" s="264"/>
      <c r="T704" s="264"/>
      <c r="U704" s="264"/>
      <c r="V704" s="264"/>
      <c r="W704" s="264"/>
      <c r="X704" s="265"/>
      <c r="Y704" s="264"/>
      <c r="Z704" s="265"/>
      <c r="AA704" s="264"/>
      <c r="AB704" s="265"/>
      <c r="AC704" s="264"/>
      <c r="AD704" s="265"/>
      <c r="AE704" s="285"/>
    </row>
    <row r="705" spans="1:31" s="266" customFormat="1" x14ac:dyDescent="0.25">
      <c r="A705" s="100"/>
      <c r="B705" s="100"/>
      <c r="C705" s="100"/>
      <c r="D705" s="100"/>
      <c r="E705" s="282"/>
      <c r="F705" s="100"/>
      <c r="G705" s="100"/>
      <c r="H705" s="100"/>
      <c r="I705" s="100"/>
      <c r="J705" s="100"/>
      <c r="K705" s="100"/>
      <c r="L705" s="100"/>
      <c r="M705" s="100"/>
      <c r="N705" s="100"/>
      <c r="O705" s="100"/>
      <c r="P705" s="100"/>
      <c r="Q705" s="100"/>
      <c r="R705" s="264"/>
      <c r="S705" s="264"/>
      <c r="T705" s="264"/>
      <c r="U705" s="264"/>
      <c r="V705" s="264"/>
      <c r="W705" s="264"/>
      <c r="X705" s="265"/>
      <c r="Y705" s="264"/>
      <c r="Z705" s="265"/>
      <c r="AA705" s="264"/>
      <c r="AB705" s="265"/>
      <c r="AC705" s="264"/>
      <c r="AD705" s="265"/>
      <c r="AE705" s="285"/>
    </row>
    <row r="706" spans="1:31" s="266" customFormat="1" x14ac:dyDescent="0.25">
      <c r="A706" s="100"/>
      <c r="B706" s="100"/>
      <c r="C706" s="100"/>
      <c r="D706" s="100"/>
      <c r="E706" s="282"/>
      <c r="F706" s="100"/>
      <c r="G706" s="100"/>
      <c r="H706" s="100"/>
      <c r="I706" s="100"/>
      <c r="J706" s="100"/>
      <c r="K706" s="100"/>
      <c r="L706" s="100"/>
      <c r="M706" s="100"/>
      <c r="N706" s="100"/>
      <c r="O706" s="100"/>
      <c r="P706" s="100"/>
      <c r="Q706" s="100"/>
      <c r="R706" s="264"/>
      <c r="S706" s="264"/>
      <c r="T706" s="264"/>
      <c r="U706" s="264"/>
      <c r="V706" s="264"/>
      <c r="W706" s="264"/>
      <c r="X706" s="265"/>
      <c r="Y706" s="264"/>
      <c r="Z706" s="265"/>
      <c r="AA706" s="264"/>
      <c r="AB706" s="265"/>
      <c r="AC706" s="264"/>
      <c r="AD706" s="265"/>
      <c r="AE706" s="285"/>
    </row>
  </sheetData>
  <mergeCells count="19">
    <mergeCell ref="I2:I3"/>
    <mergeCell ref="AE2:AE3"/>
    <mergeCell ref="AF2:AF3"/>
    <mergeCell ref="A1:AO1"/>
    <mergeCell ref="AA2:AB2"/>
    <mergeCell ref="AC2:AD2"/>
    <mergeCell ref="J2:P2"/>
    <mergeCell ref="R2:S2"/>
    <mergeCell ref="W2:X2"/>
    <mergeCell ref="Y2:Z2"/>
    <mergeCell ref="T2:U2"/>
    <mergeCell ref="A2:A3"/>
    <mergeCell ref="B2:B3"/>
    <mergeCell ref="C2:C3"/>
    <mergeCell ref="D2:D3"/>
    <mergeCell ref="E2:E3"/>
    <mergeCell ref="F2:F3"/>
    <mergeCell ref="G2:G3"/>
    <mergeCell ref="H2:H3"/>
  </mergeCells>
  <conditionalFormatting sqref="V106:V112 V4:V104">
    <cfRule type="cellIs" dxfId="5" priority="1" operator="between">
      <formula>0.8</formula>
      <formula>"MAS"</formula>
    </cfRule>
    <cfRule type="cellIs" dxfId="4" priority="2" operator="between">
      <formula>0.7</formula>
      <formula>0.79</formula>
    </cfRule>
    <cfRule type="cellIs" dxfId="3" priority="3" operator="between">
      <formula>0.6</formula>
      <formula>0.69</formula>
    </cfRule>
    <cfRule type="cellIs" dxfId="2" priority="4" operator="between">
      <formula>0.6</formula>
      <formula>0.69</formula>
    </cfRule>
    <cfRule type="cellIs" dxfId="1" priority="5" operator="between">
      <formula>0.4</formula>
      <formula>0.59</formula>
    </cfRule>
    <cfRule type="cellIs" dxfId="0" priority="6" operator="between">
      <formula>0</formula>
      <formula>0.39</formula>
    </cfRule>
  </conditionalFormatting>
  <pageMargins left="0.7" right="0.7" top="0.75" bottom="0.75" header="0.3" footer="0.3"/>
  <pageSetup orientation="portrait" horizontalDpi="4294967293" verticalDpi="4294967293"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84"/>
  <sheetViews>
    <sheetView zoomScale="70" zoomScaleNormal="70" workbookViewId="0">
      <selection activeCell="J1" sqref="J1"/>
    </sheetView>
  </sheetViews>
  <sheetFormatPr baseColWidth="10" defaultRowHeight="15" x14ac:dyDescent="0.25"/>
  <cols>
    <col min="1" max="1" width="15.85546875" customWidth="1"/>
    <col min="2" max="2" width="23.85546875" customWidth="1"/>
    <col min="4" max="4" width="13.140625" customWidth="1"/>
    <col min="5" max="5" width="9.5703125" customWidth="1"/>
    <col min="6" max="6" width="9.85546875" customWidth="1"/>
    <col min="7" max="7" width="10" customWidth="1"/>
    <col min="8" max="8" width="14.42578125" customWidth="1"/>
    <col min="9" max="9" width="9.85546875" customWidth="1"/>
    <col min="13" max="13" width="17" customWidth="1"/>
    <col min="14" max="14" width="16" customWidth="1"/>
  </cols>
  <sheetData>
    <row r="1" spans="1:2" x14ac:dyDescent="0.25">
      <c r="A1" s="33" t="s">
        <v>577</v>
      </c>
      <c r="B1" s="33" t="s">
        <v>578</v>
      </c>
    </row>
    <row r="2" spans="1:2" x14ac:dyDescent="0.25">
      <c r="A2" s="34" t="s">
        <v>579</v>
      </c>
      <c r="B2" s="34">
        <v>74</v>
      </c>
    </row>
    <row r="3" spans="1:2" x14ac:dyDescent="0.25">
      <c r="A3" s="34" t="s">
        <v>580</v>
      </c>
      <c r="B3" s="34">
        <v>4</v>
      </c>
    </row>
    <row r="4" spans="1:2" x14ac:dyDescent="0.25">
      <c r="A4" s="34" t="s">
        <v>581</v>
      </c>
      <c r="B4" s="34">
        <v>4</v>
      </c>
    </row>
    <row r="5" spans="1:2" x14ac:dyDescent="0.25">
      <c r="A5" s="34" t="s">
        <v>582</v>
      </c>
      <c r="B5" s="34">
        <v>1</v>
      </c>
    </row>
    <row r="6" spans="1:2" x14ac:dyDescent="0.25">
      <c r="A6" s="34" t="s">
        <v>583</v>
      </c>
      <c r="B6" s="34">
        <v>26</v>
      </c>
    </row>
    <row r="7" spans="1:2" x14ac:dyDescent="0.25">
      <c r="B7">
        <f>SUM(B2:B6)</f>
        <v>109</v>
      </c>
    </row>
    <row r="12" spans="1:2" x14ac:dyDescent="0.25">
      <c r="A12" t="s">
        <v>731</v>
      </c>
      <c r="B12" s="199">
        <v>0.67879999999999996</v>
      </c>
    </row>
    <row r="13" spans="1:2" x14ac:dyDescent="0.25">
      <c r="A13" t="s">
        <v>598</v>
      </c>
      <c r="B13" s="199">
        <v>3.6600000000000001E-2</v>
      </c>
    </row>
    <row r="14" spans="1:2" x14ac:dyDescent="0.25">
      <c r="A14" t="s">
        <v>599</v>
      </c>
      <c r="B14" s="36">
        <v>3.6999999999999998E-2</v>
      </c>
    </row>
    <row r="15" spans="1:2" x14ac:dyDescent="0.25">
      <c r="A15" t="s">
        <v>600</v>
      </c>
      <c r="B15" s="199">
        <v>9.1000000000000004E-3</v>
      </c>
    </row>
    <row r="16" spans="1:2" x14ac:dyDescent="0.25">
      <c r="A16" t="s">
        <v>601</v>
      </c>
      <c r="B16" s="35">
        <v>0.23849999999999999</v>
      </c>
    </row>
    <row r="22" spans="2:16" x14ac:dyDescent="0.25">
      <c r="N22" t="s">
        <v>734</v>
      </c>
    </row>
    <row r="23" spans="2:16" x14ac:dyDescent="0.25">
      <c r="B23" s="276" t="s">
        <v>584</v>
      </c>
      <c r="C23" s="276" t="s">
        <v>585</v>
      </c>
      <c r="D23" s="277" t="s">
        <v>917</v>
      </c>
      <c r="E23" s="278"/>
      <c r="F23" s="278"/>
      <c r="G23" s="278"/>
      <c r="H23" s="278"/>
      <c r="I23" s="38"/>
    </row>
    <row r="24" spans="2:16" x14ac:dyDescent="0.25">
      <c r="B24" s="276"/>
      <c r="C24" s="276"/>
      <c r="D24" s="41" t="s">
        <v>586</v>
      </c>
      <c r="E24" s="34" t="s">
        <v>590</v>
      </c>
      <c r="F24" s="41" t="s">
        <v>587</v>
      </c>
      <c r="G24" s="46" t="s">
        <v>591</v>
      </c>
      <c r="H24" s="41" t="s">
        <v>588</v>
      </c>
      <c r="I24" s="196" t="s">
        <v>733</v>
      </c>
    </row>
    <row r="25" spans="2:16" ht="38.25" x14ac:dyDescent="0.25">
      <c r="B25" s="37" t="s">
        <v>18</v>
      </c>
      <c r="C25" s="34">
        <v>40</v>
      </c>
      <c r="D25" s="42">
        <v>28</v>
      </c>
      <c r="E25" s="194">
        <v>1</v>
      </c>
      <c r="F25" s="43">
        <v>1</v>
      </c>
      <c r="G25" s="44"/>
      <c r="H25" s="45">
        <v>10</v>
      </c>
      <c r="I25" s="197">
        <f>SUM(D25:H25)</f>
        <v>40</v>
      </c>
      <c r="L25" t="s">
        <v>602</v>
      </c>
      <c r="M25" t="s">
        <v>586</v>
      </c>
      <c r="N25" s="200">
        <v>0.7</v>
      </c>
      <c r="O25">
        <v>28</v>
      </c>
    </row>
    <row r="26" spans="2:16" ht="63.75" x14ac:dyDescent="0.25">
      <c r="B26" s="37" t="s">
        <v>219</v>
      </c>
      <c r="C26" s="34">
        <v>16</v>
      </c>
      <c r="D26" s="42">
        <v>10</v>
      </c>
      <c r="E26" s="194">
        <v>1</v>
      </c>
      <c r="F26" s="43"/>
      <c r="G26" s="44"/>
      <c r="H26" s="45">
        <v>5</v>
      </c>
      <c r="I26" s="197">
        <f>SUM(D26:H26)</f>
        <v>16</v>
      </c>
      <c r="M26" t="s">
        <v>590</v>
      </c>
      <c r="N26" s="200">
        <v>0.03</v>
      </c>
      <c r="O26">
        <v>1</v>
      </c>
    </row>
    <row r="27" spans="2:16" ht="63.75" x14ac:dyDescent="0.25">
      <c r="B27" s="37" t="s">
        <v>309</v>
      </c>
      <c r="C27" s="34">
        <v>17</v>
      </c>
      <c r="D27" s="42">
        <v>10</v>
      </c>
      <c r="E27" s="194"/>
      <c r="F27" s="43">
        <v>3</v>
      </c>
      <c r="G27" s="44"/>
      <c r="H27" s="45">
        <v>4</v>
      </c>
      <c r="I27" s="197">
        <f>SUM(D27:H27)</f>
        <v>17</v>
      </c>
      <c r="M27" t="s">
        <v>603</v>
      </c>
      <c r="N27" s="35">
        <v>2.5000000000000001E-2</v>
      </c>
      <c r="O27">
        <v>1</v>
      </c>
    </row>
    <row r="28" spans="2:16" ht="38.25" x14ac:dyDescent="0.25">
      <c r="B28" s="37" t="s">
        <v>589</v>
      </c>
      <c r="C28" s="34">
        <v>24</v>
      </c>
      <c r="D28" s="42">
        <v>19</v>
      </c>
      <c r="E28" s="194">
        <v>2</v>
      </c>
      <c r="F28" s="43"/>
      <c r="G28" s="44"/>
      <c r="H28" s="45">
        <v>3</v>
      </c>
      <c r="I28" s="197">
        <v>24</v>
      </c>
      <c r="M28" t="s">
        <v>591</v>
      </c>
      <c r="N28" s="200"/>
    </row>
    <row r="29" spans="2:16" ht="38.25" x14ac:dyDescent="0.25">
      <c r="B29" s="37" t="s">
        <v>514</v>
      </c>
      <c r="C29" s="34">
        <v>12</v>
      </c>
      <c r="D29" s="42">
        <v>7</v>
      </c>
      <c r="E29" s="194"/>
      <c r="F29" s="43"/>
      <c r="G29" s="44">
        <v>1</v>
      </c>
      <c r="H29" s="45">
        <v>4</v>
      </c>
      <c r="I29" s="197">
        <f>SUM(D29:H29)</f>
        <v>12</v>
      </c>
      <c r="M29" t="s">
        <v>588</v>
      </c>
      <c r="N29" s="199">
        <v>0.25</v>
      </c>
      <c r="O29">
        <v>10</v>
      </c>
    </row>
    <row r="30" spans="2:16" ht="22.5" customHeight="1" x14ac:dyDescent="0.25">
      <c r="B30" s="279" t="s">
        <v>732</v>
      </c>
      <c r="C30" s="279"/>
      <c r="D30" s="38">
        <f>SUM(D25:D29)</f>
        <v>74</v>
      </c>
      <c r="E30" s="195">
        <v>4</v>
      </c>
      <c r="F30" s="38">
        <f>SUM(F25:F29)</f>
        <v>4</v>
      </c>
      <c r="G30" s="38">
        <v>1</v>
      </c>
      <c r="H30" s="38">
        <f>SUM(H25:H29)</f>
        <v>26</v>
      </c>
      <c r="I30" s="198">
        <f>SUM(I25:I29)</f>
        <v>109</v>
      </c>
    </row>
    <row r="31" spans="2:16" ht="21" customHeight="1" x14ac:dyDescent="0.25">
      <c r="M31" t="s">
        <v>604</v>
      </c>
      <c r="N31" t="s">
        <v>586</v>
      </c>
      <c r="O31" s="35">
        <v>0.625</v>
      </c>
      <c r="P31">
        <v>10</v>
      </c>
    </row>
    <row r="32" spans="2:16" x14ac:dyDescent="0.25">
      <c r="N32" t="s">
        <v>590</v>
      </c>
      <c r="O32" s="36">
        <v>6.25E-2</v>
      </c>
      <c r="P32">
        <v>1</v>
      </c>
    </row>
    <row r="33" spans="2:16" x14ac:dyDescent="0.25">
      <c r="N33" t="s">
        <v>603</v>
      </c>
      <c r="O33" s="36"/>
    </row>
    <row r="34" spans="2:16" x14ac:dyDescent="0.25">
      <c r="N34" t="s">
        <v>591</v>
      </c>
    </row>
    <row r="35" spans="2:16" x14ac:dyDescent="0.25">
      <c r="C35" t="s">
        <v>596</v>
      </c>
      <c r="D35" t="s">
        <v>592</v>
      </c>
      <c r="E35" t="s">
        <v>593</v>
      </c>
      <c r="F35" t="s">
        <v>594</v>
      </c>
      <c r="G35" t="s">
        <v>595</v>
      </c>
      <c r="H35" s="47"/>
      <c r="I35" s="48"/>
      <c r="J35" s="47"/>
      <c r="K35" s="47"/>
      <c r="L35" s="47"/>
      <c r="N35" t="s">
        <v>588</v>
      </c>
      <c r="O35" s="36">
        <v>0.3125</v>
      </c>
      <c r="P35">
        <v>5</v>
      </c>
    </row>
    <row r="36" spans="2:16" x14ac:dyDescent="0.25">
      <c r="B36" t="s">
        <v>597</v>
      </c>
      <c r="C36">
        <v>28</v>
      </c>
      <c r="D36">
        <v>10</v>
      </c>
      <c r="E36">
        <v>10</v>
      </c>
      <c r="F36">
        <v>19</v>
      </c>
      <c r="G36">
        <v>7</v>
      </c>
      <c r="H36" s="48"/>
      <c r="I36" s="49"/>
      <c r="J36" s="48"/>
      <c r="K36" s="48"/>
      <c r="L36" s="48"/>
      <c r="P36">
        <v>16</v>
      </c>
    </row>
    <row r="37" spans="2:16" x14ac:dyDescent="0.25">
      <c r="B37" t="s">
        <v>598</v>
      </c>
      <c r="C37">
        <v>1</v>
      </c>
      <c r="D37">
        <v>1</v>
      </c>
      <c r="F37">
        <v>2</v>
      </c>
      <c r="H37" s="48"/>
      <c r="I37" s="49"/>
      <c r="J37" s="48"/>
      <c r="K37" s="48"/>
      <c r="L37" s="48"/>
    </row>
    <row r="38" spans="2:16" x14ac:dyDescent="0.25">
      <c r="B38" t="s">
        <v>599</v>
      </c>
      <c r="C38">
        <v>1</v>
      </c>
      <c r="E38">
        <v>3</v>
      </c>
      <c r="H38" s="48"/>
      <c r="I38" s="49"/>
      <c r="J38" s="48"/>
      <c r="K38" s="48"/>
      <c r="L38" s="48"/>
    </row>
    <row r="39" spans="2:16" x14ac:dyDescent="0.25">
      <c r="B39" t="s">
        <v>600</v>
      </c>
      <c r="H39" s="48"/>
      <c r="I39" s="49"/>
      <c r="J39" s="48"/>
      <c r="K39" s="48"/>
      <c r="L39" s="48"/>
    </row>
    <row r="40" spans="2:16" x14ac:dyDescent="0.25">
      <c r="B40" t="s">
        <v>601</v>
      </c>
      <c r="C40">
        <v>10</v>
      </c>
      <c r="D40">
        <v>5</v>
      </c>
      <c r="E40">
        <v>4</v>
      </c>
      <c r="F40">
        <v>3</v>
      </c>
      <c r="G40">
        <v>4</v>
      </c>
      <c r="H40" s="48"/>
      <c r="I40" s="49"/>
      <c r="J40" s="48"/>
      <c r="K40" s="48"/>
      <c r="L40" s="48"/>
    </row>
    <row r="46" spans="2:16" x14ac:dyDescent="0.25">
      <c r="M46" t="s">
        <v>605</v>
      </c>
      <c r="N46" t="s">
        <v>586</v>
      </c>
      <c r="O46" s="199">
        <v>0.58819999999999995</v>
      </c>
      <c r="P46">
        <v>10</v>
      </c>
    </row>
    <row r="47" spans="2:16" x14ac:dyDescent="0.25">
      <c r="N47" t="s">
        <v>590</v>
      </c>
      <c r="O47" s="35">
        <v>0</v>
      </c>
    </row>
    <row r="48" spans="2:16" x14ac:dyDescent="0.25">
      <c r="C48" s="50"/>
      <c r="N48" t="s">
        <v>603</v>
      </c>
      <c r="O48" s="36">
        <v>0.1764</v>
      </c>
      <c r="P48">
        <v>3</v>
      </c>
    </row>
    <row r="49" spans="2:16" x14ac:dyDescent="0.25">
      <c r="B49" s="52"/>
      <c r="N49" t="s">
        <v>591</v>
      </c>
      <c r="O49" s="35">
        <v>0</v>
      </c>
    </row>
    <row r="50" spans="2:16" x14ac:dyDescent="0.25">
      <c r="B50" s="52"/>
      <c r="N50" t="s">
        <v>588</v>
      </c>
      <c r="O50" s="199">
        <v>0.23519999999999999</v>
      </c>
      <c r="P50">
        <v>4</v>
      </c>
    </row>
    <row r="51" spans="2:16" x14ac:dyDescent="0.25">
      <c r="B51" s="51"/>
      <c r="P51">
        <v>17</v>
      </c>
    </row>
    <row r="53" spans="2:16" x14ac:dyDescent="0.25">
      <c r="B53" s="51"/>
    </row>
    <row r="63" spans="2:16" x14ac:dyDescent="0.25">
      <c r="M63" t="s">
        <v>606</v>
      </c>
      <c r="N63" t="s">
        <v>586</v>
      </c>
      <c r="O63" s="36">
        <v>0.79159999999999997</v>
      </c>
      <c r="P63">
        <v>19</v>
      </c>
    </row>
    <row r="64" spans="2:16" x14ac:dyDescent="0.25">
      <c r="B64" s="52"/>
      <c r="N64" t="s">
        <v>590</v>
      </c>
      <c r="O64" s="35">
        <v>8.3299999999999999E-2</v>
      </c>
      <c r="P64">
        <v>2</v>
      </c>
    </row>
    <row r="65" spans="2:16" x14ac:dyDescent="0.25">
      <c r="B65" s="52"/>
      <c r="N65" t="s">
        <v>603</v>
      </c>
      <c r="O65" s="36"/>
      <c r="P65">
        <v>0</v>
      </c>
    </row>
    <row r="66" spans="2:16" x14ac:dyDescent="0.25">
      <c r="B66" s="51"/>
      <c r="N66" t="s">
        <v>591</v>
      </c>
      <c r="O66" s="35">
        <v>0</v>
      </c>
    </row>
    <row r="67" spans="2:16" x14ac:dyDescent="0.25">
      <c r="N67" t="s">
        <v>588</v>
      </c>
      <c r="O67" s="53">
        <v>0.125</v>
      </c>
      <c r="P67">
        <v>3</v>
      </c>
    </row>
    <row r="71" spans="2:16" x14ac:dyDescent="0.25">
      <c r="P71">
        <v>24</v>
      </c>
    </row>
    <row r="79" spans="2:16" x14ac:dyDescent="0.25">
      <c r="M79" t="s">
        <v>607</v>
      </c>
      <c r="N79" t="s">
        <v>586</v>
      </c>
      <c r="O79" s="35">
        <v>0.58330000000000004</v>
      </c>
      <c r="P79">
        <v>7</v>
      </c>
    </row>
    <row r="80" spans="2:16" x14ac:dyDescent="0.25">
      <c r="N80" t="s">
        <v>590</v>
      </c>
      <c r="O80" s="199"/>
    </row>
    <row r="81" spans="14:16" x14ac:dyDescent="0.25">
      <c r="N81" t="s">
        <v>603</v>
      </c>
      <c r="O81" s="199">
        <v>0</v>
      </c>
    </row>
    <row r="82" spans="14:16" x14ac:dyDescent="0.25">
      <c r="N82" t="s">
        <v>591</v>
      </c>
      <c r="O82" s="199">
        <v>8.3299999999999999E-2</v>
      </c>
      <c r="P82">
        <v>1</v>
      </c>
    </row>
    <row r="83" spans="14:16" x14ac:dyDescent="0.25">
      <c r="N83" t="s">
        <v>588</v>
      </c>
      <c r="O83" s="203">
        <v>0.33329999999999999</v>
      </c>
      <c r="P83">
        <v>4</v>
      </c>
    </row>
    <row r="84" spans="14:16" x14ac:dyDescent="0.25">
      <c r="P84">
        <v>12</v>
      </c>
    </row>
  </sheetData>
  <mergeCells count="4">
    <mergeCell ref="B23:B24"/>
    <mergeCell ref="C23:C24"/>
    <mergeCell ref="D23:H23"/>
    <mergeCell ref="B30:C30"/>
  </mergeCells>
  <pageMargins left="0.7" right="0.7" top="0.75" bottom="0.75" header="0.3" footer="0.3"/>
  <pageSetup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Matriz</vt:lpstr>
      <vt:lpstr>Gráfica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2023-11-28T21:33:24Z</dcterms:modified>
</cp:coreProperties>
</file>