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persons/person0.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Laura\Downloads\"/>
    </mc:Choice>
  </mc:AlternateContent>
  <xr:revisionPtr revIDLastSave="0" documentId="13_ncr:1_{71AFF929-18FC-4395-90DC-B831C6A82298}" xr6:coauthVersionLast="47" xr6:coauthVersionMax="47" xr10:uidLastSave="{00000000-0000-0000-0000-000000000000}"/>
  <bookViews>
    <workbookView xWindow="20370" yWindow="-120" windowWidth="20730" windowHeight="11160" xr2:uid="{00000000-000D-0000-FFFF-FFFF00000000}"/>
  </bookViews>
  <sheets>
    <sheet name="SEGUIMIENTO" sheetId="2" r:id="rId1"/>
    <sheet name="SEGUIMIENTO (2)" sheetId="5" state="hidden" r:id="rId2"/>
    <sheet name="TABLAS " sheetId="4" r:id="rId3"/>
  </sheets>
  <definedNames>
    <definedName name="_xlnm._FilterDatabase" localSheetId="0" hidden="1">SEGUIMIENTO!$A$3:$BKV$34</definedName>
    <definedName name="_xlnm._FilterDatabase" localSheetId="1" hidden="1">'SEGUIMIENTO (2)'!$A$3:$BKO$35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V13" i="2" l="1"/>
  <c r="AV20" i="2"/>
  <c r="AV24" i="2"/>
  <c r="K8" i="4"/>
  <c r="AV6" i="2" l="1"/>
  <c r="AO5" i="2" l="1"/>
  <c r="AO6" i="2"/>
  <c r="AO7" i="2"/>
  <c r="AR6" i="2" l="1"/>
  <c r="V20" i="4" l="1"/>
  <c r="U20" i="4"/>
  <c r="T20" i="4"/>
  <c r="S20" i="4"/>
  <c r="R20" i="4"/>
  <c r="Q20" i="4"/>
  <c r="W19" i="4"/>
  <c r="W18" i="4"/>
  <c r="W17" i="4"/>
  <c r="W15" i="4"/>
  <c r="W20" i="4" l="1"/>
  <c r="AV18" i="2"/>
  <c r="AV23" i="2"/>
  <c r="AK13" i="2" l="1"/>
  <c r="K7" i="4" l="1"/>
  <c r="K6" i="4"/>
  <c r="K4" i="4"/>
  <c r="E9" i="4"/>
  <c r="K9" i="4" l="1"/>
  <c r="AK20" i="2"/>
  <c r="AK18" i="2" l="1"/>
  <c r="AH18" i="2" l="1"/>
  <c r="AM35" i="5" l="1"/>
  <c r="AM34" i="5"/>
  <c r="AD34" i="5"/>
  <c r="AK33" i="5"/>
  <c r="AH33" i="5"/>
  <c r="AM33" i="5" s="1"/>
  <c r="AM32" i="5"/>
  <c r="AM31" i="5"/>
  <c r="AM30" i="5"/>
  <c r="AM29" i="5"/>
  <c r="AH28" i="5"/>
  <c r="AM28" i="5" s="1"/>
  <c r="AH27" i="5"/>
  <c r="AM27" i="5" s="1"/>
  <c r="AK26" i="5"/>
  <c r="AH26" i="5"/>
  <c r="AM26" i="5" s="1"/>
  <c r="AM25" i="5"/>
  <c r="AK24" i="5"/>
  <c r="AH24" i="5"/>
  <c r="AM24" i="5" s="1"/>
  <c r="AM23" i="5"/>
  <c r="AK22" i="5"/>
  <c r="AH22" i="5"/>
  <c r="AM22" i="5" s="1"/>
  <c r="AM21" i="5"/>
  <c r="AM20" i="5"/>
  <c r="AH19" i="5"/>
  <c r="AM19" i="5" s="1"/>
  <c r="AM18" i="5"/>
  <c r="AM17" i="5"/>
  <c r="AM16" i="5"/>
  <c r="AM15" i="5"/>
  <c r="AM14" i="5"/>
  <c r="AH13" i="5"/>
  <c r="AM13" i="5" s="1"/>
  <c r="AH12" i="5"/>
  <c r="AM12" i="5" s="1"/>
  <c r="AM11" i="5"/>
  <c r="AH10" i="5"/>
  <c r="AM10" i="5" s="1"/>
  <c r="AM9" i="5"/>
  <c r="AJ8" i="5"/>
  <c r="AI8" i="5"/>
  <c r="AH8" i="5"/>
  <c r="AM8" i="5" s="1"/>
  <c r="AH7" i="5"/>
  <c r="AM7" i="5" s="1"/>
  <c r="AK6" i="5"/>
  <c r="AH6" i="5"/>
  <c r="AM6" i="5" s="1"/>
  <c r="AK5" i="5"/>
  <c r="AH5" i="5"/>
  <c r="AM5" i="5" s="1"/>
  <c r="AK4" i="5"/>
  <c r="AH4" i="5"/>
  <c r="AM4" i="5" s="1"/>
  <c r="AK8" i="5" l="1"/>
  <c r="AK12" i="5"/>
  <c r="AK13" i="5"/>
  <c r="G9" i="4"/>
  <c r="H9" i="4"/>
  <c r="I9" i="4"/>
  <c r="J9" i="4"/>
  <c r="J11" i="4" s="1"/>
  <c r="AV9" i="2" l="1"/>
  <c r="AV14" i="2"/>
  <c r="AV15" i="2"/>
  <c r="AV17" i="2"/>
  <c r="AV21" i="2"/>
  <c r="AV25" i="2"/>
  <c r="AV30" i="2"/>
  <c r="AV32" i="2"/>
  <c r="AJ8" i="2" l="1"/>
  <c r="AI8" i="2"/>
  <c r="AH8" i="2"/>
  <c r="AK8" i="2" l="1"/>
  <c r="AH13" i="2"/>
  <c r="AH24" i="2"/>
  <c r="AK24" i="2"/>
  <c r="AH6" i="2" l="1"/>
  <c r="F9" i="4" l="1"/>
  <c r="F11" i="4" s="1"/>
  <c r="AH10" i="2" l="1"/>
  <c r="AD34"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AUXFAMILIA23</author>
  </authors>
  <commentList>
    <comment ref="AH3" authorId="0" shapeId="0" xr:uid="{00000000-0006-0000-0100-000001000000}">
      <text>
        <r>
          <rPr>
            <b/>
            <sz val="9"/>
            <color indexed="81"/>
            <rFont val="Tahoma"/>
            <family val="2"/>
          </rPr>
          <t>AUXFAMILIA23:</t>
        </r>
        <r>
          <rPr>
            <sz val="9"/>
            <color indexed="81"/>
            <rFont val="Tahoma"/>
            <family val="2"/>
          </rPr>
          <t xml:space="preserve">
semaforo
</t>
        </r>
      </text>
    </comment>
  </commentList>
</comments>
</file>

<file path=xl/sharedStrings.xml><?xml version="1.0" encoding="utf-8"?>
<sst xmlns="http://schemas.openxmlformats.org/spreadsheetml/2006/main" count="908" uniqueCount="342">
  <si>
    <t>DNP</t>
  </si>
  <si>
    <t xml:space="preserve">Secretaria de Familia </t>
  </si>
  <si>
    <t>4.3.1.1 Politica publica con seguimiento y evaluación hecho.</t>
  </si>
  <si>
    <t>Hacer seguimiento y evaluación a la PP NARP del Departamento del Quindio</t>
  </si>
  <si>
    <t>4.3.1Seguimiento y control social</t>
  </si>
  <si>
    <t>4.3 SEGUIMIENTO DE LA POLITICA PUBLICA</t>
  </si>
  <si>
    <t>Secretaría del Interior</t>
  </si>
  <si>
    <t>4.2.2.3 estrategia de fortalecimiento de las organizaciones de base social y comunitaria con enfoque diferencial NARP existentes en el Departamento del Quindio elaborada e implementada.</t>
  </si>
  <si>
    <t>Elaborar e implementar una estrategia de fortalecimiento de las organizaciones de base social y comunitaria con enfoque diferencial NARP existentes en el Departamento del Quindio.</t>
  </si>
  <si>
    <t>4.2.2.2 acciones de promoción de nuevas organizaciones con enfoque de derechos y étnico NARP en los Municipios del Departamento ejecutadas</t>
  </si>
  <si>
    <t>Ejecutar acciones de promoción de nuevas organizaciones con enfoque de derechos y étnico NARP en los Municipios del Departamento</t>
  </si>
  <si>
    <t>4.2.2. Fortalecimiento de las organizaciones comunitarias NARP</t>
  </si>
  <si>
    <t>4.2.1.1 Municipios del departamento con asistencia técnica para la inclusión de población NARP en los espacios de participación y concertación existentes</t>
  </si>
  <si>
    <t>Brindar asistencia técnica a los municipios del departamento para la inclusión de población NARP en los espacios de participación y concertación existentes</t>
  </si>
  <si>
    <t>4.2.1. Promoción de la participación y visibilizacion de la poblacion NARP</t>
  </si>
  <si>
    <t>4.2 Participación y Organización.</t>
  </si>
  <si>
    <t>4.1.2.2 Programa de formación sobre Resolución pacífica de conflictos, dirigido a población NARP elaborado e implementado</t>
  </si>
  <si>
    <t>Elaborar e implementar un programa de formación sobre Resolución pacífica de conflictos, dirigido a población NARP.</t>
  </si>
  <si>
    <t>4.1.2.1 Inlcusion del enfoque étnico NARP en los planes integrales de seguridad y convivencia ciudadana promovida</t>
  </si>
  <si>
    <t>Promover la inlcusion del enfoque étnico NARP en los planes integrales de seguridad y convivencia ciudadana.</t>
  </si>
  <si>
    <t>4.1.2 Seguridad ciudadana y promoción de la convivencia pacífica</t>
  </si>
  <si>
    <t xml:space="preserve">4.1.1.1 Plan concertado de promoción y protección de derechos humanos  con la comunidad NARP del departamento del Quindío diseñado e implementado </t>
  </si>
  <si>
    <t>Diseñar y ejecutar un plan concertado de promoción y protección de derechos humanos  con la comunidad NARP del departamento del Quindío</t>
  </si>
  <si>
    <t>4.1.1. Derechos humanos, inclusion y garantia de derechos</t>
  </si>
  <si>
    <t>4.1   Convivencia y Seguridad.</t>
  </si>
  <si>
    <t>4.INSTITUCIONAL</t>
  </si>
  <si>
    <t>3.2.2.1 Municipios del departamento con asistencia técnica para la inclusión del enfoque NARP en sus planes municipales de gestión de riesgo de desastres.</t>
  </si>
  <si>
    <t>Brindar asistencia técnica a los municipios del departamento para la inclusión del enfoque NARP en los planes municipales de gestión de riesgo de desastres.</t>
  </si>
  <si>
    <t>3.2.2 Mitigación del riesgo y la vulnerabilidad antrópica</t>
  </si>
  <si>
    <t>Secretaría de Salud</t>
  </si>
  <si>
    <t>3.2.1.2 Redes de prevención del riesgo y promocion de habitos conformadas en cada municipio del Quindio.</t>
  </si>
  <si>
    <t>Conformar redes de prevención del riesgo y promoción de hábitos para evitar daños ambientales</t>
  </si>
  <si>
    <t xml:space="preserve"> Secretaria de Agricultura, desarrollo rural y Medio Ambiente</t>
  </si>
  <si>
    <t>3.2.1.1 Estrategia de apropiación del patrimonio ambiental que incluya a la población NARP del Departamento del Quindío diseñada e implementada</t>
  </si>
  <si>
    <t>Diseñar e implementar una estratégia de apropiación del patrimonio ambiental que incluya a la población NARP del Departamento del Quindío</t>
  </si>
  <si>
    <t>3.2.1 Gestión y Educacion ambiental</t>
  </si>
  <si>
    <t>3.2 Gestión ambiental y del riesgo.</t>
  </si>
  <si>
    <t xml:space="preserve">Vivienda de interés prioritario urbanas y/o rurales mejoradas. </t>
  </si>
  <si>
    <t>Viviendas de Interés Prioritario urbanas mejoradas</t>
  </si>
  <si>
    <t xml:space="preserve">Viviendas de Interés Prioritario urbanas  y/o rurales  mejoradas </t>
  </si>
  <si>
    <t>Acceso a soluciones de vivienda Tu y yo con vivienda digna</t>
  </si>
  <si>
    <t>Territorio, ambiente y desarrollo sostenible</t>
  </si>
  <si>
    <t>Promotora de Vivienda</t>
  </si>
  <si>
    <t>3.1.2.1 Acciones anuales de promoción del mejoramiento de vivienda para población NARP ejecutadas</t>
  </si>
  <si>
    <t xml:space="preserve">Ejecutar acciones anuales de mejoramiento de vivienda para población NARP </t>
  </si>
  <si>
    <t>3.1.2 Mejoramiento de entornos habitacionales</t>
  </si>
  <si>
    <t xml:space="preserve">Viviendas de interés prioritario urbanas y/o rurales construidas. </t>
  </si>
  <si>
    <t>Viviendas de Interés Prioritario urbanas construidas</t>
  </si>
  <si>
    <t xml:space="preserve">Viviendas de Interés Prioritario urbanas  y/o rurales costruidas </t>
  </si>
  <si>
    <t>3.1.1.2 Acciones anuales de promoción del acceso a vivienda para población NARP ejecutadas</t>
  </si>
  <si>
    <t xml:space="preserve">Ejecutar acciones anuales de promoción del acceso a vivienda para población NARP </t>
  </si>
  <si>
    <t>3.1.1.1 Caracterización de las condiciones de vivienda de la población NARP del Departamento del Quindío hecha</t>
  </si>
  <si>
    <t>Hacer una caracterización de las condiciones de vivienda de la población NARP del Departamento del Quindío y actualizarla cada nuevo período de gobierno</t>
  </si>
  <si>
    <t>3.1.1 Acceso a vivienda</t>
  </si>
  <si>
    <t>3.1 Habitat sostenible y Vivienda.</t>
  </si>
  <si>
    <t>2.2.2.1 Acciones de promoción de de la economía naranja con población NARP del Departamento del Quindío ejecutadas</t>
  </si>
  <si>
    <t>Ejecutar acciones de promoción de de la economía naranja con población NARP del Departamento del Quindío</t>
  </si>
  <si>
    <t>2.2.2 Participación en procesos de economía naranja</t>
  </si>
  <si>
    <t>EMPRENDIMIENTO FORTALECIDO</t>
  </si>
  <si>
    <t xml:space="preserve">SERVICIO DE ASESORIA TECNICA PARA EL EMPRENDIMIENTO </t>
  </si>
  <si>
    <t>3602 GENERACION Y FORMALIZACION DEL EMPLEO "TUYO YO  CON EMPLEO DE CALIDAD</t>
  </si>
  <si>
    <t>TRABAJO (36)</t>
  </si>
  <si>
    <t xml:space="preserve"> Secretaria de Turismo  Industria, y Comercio </t>
  </si>
  <si>
    <t>2.2.1.1 Emprendimientos de población NARP en el Departamento del Quindío fortalecidos</t>
  </si>
  <si>
    <t>Fortalecer anualmente  emprendimientos de población NARP en el Departamento del Quindío</t>
  </si>
  <si>
    <t>2.2.1. Apoyo a emprendimientos</t>
  </si>
  <si>
    <t>2.2 Emprendimiento y economía naranja</t>
  </si>
  <si>
    <t>Secretaría de agricultura, desarrollo y medio ambiente</t>
  </si>
  <si>
    <t>Ejecutar acciones para el fomento productivo orientado a la conservación, protección y sostenibilidad del PCC incluyendo el enfoque de NARP en el Departamento del Quindío</t>
  </si>
  <si>
    <t>2.1.2.1 Acciones para el acceso a crédito de pequeñas y medianas productoras del departamento del Quindío incluyendo el enfoque étnico NARP impulsadas.</t>
  </si>
  <si>
    <t>Impulsar acciones para el acceso a crédito de pequeñas y medianas productoras del departamento del Quindío incluyendo el enfoque étnico NARP.</t>
  </si>
  <si>
    <t xml:space="preserve"> 2.1.2. Apalancamiento y cofinanciación de proyectos productivos </t>
  </si>
  <si>
    <t>2.1.1.1 Programa para la promoción de las personas NARP capacitadas para el empleo, el mejoramiento de la mano de obra, la calificación y certificación por competencias creado e implementado.</t>
  </si>
  <si>
    <t>Crear e implementar un programa para la promoción de las personas NARP capacitadas para el empleo, el mejoramiento de la mano de obra, la calificación y certificación por competencias.</t>
  </si>
  <si>
    <t>2.1.1. Calificación laboral y formación en competencias</t>
  </si>
  <si>
    <t>2.1. Oportunidades laborales y estabilización de ingresos</t>
  </si>
  <si>
    <t xml:space="preserve">2. ECONOMICO </t>
  </si>
  <si>
    <t xml:space="preserve"> Indeportes Quindio </t>
  </si>
  <si>
    <t xml:space="preserve">1.4.1.3 Municipios del Departamento del Quindío fortalecidos para la inclusión de población NARP en la formación deportiva </t>
  </si>
  <si>
    <t>Fortalecer en los municipios del departamento del Quindío la inclusión de población NARP en la formación deportiva.</t>
  </si>
  <si>
    <t xml:space="preserve">1.4.1.2 Acciones para el apoyo a torneos y encuentros deportivos población NARP en el Departamento del Quindío ejecutadas </t>
  </si>
  <si>
    <t>Ejecutar acciones para el apoyo a torneos y encuentros deportivos de población NARP en el Departamento del Quindío.</t>
  </si>
  <si>
    <t>1.4.1.1 Acciones anuales deportivas,  recreativas y de actividad física orientadas a la promoción de hábitos saludables, la lúdica y el uso adecuado del tiempo libre de la población NARP del Departamento del Quindío ejecutadas</t>
  </si>
  <si>
    <t>Ejecutar acciones anuales deportivas,  recreativas y de actividad física orientadas a la promoción de hábitos saludables, la lúdica y el uso adecuado del tiempo libre de población NARP del Departamento del Quindío.</t>
  </si>
  <si>
    <t>1.4.1. Acceso a programas del Estado para la recreación y el deporte</t>
  </si>
  <si>
    <t>1.4 Deporte, recreación y actividad física</t>
  </si>
  <si>
    <t>95.</t>
  </si>
  <si>
    <t xml:space="preserve">ENTIDADES DE ADMINISTRADORADE PLANES BASICA "EAPB" CON RUTA DE OBLIGATORIO   cumplimiento  implementada </t>
  </si>
  <si>
    <t>12.16</t>
  </si>
  <si>
    <t xml:space="preserve">REALIZAR SEGUIMIENTO  Y MONITOREO  A LA  ENTIDEDES DE PLANES Y BENEFICIOS "EAPD" EN LA IMPLEMMETACION DE LA RUTA  DE ATENCION  Y LA PROMCION  Y MANTENIMIENTO DE SALUD MATERNO PERINATAL EN DEPARTAMENTO DEL QUINDIO </t>
  </si>
  <si>
    <t>12.6</t>
  </si>
  <si>
    <t xml:space="preserve">DRECHOSEXUALES Y REPRODUCTIVOS </t>
  </si>
  <si>
    <t xml:space="preserve">1.3.2.1 Enfoque diferencial NARP y de interseccionalidad en el sistema de acceso con calidad y oportunidad a servicios integrales de salud en el Departamento del Quindío. </t>
  </si>
  <si>
    <t>Incluir el enfoque diferencial NARP y de interseccionalidad en el sistema de acceso con calidad y oportunidad a servicios integrales de salud en el Departamento del Quindío.</t>
  </si>
  <si>
    <t>1.3.2. Acceso a la oferta de servicios estatales de salud</t>
  </si>
  <si>
    <t xml:space="preserve">Diseñar e implementar una estrategia institucional con enfoque étnico NARP que fomente estilos de vida y práctcas saludables a partir del reconocimiento de valores culturales de la población NARP </t>
  </si>
  <si>
    <t>1.3.1. Estilos de vida y prácticas saludables</t>
  </si>
  <si>
    <t>1.3 Acceso a la protección social</t>
  </si>
  <si>
    <t>Entidades y organizaciones asistidas técnicamente</t>
  </si>
  <si>
    <t>Servicio de asistencia técnica en educación inicial, preescolar, básica y media</t>
  </si>
  <si>
    <t>Calidad, cobertura y fortalecimiento de la educación inicial, prescolar, básica y media. "Tú y yo con educación y de calidad"</t>
  </si>
  <si>
    <t>1. Inclusión social y equidad</t>
  </si>
  <si>
    <t xml:space="preserve"> Secretaria de Educación </t>
  </si>
  <si>
    <t>Formular e implementar una estrategia de etnoeducación en el el contexto educativo</t>
  </si>
  <si>
    <t>1.2.2. Etno - educación y reconocimiento de prácticas    ancestrales</t>
  </si>
  <si>
    <t>Secretaría de Educación</t>
  </si>
  <si>
    <t>Capacitar a la comunidad educativa de las instituciones eduactivas de los 11 municipios no certificados del departamento del Quindío, en inclusión escolar con enfoque diferencial y de interseccionalidad</t>
  </si>
  <si>
    <t>1.2.1.2 Una semana anual para la promoción en el entorno educativo de la paz, la resolución alternativa de conflictos, la democracia y la ciudadanía  institucionalizada, la inclusióny el gobierno escolar promoción de los elementos identitarios de la población NARP.</t>
  </si>
  <si>
    <t>Institucionalizar una semana anual para la promoción en el entorno educativo de la paz, la resolución alternativa de conflictos, la democracia, la ciudadanía, la inclusión, el gobierno escolar y promoción de los elementos identitarios de la población NARP.</t>
  </si>
  <si>
    <t>Beneficiarios de la alimentación escolar</t>
  </si>
  <si>
    <t>Servicio de apoyo a la permanencia con alimentación escolar</t>
  </si>
  <si>
    <t>1.2.1.1 Acciones para el fomento del acceso y la permanencia educativa de niños, niñas, adolescentes y jóvenes con enfoque diferencial NARP al sistema educativo en los 11 municipios  no certificados del Departamento del Quindío implementadas</t>
  </si>
  <si>
    <t>Implementar acciones para el fomento del acceso y la permanencia educativa de niños, niñas, adolescentes y jóvenes con enfoque diferencial NARP al sistema educativo en los 11 municipios  no certificados del Departamento del Quindío</t>
  </si>
  <si>
    <t>1.2.1. Sistema educativo incluyente</t>
  </si>
  <si>
    <t>1.2. Educación incluyente y etno- educación</t>
  </si>
  <si>
    <t>PRODUCIONES ARTISTICA EN CIRCULACION</t>
  </si>
  <si>
    <t>SERVICIO DE CIRCULACION ARTISTICA Y CULTURAL</t>
  </si>
  <si>
    <t>PROMOCION Y ACENSO  EFECTIVO A PROCESO CULTURALES Y ARTISTICO "TU YYO SOMOS  CULTURA QUINDIAN</t>
  </si>
  <si>
    <t>Secretaría de Cultura</t>
  </si>
  <si>
    <t>1.2.2 Estrategia de estímulos a talentos y/o expresiones artisticas y culturales NARP en el Departamento del Quindío creada e implementada.</t>
  </si>
  <si>
    <t>Crear e implementar una estrategia de estímulos a talentos y/o expresiones artisticas y culturales NARP en el Departamento del Quindío</t>
  </si>
  <si>
    <t xml:space="preserve">PERSONA CAPACITADA </t>
  </si>
  <si>
    <t xml:space="preserve">SERVICIO DE EDUCACION INFORMAL EN AREA ARTIISTICA Y CULTURA </t>
  </si>
  <si>
    <t>1.2.1 Proyecto de formación y divulgación de diversas manifestaciones del arte y la cultura de la población NARP del Departamento del Quindo diseñado e impulsado</t>
  </si>
  <si>
    <t>1.2. Promoción y formación cultural</t>
  </si>
  <si>
    <t xml:space="preserve">1.1.2 Estrategia orientada a la  recuperación, conservación y promoción de las prácticas culturales de la población NARP del Departamento formulada e implementada  </t>
  </si>
  <si>
    <t xml:space="preserve">Formular e implementar una estrategia orientada a la  recuperación, conservación y promoción de las prácticas culturales de la población NARP del Departamento. </t>
  </si>
  <si>
    <t xml:space="preserve">SERVICIO DE INFORMACION DEL SECTOR ARTISTICO  CULTURA  EN OPERACIÓN </t>
  </si>
  <si>
    <t xml:space="preserve">SERVICIO DE INFORMACIOPARA EL SECTOR ARTISTICO Y CULTURAL </t>
  </si>
  <si>
    <t>1.1.1 Diagnóstico de los elementos identitarios  de la poblacion NARP del Quindio elaborado</t>
  </si>
  <si>
    <t>Elaborar un diagnóstico de los elementos identitarios  de la poblacion NARP del Quindio</t>
  </si>
  <si>
    <t xml:space="preserve">1.1. Recuperación y conservación de la identidad cultural </t>
  </si>
  <si>
    <t>1. Promoción y conservación de la identidad cultural</t>
  </si>
  <si>
    <t>1. SOCIAL</t>
  </si>
  <si>
    <t>Presupuesto ejecutado</t>
  </si>
  <si>
    <t>Meta del cuatrenio</t>
  </si>
  <si>
    <t>Nombre del indicador</t>
  </si>
  <si>
    <t>Código del indicador de producto</t>
  </si>
  <si>
    <t>Producto</t>
  </si>
  <si>
    <t>Código del producto</t>
  </si>
  <si>
    <t>Programa presupuestal</t>
  </si>
  <si>
    <t>Línea estratégica</t>
  </si>
  <si>
    <t>CO-RESPONSABLE</t>
  </si>
  <si>
    <t>RESPONSABLE</t>
  </si>
  <si>
    <t>LINEA 
BASE</t>
  </si>
  <si>
    <t>INDICADOR</t>
  </si>
  <si>
    <t>OBJETIVO</t>
  </si>
  <si>
    <t xml:space="preserve">SUBPROGRAMA  </t>
  </si>
  <si>
    <t xml:space="preserve">PROGRAMA </t>
  </si>
  <si>
    <t xml:space="preserve">EJE ESTRATÉGICO </t>
  </si>
  <si>
    <t>Plan Departamental de Desarrollo</t>
  </si>
  <si>
    <t>SEGUIMIENTO 2021</t>
  </si>
  <si>
    <t>Cantidad de Acciones ejecutadas 2021</t>
  </si>
  <si>
    <t>Presupuesto Programado</t>
  </si>
  <si>
    <t>Porcentaje de avance</t>
  </si>
  <si>
    <t>OBSERVACIONES</t>
  </si>
  <si>
    <t>Porcentaje de avance- Semaforización</t>
  </si>
  <si>
    <t xml:space="preserve">Diseñar e implementar un proyecto de formación y divulgación de diversas manifestaciones del arte y la cultura de la población NARP del Departamento del Quindo. </t>
  </si>
  <si>
    <t xml:space="preserve">META 
</t>
  </si>
  <si>
    <t xml:space="preserve">Secrertaria de Familia </t>
  </si>
  <si>
    <t xml:space="preserve">La Secretaría de Cultura, se encuentra aun en el proceso de identificación  de gestores Culturales,  Una vez  finalizado este proceso se continuara con la elaboración del diagnostico. </t>
  </si>
  <si>
    <t>o</t>
  </si>
  <si>
    <t xml:space="preserve">La estrrategia de fortalecimiento, se encuentra en revisión. </t>
  </si>
  <si>
    <t xml:space="preserve">No existe información sobre la acciones realizadas por el  profesional contratado </t>
  </si>
  <si>
    <t>Indeporte No reportan municipios con formación deportiva para población NARP</t>
  </si>
  <si>
    <t xml:space="preserve">La secretaria de Turismo, no han realizado avances para el fortalecimiento de empredimiento de la población NARP. </t>
  </si>
  <si>
    <t xml:space="preserve">La  Secretaria de turismo no reporta información </t>
  </si>
  <si>
    <t xml:space="preserve">La Secretaria de Agricultura no discrina el impacto genenrado para las comunidades NARP. </t>
  </si>
  <si>
    <t xml:space="preserve">No se generaron acciones para corte de la vigencia. </t>
  </si>
  <si>
    <t xml:space="preserve">Proyecta  a la fecha no ha generado la caracterizacion de  las necesidades de vivienda en los diferentes municipios. </t>
  </si>
  <si>
    <t xml:space="preserve">Proyecta  a la fecha no ha generado Promoción de Vivienda para la población NARP. </t>
  </si>
  <si>
    <t xml:space="preserve">Proyecta a la fecha no genenrado mejoramiento de viivienda. </t>
  </si>
  <si>
    <t xml:space="preserve">Durante el periodo informado no se adelantaron acciones para dar cumplimiento del indicador. </t>
  </si>
  <si>
    <t xml:space="preserve">Desde la  Secreteria de turismo no  evidencia adelantos para la creación del programa establecido dentro del lineamiento de la Política Pública </t>
  </si>
  <si>
    <t>PROMOCION Y ASCENSO  EFECTIVO A PROCESO CULTURALES Y ARTISTICO "TU YYO SOMOS  CULTURA QUINDIANA "</t>
  </si>
  <si>
    <t xml:space="preserve">Desde la Secretaria de Familia, se han realizado los seguimientos a la Política Pública NARP. </t>
  </si>
  <si>
    <t>1.3.1.1 Estrategia institucional con enfoque étnico NARP que fomente estilos de vida y prácticas saludables a partir del reconocimiento de valores culturales de la población NARP diseñada e implementada.</t>
  </si>
  <si>
    <t xml:space="preserve">FOMENTO A LA RECREACIÓN, LA ACTIVIDAD FISICA Y EL DEPORTE PARA DESARROLLAR ENTORNOS DE CONVIVENCIA Y PAZ. " TU Y YO EN LA RECREACIÓN Y EN DEPORTE". </t>
  </si>
  <si>
    <t>SERVICIO DE PROMOCIÓN DE LA ACTIVIDAD FISICA ,LA RECREACIÓN Y EL DEPORTE</t>
  </si>
  <si>
    <t xml:space="preserve">MUNICIPIOS IMPLEMENTANDO PROGRAMAS DE RECREACIÓN ACTIVIDAD FISCIA Y DEPORTE SOCIAL COMUNITARIO. </t>
  </si>
  <si>
    <t>MUNICIPIOS VINCULADOS AL PROGRAMA SUPERATES- INTERCOLEGIADOS.</t>
  </si>
  <si>
    <t xml:space="preserve">SERVICIOS DE ESCUELAS DEPORTIVAS </t>
  </si>
  <si>
    <t xml:space="preserve">MUNICIPIOS CON  ESCUELAS ESCUELAS DEPORTIVAS </t>
  </si>
  <si>
    <t>INCLUSIÓN SOCIAL Y EQUIDAD</t>
  </si>
  <si>
    <t xml:space="preserve">INCLUSIO SOCIAL Y EQUIDAD </t>
  </si>
  <si>
    <t>1202004OO</t>
  </si>
  <si>
    <t>ENTIDADES TERRITORIALES ASISTIDAS TÉCNICAMENTE</t>
  </si>
  <si>
    <t>INSTITUCIONES PÚBLICAS Y PRIVADAS ASISTIDAS TECNICA MENTE EN METODOS DE RESOLUCIÓN DE CONFLICTOS.</t>
  </si>
  <si>
    <t xml:space="preserve">CALIDAD CONERTURA Y FORTALECIMIENTO D ELA EDUCACION INICIAL,PRFESCOLAR,BASICA Y MEDIA </t>
  </si>
  <si>
    <t xml:space="preserve">SERVICOS DE JESTIÓN DE RIEGOS Y DESASTRES EN ESTABLECIMIENTOS EDUCATIVOS. </t>
  </si>
  <si>
    <t xml:space="preserve">ESTABLECIMIENTO EDUCATIVOS CON ACCIONES DE GESTIÓN DEL RIESGO IMPLEMENTADAS. </t>
  </si>
  <si>
    <t>PROMOCIÓN AL ACCESO A LA JUSTICIA."TU Y YO CON JUSTICIA".</t>
  </si>
  <si>
    <t xml:space="preserve">SERVICIO DE ASISTENCIA TÉCNICA PARA LA ARTICULACIÓN  DE LOS OPERADORES DE SERVICIO DE JUSTICIA. </t>
  </si>
  <si>
    <t>SERVICIO DE ASISTENCIA TÉCNICA PARA LA IMPLEMENTACIÓN DE LOS METODOS DE RESOLUCIÓN DE CONFLICTOS</t>
  </si>
  <si>
    <t>PROMOCION AL ACCESO A LA JUSTICIA."TU Y YO CON JUSTICIA".</t>
  </si>
  <si>
    <t xml:space="preserve">PROMOCIÓN DE LOS METODOS DE RESOLUCIÓN DE CONFLICTOS. " TU Y YO RESOLVEMOS LOS CONFLICTOS". </t>
  </si>
  <si>
    <t>INLUSIÓN SOCIAL Y PRODUCTIVA</t>
  </si>
  <si>
    <t xml:space="preserve">INCLUSIÓN SOCIAL Y EQUIDAD </t>
  </si>
  <si>
    <t xml:space="preserve">INCLUSIÓN SOCIAL  Y EQUIDAD </t>
  </si>
  <si>
    <t xml:space="preserve">Formular e implementar la Política Pública para la comunidad Negra,Afrocolombiana,Raizal y Palenquera residente en el Departamento del Quindío. </t>
  </si>
  <si>
    <t xml:space="preserve">Política Pública para la comunidad Negra,Afrocolombiana,Raizal y Palenquera residente en el Departamento del Quindío implementada. </t>
  </si>
  <si>
    <t>PROGRAMACIÓN DECENAL</t>
  </si>
  <si>
    <t>N/A</t>
  </si>
  <si>
    <t xml:space="preserve"> La Secretaria de Cultura  no reporta aciones que den cumplimiento a una estrategia de estímulos a talentos y/o expresiones artisticas y culturales NARP. Aunque su medición esta a partir del 2023 </t>
  </si>
  <si>
    <t xml:space="preserve">La actividad genereda por la Secretaría de Cultura, no da cumplimiento a una estrategia orientada a la recuperación conservación y promoción de las prácticas culturales de la población NARP. Aunque su medición esta a partir del 2023 </t>
  </si>
  <si>
    <t xml:space="preserve">No presentan acciones que conlleven a un Proyecto de formación y divulgación de diversas manifestaciones del arte y la cultura de la población NARP. Aunque su medición esta a partir del 2023 </t>
  </si>
  <si>
    <t>PORCENTAJE DE AVANCE TOTAL DE LA POLÍTICA PÚBLICA AL 2022</t>
  </si>
  <si>
    <t xml:space="preserve">La Secretaria de Educación no  reporta acciones generadas al cierre de la vigencia 2021,parafomento del acceso y la permanencia educativa de niños, niñas, adolescentes y jóvenes con enfoque diferencial NARP al sistema educativo,   es de aclarar que su medición esta apartir del 2023. </t>
  </si>
  <si>
    <t xml:space="preserve">La secrtetaría de Salud realizo acciones, que no estan enfocada a la estrategia poblacional </t>
  </si>
  <si>
    <t xml:space="preserve"> a secretaría de Educación no reporta información. </t>
  </si>
  <si>
    <t>La Secretaría de Salud no  ha logrado avances en el cumplimiento del indicador , en el sentido de establecer un  enfoque diferencial NARP y de interseccionalidad en el sistema de acceso con calidad y oportunidad a servicios integrales de salud en el Departamento del Quindío</t>
  </si>
  <si>
    <t>Indeporte No reportan acciones con formación deportiva para población NARP</t>
  </si>
  <si>
    <t xml:space="preserve">Durante el periodo informado no se adelantaron acciones para dar cumplimiento al  indicador. </t>
  </si>
  <si>
    <t>2.1.2.2 Acciones para el fomento productivo orientado a la conservación, protección y sostenibilidad del PCC incluyendo el enfoque NARP en el Departamento del Quindío.</t>
  </si>
  <si>
    <t xml:space="preserve">Durante el periodo informado no se adelantaron acciones para dar cumplimiento al indicador. </t>
  </si>
  <si>
    <t>AVANCE POLÍTICA PÚBLICA DECENAL</t>
  </si>
  <si>
    <t>SEGUIMIENTO A LA POLÍTICA PÚBLICA DE MANERA ANUAL</t>
  </si>
  <si>
    <t xml:space="preserve">La secretaría de Educación no reporta información. </t>
  </si>
  <si>
    <t xml:space="preserve">Meta fisica programada </t>
  </si>
  <si>
    <t>Meta fisica ejecutada</t>
  </si>
  <si>
    <t>porcentaje avance meta fisica</t>
  </si>
  <si>
    <t>Líneas</t>
  </si>
  <si>
    <t>Líneas estratégicas</t>
  </si>
  <si>
    <t>Indicadores</t>
  </si>
  <si>
    <t>Critico</t>
  </si>
  <si>
    <t>Bajo</t>
  </si>
  <si>
    <t>Medio</t>
  </si>
  <si>
    <t>Satisfactorio</t>
  </si>
  <si>
    <t>Sobresaliente</t>
  </si>
  <si>
    <t>Total</t>
  </si>
  <si>
    <t>SOCIAL</t>
  </si>
  <si>
    <t>ECONÓMICO</t>
  </si>
  <si>
    <t>TERRITORIAL</t>
  </si>
  <si>
    <t>INSTITUCIONAL</t>
  </si>
  <si>
    <t>Total, Indicadores</t>
  </si>
  <si>
    <t>3.TERRITORIAL</t>
  </si>
  <si>
    <t>1.2.1.3 Comunidad educativa de las instituciones educativas de los 11 municipios no certificados del departamento del Quindío,  capacitada cada año en inclusión educativa con enfoque diferencial y de interseccionalidad</t>
  </si>
  <si>
    <t>La unidad Departamental para la Gestión del Riesgo de Desastres UDEGERD ha asistido técnicamente a las 12 entidades territoriales del Departamento, por intermedio de las áreas de conocimiento y manejo convocando a mesas de trabajo para actualización de los diferentes instrumentos de planificación. (fortalecimiento de las capacidades de manejo, reduccion y conomientos frente a las nuevos procesos de manejo en cada una de las lineas de accion).
Se han realizado capacitaciones para la comunidad n general de acuerdo a solicitudes y requerimientos de las mismas.</t>
  </si>
  <si>
    <t xml:space="preserve">La unidad Departamental para la Gestión del Riesgo de Desastres UDEGERD, dentro de su meta "Servicio de educación informal", con el fin de fortalecer los procesos de conocimiento, a través de los profesionales de apoyo, realizó capacitaciones a 5000 personas en 10 municipios del departamento del Quindío: Armenia, La Tebaida,  Buenavista, Cordoba, Quimbaya, Génova, Pijao, Calarcá, Montenegro y Circasia. En temas enmarcados en la Ley 1523 de 2012, vendavales, incendios forestales, movimientos en masa, prevención de riesgo volcánico, kit de emergencias y deslizamientos. </t>
  </si>
  <si>
    <t>No se han logrado avances que apunte al cumplimiento del indicador</t>
  </si>
  <si>
    <t xml:space="preserve">La secretaria de cultura desarrollo actividades con todo sector artístico y cultural del departamento, sin distinción de población. Dentro de la caracterizacion que la poblacion NARP hace poca asistencia de las actividades realizadas. </t>
  </si>
  <si>
    <t>Para el apoyo a productores con activos productivos y de comercialización, dentro del convenio de tasa subsidiada con el Banco Agrario, se logró certificar la aprobación de tasa ante el banco de 166 solicitudes de crédito de los municipios del Departamento del Quindío.
Se realizaron las acciones de socializacion de los proyectos a uno de los intergrantes de la consultiva departamental con el  Banco Agrario sobre los programas que se ofrecen a las comunidades NARP, en razon de adquirir creditos para la implementacion de programas y proyectos para el AGRO.</t>
  </si>
  <si>
    <t>Desde el proyecto de Cambio Climatico, se convoco a la poblacion narp del departametno, generandoles la posibilidad de fomentar proyectos de impacto para el PCC 
Se solicito a las alcaldias el reporte de la poblacion NARP para iniciar procesos de acciones dirigidos al fomento prodcutivo orientado a la conservacion del PCC 
se adjuntan evidencias de la informacion solicitada a los municipios de : 
Salento-Genova-Filandia-Quimbaya-Cordoba.</t>
  </si>
  <si>
    <t xml:space="preserve">Durante la vigencia 2022 se realizaron 60 talleres en 10 instituciones educativas del Departamento en el tema de prevencion de la Discriminacion a la Poblacion Narp. Estos talleres se plasmaran en la estrategia que se encuentra en la fase de diseño la cual ya fue revisada por la secretaria de Planeacion se complementaran las observaciones realizadas por esta secretaria y posteriormente sera concertada con la Consultiva Departamental. </t>
  </si>
  <si>
    <t xml:space="preserve">Para la vigencia 2022 la Empresa Proyecta no conto con proyectos para acceso a vivienda. 
Con respecto a la construcción de vivienda nueva, no ha sido posible el avance de la ejecucion de esta meta teniendo en cuenta que para realizar este proyecto se debe contar  con diferentes variables para su materialización, entre esas: El gobierno nacional no cuenta en el momento con oferta para los entes territoriales,  programas de vivienda o recurso disponible para otorgar subsidios de vivienda, así mismo se deben tener predios o terrenos en el departamento del Quindío disponibles para su construcción, a la fecha no se tienen lotes disponibles para este fin. </t>
  </si>
  <si>
    <t xml:space="preserve">La Empresa para el Desarrollo Teritorial Proyecta realizó 9 caracterizaciones de condiciones de hogar de población Narp, en los Municipios de Montenegro y La Tebaida, con el fin de aunar esfuerzos con los municpios para el mejoramiento de vivienda. </t>
  </si>
  <si>
    <t>Se brinda apoyo a la estrategia Institucional con enfoque etnico,realizando acciones de Prevención del riesgo y promoción de hábitos de estilos de vida Saludable dirigido a la población Afrodescendiente en 5 Municipios del Departamento del Quindío. (Montenegro, Circasia, La Tebaida, Quimbaya y Córdoba.</t>
  </si>
  <si>
    <t>La Secretaría de Educación, ejecuta como estrategias de acceso y permanencia para la población en edad escolar del Departamento del Quindío (No Incluye Armenia).
* Estrategia 1, Programa de Alimentación Escolar: 459 Estudiantes
* Estrategia 2, Transporte Escolar 111 Estudiantes</t>
  </si>
  <si>
    <t>Durante la vigencia 2022, no se desarrollaron actividades para el cumplimineto de estos indicadores</t>
  </si>
  <si>
    <t>MATRIZ DE PLANIFICACIÓN POLÍTICA PÚBLICA NARP 2020 - 2030</t>
  </si>
  <si>
    <t>Los proyectos presentados en el programa de concertacion y estimulos no se registro ninguno que fuece presentado por esta poblacion,  pero si se beneficiaron en la ejecucion de los mismos con una totalidad de 45 personas NARP.</t>
  </si>
  <si>
    <t>En la plataforma soy cultura quedaron capacitados 8 personas e impactadas a 42 de esta poblacion.</t>
  </si>
  <si>
    <t xml:space="preserve">No reporto informacion </t>
  </si>
  <si>
    <t>SEGUIMIENTO 2022 OCTUBRE-DICIEMBRE</t>
  </si>
  <si>
    <t xml:space="preserve">META (FISICA) 2020-2022 (Cuarto trimestre) </t>
  </si>
  <si>
    <t>En el proceso de formacion informal realizada en los municipios del departamento en las areas de danza musica , teatro y  artes plasticas han participado en este trimestre 7 personas de esta poblacion. Y en programa de lectura y oralidad se han capacitado 71 personas de esta poblacion.</t>
  </si>
  <si>
    <t xml:space="preserve">CRITICO </t>
  </si>
  <si>
    <t xml:space="preserve">BAJO </t>
  </si>
  <si>
    <t xml:space="preserve">MEDIO </t>
  </si>
  <si>
    <t>SATISFACTORIO</t>
  </si>
  <si>
    <t xml:space="preserve">SOBRESALIENTE </t>
  </si>
  <si>
    <t>ECONOMICO</t>
  </si>
  <si>
    <t xml:space="preserve">INSTITUCIONAL </t>
  </si>
  <si>
    <t xml:space="preserve">La Empresa para el Desarrollo Teritorial Proyecta realizó 9 caracterizaciones de condiciones de hogar de población Narp, en los Municipios de Montenegro y La Tebaida, con el fin de aunar esfuerzos con los municpios para el mejoramiento de vivienda. 
La Caracterización de las condiciones de vivienda de las diferentes poblaciones se adelantan siempre y cuando "Proyecta" vaya a desarrollar proyectos y/o convenios con los entes territoriales para construcción o mejoramientos de vivienda. 
</t>
  </si>
  <si>
    <t xml:space="preserve">Para el desarrollo de esta actividad la Direccion de Desarrollo y Medio ambiente, propendera por concertar con la comunidad NARP, estrategias de apropiacion del patrimonio ambiental. </t>
  </si>
  <si>
    <t xml:space="preserve">1.2.2.1 Estrategia de etnoeducación en el  contexto educativo formulada e implementada  </t>
  </si>
  <si>
    <t>implementacion de la consulta preconsepcional, control penatral , interrupcion voluntaria de el embarazo , atencion del parto humanizado , atencion  del puerperio y atencion del  recien  nacido y atencion  madre  e hijo,con enfoque diferencial e intercultural</t>
  </si>
  <si>
    <t>1.2.1.2 Una semana anual para la promoción en el entorno educativo de la paz, la resolución alternativa de conflictos, la democracia y la ciudadanía  institucionalizada, la inclusión y el gobierno escolar promoción de los elementos identitarios de la población NARP.</t>
  </si>
  <si>
    <t xml:space="preserve">1.2.1.3 comunidad educativa de las instituciones educativas de los 11 municipios nocertificados del Departamento del Quindío, capacitada cada año en inclusión educativa con enfoque diferencial y de interseccionalidad. </t>
  </si>
  <si>
    <t xml:space="preserve">La Secretaria de Familia ha realizado asistencias tecnicas a la Secretaria de cultura con el fin de establecer acciones que apunten al cumplimiento del indicador </t>
  </si>
  <si>
    <t>La Secretaria de Interior informa que no se han logrado avances que apunte al cumplimiento del indicador</t>
  </si>
  <si>
    <t>Indicador programado para darle cumplimiento a partir de la vigencia 2023</t>
  </si>
  <si>
    <t>La Secretaria de Educacion informa que durante la vigencia 2022, no se desarrollaron actividades para el cumplimineto de este indicador</t>
  </si>
  <si>
    <t>Indicador programado para darle cumplimiento a partir de   la vigencia 2023</t>
  </si>
  <si>
    <t xml:space="preserve">'A través del convenio de tasa subsidiada con el Banco Agrario, se realizo en la consultiva departamental la socialización sobre los programas que se ofrecen a las comunidades NARP. </t>
  </si>
  <si>
    <t>Cuatro (4) emprendimientos de población NARP fortalecidos a través del CINNE Centro de Innovación y Emprendimiento en etapa preliminar y/o preparatoria en los ciclos y/o etapas de mejoramiento de las ideas de negocio.  
Es importantes tener en cuenta que las 4 iniciativas siguen recibiendo apoyo técnico desde el CINNE (Centro de Innovación y Emprendimiento), con el objetivo de sus ideas de negocio vayan avanzando de acuerdo a la metodología utilizada en el este centro e ir avanzando en las diferentes etapas de maduración de dichos emprendimientos.</t>
  </si>
  <si>
    <t>No programados</t>
  </si>
  <si>
    <t xml:space="preserve">SEGUIMIENTO 2022 </t>
  </si>
  <si>
    <t>Seguimiento Decenio</t>
  </si>
  <si>
    <t xml:space="preserve">Meta Programada </t>
  </si>
  <si>
    <t xml:space="preserve">Meta Acumulada </t>
  </si>
  <si>
    <t xml:space="preserve">PORCENTAJE DE AVANCE TOTAL DE LA POLÍTICA PÚBLICA </t>
  </si>
  <si>
    <t xml:space="preserve">Para la vigencia 2023 la Empresa Proyecta no conto para el I trimestre con proyectos para acceso a vivienda. 
Con respecto a la construcción de vivienda nueva, no ha sido posible el avance de la ejecucion de esta meta teniendo en cuenta que para realizar este proyecto se debe contar  con diferentes variables para su materialización, entre esas: El gobierno nacional no cuenta en el momento con oferta para los entes territoriales,  programas de vivienda o recurso disponible para otorgar subsidios de vivienda, así mismo se deben tener predios o terrenos en el departamento del Quindío disponibles para su construcción, a la fecha no se tienen lotes disponibles para este fin. </t>
  </si>
  <si>
    <t xml:space="preserve">La Empresa para el Desarrollo Teritorial Proyecta, de acuerdo a la iniciativa para el mejoramiento de vivienda que se estableció con el Municipio de Buenavista, dentro de las 72 caracterizaciones se encontrarón dos (2) hogares con población Narp. </t>
  </si>
  <si>
    <t xml:space="preserve">El dia 28 de marzo del 2023, se realizó mesa de concertación entre la consultiva Departamental NARP, y la Secretaría  del Interior, en donde se estableció el compromiso de llevar a cabo  jornada de asistencia tecnica en pro  de las redes de prevención del riesgo y promoción de los hábitos conformados en cada municipio </t>
  </si>
  <si>
    <t xml:space="preserve">En ocasión a la mesa de concertación realizada el 28 de Marzo del 2023, se realizó aclaración de los derechos humanos a cargo de la secretaría del Interior establecidos en el decreto 1066 del 2015, en donde se acordo  el compromiso de gestar acciones referentes al plan de promoción  y protección de los DDHH que atañan a la comunidad NARP especificamente de los 4 derechos estatuidos en el decreto antes mencionado. </t>
  </si>
  <si>
    <t xml:space="preserve"> En este periodo no se realiazó acciones referentes a brindar  asistencia  Resolución pacífica de conflictos para la inclusión de la población NARP en los espacios de participación y concertación de manera especifica, ya que las acciones adelantadas se realizarón mediante oferta institucional dirigido a la población en general. </t>
  </si>
  <si>
    <t>En este periodo no se realizarón acciones de promoción para nuevas organizaciones con enfoque de derechos  étnico NARP</t>
  </si>
  <si>
    <t xml:space="preserve">Observaciones cumplimiento Politica </t>
  </si>
  <si>
    <t>0.1</t>
  </si>
  <si>
    <t xml:space="preserve">
 La Secretaría de Cultura elaboró  el formato para realizar el diagnostico identitario cultural de la población NARP, se pasara  para la revisión, sugerencias  y aprobación de la consultiva.
</t>
  </si>
  <si>
    <t xml:space="preserve">La secretaría de Educación durante los periodos 2021,2022 y 2023 no reporta información de  una estrategia etnoeducativa en el contexto educativo </t>
  </si>
  <si>
    <t xml:space="preserve">La Secretaía de Cultura y  secretaria de Familia como Corresponsable de la politica NARP, adelantan acciones para la elaboraciónnde la estrategia orientada a la recuperación, conservación y promoción d elas practicas culturalres de la población NARP. </t>
  </si>
  <si>
    <r>
      <t>La Secretaria de Familia y Cultura se encuentran en proceso de articulación   para diseñar e implementar un proyecto de formulación y divulgación de las diversas manifestaciones del arte y la cultura  de la población NARP.                                                                                                                                                                                                                                        Sin embargo la Secretaria de Cultura adelanta las siguientes acciones:  La Secretaria de Cultura  en Formacion Informal en áreas artísticas en las casas de la cultura, para la comunidad en general en teatro, danza, artes plásticas , música y talleres de lectura oralida y escritura en   diferentes municipios del departamento asistiendo</t>
    </r>
    <r>
      <rPr>
        <b/>
        <sz val="12"/>
        <color theme="1"/>
        <rFont val="Arial"/>
        <family val="2"/>
      </rPr>
      <t xml:space="preserve"> 141</t>
    </r>
    <r>
      <rPr>
        <sz val="12"/>
        <color theme="1"/>
        <rFont val="Arial"/>
        <family val="2"/>
      </rPr>
      <t xml:space="preserve">  personas  de la población NARP.en los municipios de Calarca , Armenia, Quimbaya ,Circasia, La Tebaida.
</t>
    </r>
    <r>
      <rPr>
        <b/>
        <sz val="12"/>
        <color theme="1"/>
        <rFont val="Arial"/>
        <family val="2"/>
      </rPr>
      <t>51</t>
    </r>
    <r>
      <rPr>
        <sz val="12"/>
        <color theme="1"/>
        <rFont val="Arial"/>
        <family val="2"/>
      </rPr>
      <t xml:space="preserve"> personas son inscritas en la plataforma soy cultura.
 El 31 de Marzo se dio apertura a  la convocatoria de concertación y estímulos, cual da paso para la presentación de proyectos y propuestas culturales y desarrollarlas en todo el territorio Quindiano, esperando que la poblacion NARD presente proyectos </t>
    </r>
  </si>
  <si>
    <t xml:space="preserve">La secretaria de Cultura no ha adenatado acciones para   crear e implementar una esrategia de estimulos a talentos y/o expresiones artisticas y culturales NARP en el departamento del Quindío. </t>
  </si>
  <si>
    <t>La Secretaría de Educación, ejecuta como estrategias de acceso y permanencia para la población en edad escolar del Departamento del Quindío (No Incluye Armenia).
* Estrategia 1, Programa de Alimentación Escolar: 459 Estudiantes 
* Estrategia 2, Transporte Escolar 111 Estudiantes</t>
  </si>
  <si>
    <r>
      <t xml:space="preserve">Desde la Secretaria de Educación se le ha dado cumplimiento al indicador cada año en los 11 municipios a través  de las siguientes acciones:   en el </t>
    </r>
    <r>
      <rPr>
        <b/>
        <sz val="12"/>
        <color theme="1"/>
        <rFont val="Arial"/>
        <family val="2"/>
      </rPr>
      <t>2023,</t>
    </r>
    <r>
      <rPr>
        <sz val="12"/>
        <color theme="1"/>
        <rFont val="Arial"/>
        <family val="2"/>
      </rPr>
      <t xml:space="preserve">   desde las I.E se realiza la oferta a los 11 municipios no certificados y es aprobada por la Secretaria Departamental  y el MEN.                                                                                                                                                                                                                                                                                                                                                                                     La Secretaría de Educación Departamental , en la actualidad esta adelantando la Jornada de Matricula “Nos vemos en el cole” que se lleva a cabo en diferentes municipios no certificados del Departamento del Quindío. y en el</t>
    </r>
    <r>
      <rPr>
        <b/>
        <sz val="12"/>
        <color theme="1"/>
        <rFont val="Arial"/>
        <family val="2"/>
      </rPr>
      <t xml:space="preserve"> 2022 ; </t>
    </r>
    <r>
      <rPr>
        <sz val="12"/>
        <color theme="1"/>
        <rFont val="Arial"/>
        <family val="2"/>
      </rPr>
      <t>La Secretaría de Educación, ejecuta como estrategias de acceso y permanencia para la población en edad escolar del Departamento del Quindío (No Incluye Armenia).
* Estrategia 1, Programa de Alimentación Escolar: 459 Estudiantes 
* Estrategia 2, Transporte Escolar 111 Estudiantes</t>
    </r>
  </si>
  <si>
    <t xml:space="preserve">Para el  periodo reportado no se han adealntado acciones para el cumplimiento del indicador. </t>
  </si>
  <si>
    <t xml:space="preserve"> Para el periodo reportado 2023 , Indeportes, realizo  gestiones de articualaciión  con la Secretaría de Familia  e   intergrantes de la Consultiva Departamental NARP, con la finalidad de  proporcionar  la oferta institucional oreintada a la promoción de  habitos saludables, la ludica  y el usos adecuado del tiempo libre de la población NARP , Y  disponibilidad de intervención.</t>
  </si>
  <si>
    <t xml:space="preserve">Durante el periodo 2023, Para este trimestre se llevó a cabo la siguiente acción:
En el marco de la reunión realizada en las oficinas de la Secretaría de turismo, industria y comercio   el día 23 de marzo de 2023, donde asistieron directivos de la misma, así como funcionarios de la Secretaría de Familia y los integrantes del Comité Consultivo en representación de la población NARP, lo anterior con el fin de conocer el protocolo exigido por dicho comité para participar en la oferta institucional con la que cuenta la Secretaría de turismo, industria y comercio; de esta manera se le enviaría la oferta institucional, para  que ellos a su vez decidan la participación o no de estas propuesta, lo cual nos permitirá  unificar criterios para darle avance a los indicadores correspondientes a la política publica  
</t>
  </si>
  <si>
    <t xml:space="preserve"> Para el periodo reportado no se adelantaron acciones en cumplimiento del indoicador, sin embargo Para este trimestre 20 23, se llevó a cabo la siguiente acción:
En el marco de la reunión realizada en las oficinas de la Secretaría de turismo, industria y comercio   el día 23 de marzo de 2023, donde asistieron directivos de la misma, así como funcionarios de la Secretaría de Familia y los integrantes del Comité Consultivo en representación de la población NARP, lo anterior con el fin de conocer el protocolo exigido por dicho comité para participar en la oferta institucional con la que cuenta la Secretaría de turismo, industria y comercio; de esta manera se le enviaría la oferta institucional, para  que ellos a su vez decidan la participación o no de estas propuesta, lo cual nos permitirá  unificar criterios para darle avance a los indicadores correspondientes a la política publica  
</t>
  </si>
  <si>
    <t xml:space="preserve">La Secretaria de Turismo en el 2022, reporto que brindo apoyo 4 emprendimientos de la comunidad NARP  en  los municipio de la Tebaida, Quimbaya,circasia para el periodo 2023 no se han reportado acciones de cumpliento con el imdicador. </t>
  </si>
  <si>
    <t>0.05</t>
  </si>
  <si>
    <t>0.4</t>
  </si>
  <si>
    <t xml:space="preserve"> No se han adelantado acciones para el cumplimiento del indicador. </t>
  </si>
  <si>
    <t xml:space="preserve">La Secretaria de Familia y Salud  se encuentran en proceso de articulación   para Diseñar e implementar una estrategia institucional con enfoque étnico NARP que fomente estilos de vida y práctcas saludables a partir del reconocimiento de valores culturales de la población NARP.                                                                                                                                                                                                                                                                                                          Sin embargo la Secretaria de Salud  adelanta las siguientes acciones:  capacitación en prevención del riesgo y promoción de hábitos de estilos de vida saludable direccionada a la población Afro  del Municipio de la Tebaida. </t>
  </si>
  <si>
    <t>Para el periodo reportado 2023, Indeportes realizo gestiones con la Secretaría de Familia para realizar acciones directas con la Población Narp, en donde Indeportes Quindío proporciona la oferta  y disponibilidad de intervención para torneos y encuentros deportivos.</t>
  </si>
  <si>
    <t xml:space="preserve"> En el 2022, la Secretaria de Agricultura realizo la sigueinte acción : A través del convenio de tasa subsidiada con el Banco Agrario, se realizo en la consultiva departamental la socialización sobre los programas que se ofrecen a las comunidades NARP. </t>
  </si>
  <si>
    <t xml:space="preserve">Durante el periodo reportado no  adelantaron  acciones en cumplimidento al indicador.  </t>
  </si>
  <si>
    <t xml:space="preserve">Para el  periodo reportado no se han adelantado acciones en  el cumplimiento del indicador. </t>
  </si>
  <si>
    <t xml:space="preserve">En el 2022 la Empresa para el Desarrollo Teritorial Proyecta realizó 9 caracterizaciones de condiciones de hogar de población Narp, en los Municipios de Montenegro y La Tebaida, con el fin de aunar esfuerzos con los municpios para el mejoramiento de vivienda. </t>
  </si>
  <si>
    <r>
      <t xml:space="preserve">En el </t>
    </r>
    <r>
      <rPr>
        <b/>
        <sz val="12"/>
        <color theme="1"/>
        <rFont val="Arial"/>
        <family val="2"/>
      </rPr>
      <t xml:space="preserve">2022 </t>
    </r>
    <r>
      <rPr>
        <sz val="12"/>
        <color theme="1"/>
        <rFont val="Arial"/>
        <family val="2"/>
      </rPr>
      <t>, la Empresa para el Desarrollo Teritorial Proyecta reporto que  realizó 9 caracterizaciones de condiciones de hogar de población Narp, en los Municipios de Montenegro y La Tebaida, con el fin de aunar esfuerzos con los municpios para el mejoramiento de vivienda. Y en el periodo</t>
    </r>
    <r>
      <rPr>
        <b/>
        <sz val="12"/>
        <color theme="1"/>
        <rFont val="Arial"/>
        <family val="2"/>
      </rPr>
      <t xml:space="preserve"> 2023 La Empresa para el Desarrollo Teritorial Proyecta, de acuerdo a la iniciativa para el mejoramiento de vivienda que se estableció con el Municipio de Buenavista, dentro de las 72 caracterizaciones se encontrarón dos (2) hogares con población Narp. </t>
    </r>
  </si>
  <si>
    <t xml:space="preserve">Para el periodo reportado no se adelantaron acciones en cumplimiento del indicador, sin embargo Para este trimestre 20 23, se llevó a cabo la siguiente acción:                                                                                                                                  En el marco de la reunión realizada en las oficinas de la Secretaría de turismo, industria y comercio   el día 23 de marzo de 2023, donde asistieron directivos de la misma, así como funcionarios de la Secretaría de Familia y los integrantes del Comité Consultivo en representación de la población NARP, lo anterior con el fin de conocer el protocolo exigido por dicho comité para participar en la oferta institucional con la que cuenta la Secretaría de turismo, industria y comercio; de esta manera se le enviaría la oferta institucional, para  que ellos a su vez decidan la participación o no de estas propuesta, lo cual nos permitirá  unificar criterios para darle avance a los indicadores correspondientes a la política publica                                                                                                                                </t>
  </si>
  <si>
    <t xml:space="preserve">Para el periodo reportado no se adelantaron acciones en cumplimiento del indicador, sin embargo Para este trimestre 2023, se llevó a cabo la siguiente acción:                                                                                                                                   El dia 28 de marzo del 2023, se realizó mesa de concertación entre la consultiva Departamental NARP, y la Secretaría  del Interior, en donde se estableció el compromiso de llevar a cabo  jornada de asistencia tecnica en pro  de las redes de prevención del riesgo y promoción de los hábitos conformados en cada municipio                                                                                         </t>
  </si>
  <si>
    <t xml:space="preserve">Para el periodo reportado no se adelantaron acciones en cumplimiento del indicador, sin embargo Para este trimestre 2023, se llevó a cabo la siguiente acción:                                                                                                                                           En ocasión a la mesa de concertación realizada el 28 de Marzo del 2023, se realizó aclaración de los derechos humanos a cargo de la secretaría del Interior establecidos en el decreto 1066 del 2015, en donde se acordo  el compromiso de gestar acciones referentes al plan de promoción  y protección de los DDHH que atañan a la comunidad NARP especificamente de los 4 derechos estatuidos en el decreto antes mencionado.                                                                                    </t>
  </si>
  <si>
    <t xml:space="preserve">Para el periodo 2023,La Secretaria de Familia se  encuentra diseñando la Estrategiasde fortalecimiento  de las organizaciones de base social y comunitaria con enfoque diferencial NARP. </t>
  </si>
  <si>
    <t xml:space="preserve">En los periodos 2021,2022 y 2023, Desde la Secretaria de Familia, se han realizado los seguimientos a la Política Pública NARP. </t>
  </si>
  <si>
    <t xml:space="preserve">META (FISICA) 2023  (Primer  trimestre) </t>
  </si>
  <si>
    <t>1.2.2.1.Una estrategia e etnoeducación en el contexto educativo formulada e implementada.</t>
  </si>
  <si>
    <t>2.2.2.1 Acciones de promoción  de la economía naranja con población NARP del Departamento del Quindío ejecutadas</t>
  </si>
  <si>
    <t xml:space="preserve">Durante el periodo reportado no adelantaron acciones en cumplimidento al indicador.  </t>
  </si>
  <si>
    <t xml:space="preserve">En el momento no se han adelantado procesos con la poblacion Narp , esta pendiente  una reunion con el representante de la comunidad NARP. </t>
  </si>
  <si>
    <t>Para este periodo no se realizarón actividades relacionadas.</t>
  </si>
  <si>
    <t xml:space="preserve">En este periodo no se realiazó acciones referentes a brindar  asistencia tecnica para la inclusión de la población NARP en los espacios de participación y concertación de manera especifica, ya que las acciones adelantadas se realizarón mediante oferta institucional dirigido a la población en general. </t>
  </si>
  <si>
    <t>Para el periodo reportado 2023, Indeportes reporta que en 12 municipios durante los meses de enero y marzo  dispusieron de oferta deportiva inclusiva, mediante las escuelas de formación deportiva.</t>
  </si>
  <si>
    <t xml:space="preserve">La Secretaía de Cultura y  secretaria de Familia como Corresponsable de la politica NARP, adelantan acciones para la elaboraciónn de la estrategia orientada a la recuperación, conservación y promoción de las practicas culturalres de la población NARP. </t>
  </si>
  <si>
    <t>Desde las I.E se realiza la oferta a los 11 municipios no certificados y es aprobada por la Secretaria Departamental  y el MEN. La Secretaría de Educación Departamental , en la actualidad esta adelantando la Jornada de Matricula “Nos vemos en el cole” que se lleva a cabo en diferentes municipios no certificados del Departamento del Quindío.</t>
  </si>
  <si>
    <t>Se realizaron gestiones con la Secretaría de Familia para realizar acciones directas con la Población Narp, en donde Indeportes Quindío proporciona la oferta de distintos programas y disponibilidad de intervención.</t>
  </si>
  <si>
    <t>Se realizaron gestiones con la Secretaría de Familia para realizar acciones directas con la Población Narp, en donde Indeportes Quindío proporciona la oferta  y disponibilidad de intervención para torneos y encuentros deportivos.</t>
  </si>
  <si>
    <t>12 Municipios del departamento del Quindío  que durante enero y marzo de 2023 dispusieron de oferta  para la inclusión de población NARP en la formación deportiva, mediante las escuelas de formación</t>
  </si>
  <si>
    <t>En el momento se encuentran en viabilidad juridica los convenios para poderse suscribir y adelantar avances a la meta</t>
  </si>
  <si>
    <t>En el momento no se han adelantado procesos con la poblacion esta pendiente la sitacion a una reunion con el representante de la comunidad.</t>
  </si>
  <si>
    <r>
      <t>La Empresa para el Desarrollo Teritorial Proyecta realizó 1</t>
    </r>
    <r>
      <rPr>
        <sz val="12"/>
        <color rgb="FFFF0000"/>
        <rFont val="Arial"/>
        <family val="2"/>
      </rPr>
      <t xml:space="preserve"> </t>
    </r>
    <r>
      <rPr>
        <sz val="12"/>
        <rFont val="Arial"/>
        <family val="2"/>
      </rPr>
      <t>caracterización de condiciones de hogar de población Narp, en el Municipio de Buenavista, con el fin de aunar esfuerzos con los municpios para el mejoramiento de vivienda. 
La Caracterización de las condiciones de vivienda de las diferentes poblaciones se adelantan siempre y cuando "Proyecta" vaya a desarrollar proyectos y/o convenios con los entes territoriales para construcción o mejoramientos de vivienda. 
Con relación al porcentaje de avance en caracterizaciones, se requiere conocer el número de población total NARP del departamento del Quindío, para realizar la comparación entre lo adelantando y el total, por lo anterior no se diligencia la casilla O</t>
    </r>
  </si>
  <si>
    <t xml:space="preserve">La Secretaria de Familia se encuentra diseñando la Estrategias de fortalecimiento  de las organizaciones de base social y comunitaria con enfoque diferencial NARP. </t>
  </si>
  <si>
    <t xml:space="preserve">La Secretaria de Familia y Salud  se encuentran en proceso de articulación   para Diseñar e implementar una estrategia institucional con enfoque étnico NARP que fomente estilos de vida y práctcas saludables a partir del reconocimiento de valores culturales de la población NARP.             Sin embargo la Secretaria de Salud  adelanta las siguientes acciones:  capacitación en prevención del riesgo y promoción de hábitos de estilos de vida saludable direccionada a la población Afro  del Municipio de la Tebaida. </t>
  </si>
  <si>
    <t xml:space="preserve">No se han adelantado acciones para el cumplimiento del indicador. </t>
  </si>
  <si>
    <t>Durante el periodo ejecutado no se realizaron acciones en cumplimiento al indicador en razon a que este esta programado a partir del año 2025</t>
  </si>
  <si>
    <t>0.3</t>
  </si>
  <si>
    <t>En el 2022 la Secretaria de Salud adelanto acciones de  Enfoque diferencial NARP y de interseccionalidad en el sistema de acceso con calidad y oportunidad a servicios integrales de salud en el Departamento del Quindío. Confome  a lo siguiente;  implementacion de la consulta preconsepcional, control penatral , interrupcion voluntaria de el embarazo , atencion del parto humanizado , atencion  del puerperio y atencion del  recien  nacido y atencion  madre  e hijo,con enfoque diferencial e intercultural</t>
  </si>
  <si>
    <t>La Secretaria de Cultura no ha adelabtado acciones que den cumplimiento con el indicador, sin embargo la   Secretaria de Cultura abre  convocatorias de concertación y estímulos departamental, en las ONG y artistas independientes, proponen proyectos para ejecutar con  las diferentes áreas culturales que coayuden a la conservación del paisaje cultural cafetero.</t>
  </si>
  <si>
    <r>
      <t>La Secretaria de Familia y Cultura se encuentran en proceso de articulación   para diseñar e implementar un proyecto de formulación y divulgación de las diversas manifestaciones del arte y la cultura  de la población NARP.                                                                          Sin embargo la Secretaria de Cultura adelanta las siguientes acciones:  La Secretaria de Cultura  en Formacion Informal en áreas artísticas en las casas de la cultura, para la comunidad en general en teatro, danza, artes plásticas , música y talleres de lectura oralida y escritura en   diferentes municipios del departamento asistiendo</t>
    </r>
    <r>
      <rPr>
        <b/>
        <sz val="12"/>
        <color theme="1"/>
        <rFont val="Arial"/>
        <family val="2"/>
      </rPr>
      <t xml:space="preserve"> 141</t>
    </r>
    <r>
      <rPr>
        <sz val="12"/>
        <color theme="1"/>
        <rFont val="Arial"/>
        <family val="2"/>
      </rPr>
      <t xml:space="preserve">  personas  de la población NARP.en los municipios de Calarca , Armenia, Quimbaya ,Circasia, La Tebaida. Nota ;el presupuesto reportado correspon de a las acciones adelantadas por la Secretaria del Cultura en su oferta de formacióin en areas artisticas para la comunidad en general. 
</t>
    </r>
    <r>
      <rPr>
        <b/>
        <sz val="12"/>
        <color theme="1"/>
        <rFont val="Arial"/>
        <family val="2"/>
      </rPr>
      <t>51</t>
    </r>
    <r>
      <rPr>
        <sz val="12"/>
        <color theme="1"/>
        <rFont val="Arial"/>
        <family val="2"/>
      </rPr>
      <t xml:space="preserve"> personas son inscritas en la plataforma soy cultura.
 El 31 de Marzo se dio apertura a  la convocatoria de concertación y estímulos, cual da paso para la presentación de proyectos y propuestas culturales y desarrollarlas en todo el territorio Quindiano, esperando que la poblacion NARD presente proyectos </t>
    </r>
  </si>
  <si>
    <t>SEGUIMIENTO I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</si>
</sst>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 #,##0;[Red]\-&quot;$&quot;\ #,##0"/>
    <numFmt numFmtId="43" formatCode="_-* #,##0.00_-;\-* #,##0.00_-;_-* &quot;-&quot;??_-;_-@_-"/>
    <numFmt numFmtId="164" formatCode="_(&quot;$&quot;\ * #,##0.00_);_(&quot;$&quot;\ * \(#,##0.00\);_(&quot;$&quot;\ * &quot;-&quot;??_);_(@_)"/>
    <numFmt numFmtId="165" formatCode="_-* #,##0.000_-;\-* #,##0.000_-;_-* &quot;-&quot;??_-;_-@_-"/>
    <numFmt numFmtId="166" formatCode="&quot;$&quot;\ #,##0"/>
    <numFmt numFmtId="167" formatCode="_-* #,##0_-;\-* #,##0_-;_-* &quot;-&quot;??_-;_-@_-"/>
    <numFmt numFmtId="168" formatCode="_(&quot;$&quot;\ * #,##0_);_(&quot;$&quot;\ * \(#,##0\);_(&quot;$&quot;\ * &quot;-&quot;??_);_(@_)"/>
    <numFmt numFmtId="169" formatCode="0.0%"/>
    <numFmt numFmtId="170" formatCode="_-[$$-240A]\ * #,##0.00_-;\-[$$-240A]\ * #,##0.00_-;_-[$$-240A]\ * &quot;-&quot;??_-;_-@_-"/>
  </numFmts>
  <fonts count="26"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Arial"/>
      <family val="2"/>
    </font>
    <font>
      <b/>
      <sz val="12"/>
      <color theme="1"/>
      <name val="Arial"/>
      <family val="2"/>
    </font>
    <font>
      <sz val="12"/>
      <name val="Arial"/>
      <family val="2"/>
    </font>
    <font>
      <b/>
      <sz val="11"/>
      <color theme="1"/>
      <name val="Tahoma"/>
      <family val="2"/>
    </font>
    <font>
      <b/>
      <sz val="12"/>
      <name val="Arial"/>
      <family val="2"/>
    </font>
    <font>
      <sz val="11"/>
      <name val="Calibri"/>
      <family val="2"/>
      <scheme val="minor"/>
    </font>
    <font>
      <sz val="11"/>
      <color theme="1"/>
      <name val="Tahoma"/>
      <family val="2"/>
    </font>
    <font>
      <b/>
      <sz val="16"/>
      <color theme="1"/>
      <name val="Arial"/>
      <family val="2"/>
    </font>
    <font>
      <sz val="9"/>
      <color indexed="81"/>
      <name val="Tahoma"/>
      <family val="2"/>
    </font>
    <font>
      <b/>
      <sz val="9"/>
      <color indexed="81"/>
      <name val="Tahoma"/>
      <family val="2"/>
    </font>
    <font>
      <b/>
      <sz val="14"/>
      <color theme="1"/>
      <name val="Calibri"/>
      <family val="2"/>
      <scheme val="minor"/>
    </font>
    <font>
      <b/>
      <sz val="8"/>
      <color rgb="FF000000"/>
      <name val="Arial"/>
      <family val="2"/>
    </font>
    <font>
      <b/>
      <sz val="12"/>
      <color rgb="FF000000"/>
      <name val="Arial"/>
      <family val="2"/>
    </font>
    <font>
      <sz val="12"/>
      <color rgb="FF000000"/>
      <name val="Arial"/>
      <family val="2"/>
    </font>
    <font>
      <b/>
      <sz val="10"/>
      <color rgb="FF000000"/>
      <name val="Arial"/>
      <family val="2"/>
    </font>
    <font>
      <sz val="10"/>
      <color rgb="FF000000"/>
      <name val="Arial"/>
      <family val="2"/>
    </font>
    <font>
      <b/>
      <sz val="11"/>
      <color rgb="FF000000"/>
      <name val="Calibri"/>
      <family val="2"/>
      <scheme val="minor"/>
    </font>
    <font>
      <sz val="10"/>
      <color theme="1"/>
      <name val="Arial"/>
      <family val="2"/>
    </font>
    <font>
      <b/>
      <sz val="14"/>
      <color theme="1"/>
      <name val="Arial"/>
      <family val="2"/>
    </font>
    <font>
      <b/>
      <sz val="14"/>
      <name val="Arial"/>
      <family val="2"/>
    </font>
    <font>
      <sz val="12"/>
      <color rgb="FFFF0000"/>
      <name val="Arial"/>
      <family val="2"/>
    </font>
    <font>
      <b/>
      <sz val="16"/>
      <name val="Arial"/>
      <family val="2"/>
    </font>
    <font>
      <sz val="12"/>
      <name val="Calibri"/>
      <family val="2"/>
      <scheme val="minor"/>
    </font>
  </fonts>
  <fills count="20">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4"/>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rgb="FF00B050"/>
        <bgColor indexed="64"/>
      </patternFill>
    </fill>
    <fill>
      <patternFill patternType="solid">
        <fgColor rgb="FFFF0000"/>
        <bgColor indexed="64"/>
      </patternFill>
    </fill>
    <fill>
      <patternFill patternType="solid">
        <fgColor rgb="FF92D050"/>
        <bgColor indexed="64"/>
      </patternFill>
    </fill>
    <fill>
      <patternFill patternType="solid">
        <fgColor rgb="FFBFBFBF"/>
        <bgColor indexed="64"/>
      </patternFill>
    </fill>
    <fill>
      <patternFill patternType="solid">
        <fgColor rgb="FFD9D9D9"/>
        <bgColor indexed="64"/>
      </patternFill>
    </fill>
    <fill>
      <patternFill patternType="solid">
        <fgColor rgb="FFFFFFFF"/>
        <bgColor indexed="64"/>
      </patternFill>
    </fill>
    <fill>
      <patternFill patternType="solid">
        <fgColor rgb="FF00B0F0"/>
        <bgColor indexed="64"/>
      </patternFill>
    </fill>
    <fill>
      <patternFill patternType="solid">
        <fgColor rgb="FFFFC000"/>
        <bgColor indexed="64"/>
      </patternFill>
    </fill>
    <fill>
      <patternFill patternType="solid">
        <fgColor theme="8" tint="0.59999389629810485"/>
        <bgColor indexed="64"/>
      </patternFill>
    </fill>
    <fill>
      <patternFill patternType="solid">
        <fgColor rgb="FF7030A0"/>
        <bgColor indexed="64"/>
      </patternFill>
    </fill>
    <fill>
      <patternFill patternType="solid">
        <fgColor theme="7" tint="0.59999389629810485"/>
        <bgColor indexed="64"/>
      </patternFill>
    </fill>
    <fill>
      <patternFill patternType="solid">
        <fgColor theme="4" tint="0.59999389629810485"/>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bottom/>
      <diagonal/>
    </border>
    <border>
      <left/>
      <right style="thin">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cellStyleXfs>
  <cellXfs count="232">
    <xf numFmtId="0" fontId="0" fillId="0" borderId="0" xfId="0"/>
    <xf numFmtId="0" fontId="3" fillId="0" borderId="0" xfId="0" applyFont="1"/>
    <xf numFmtId="4" fontId="3" fillId="0" borderId="0" xfId="0" applyNumberFormat="1" applyFont="1" applyAlignment="1">
      <alignment horizontal="center"/>
    </xf>
    <xf numFmtId="0" fontId="3" fillId="0" borderId="0" xfId="0" applyFont="1" applyAlignment="1">
      <alignment wrapText="1"/>
    </xf>
    <xf numFmtId="0" fontId="3" fillId="0" borderId="0" xfId="0" applyFont="1" applyAlignment="1">
      <alignment horizontal="center" wrapText="1"/>
    </xf>
    <xf numFmtId="0" fontId="3" fillId="0" borderId="1" xfId="0" applyFont="1" applyBorder="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5" fillId="2" borderId="1" xfId="0" applyFont="1" applyFill="1" applyBorder="1" applyAlignment="1">
      <alignment horizontal="left" vertical="center" wrapText="1"/>
    </xf>
    <xf numFmtId="0" fontId="3" fillId="3" borderId="0" xfId="0" applyFont="1" applyFill="1"/>
    <xf numFmtId="0" fontId="3" fillId="0" borderId="1" xfId="0" applyFont="1" applyBorder="1" applyAlignment="1">
      <alignment wrapText="1"/>
    </xf>
    <xf numFmtId="0" fontId="3" fillId="2" borderId="0" xfId="0" applyFont="1" applyFill="1"/>
    <xf numFmtId="0" fontId="3" fillId="2" borderId="1" xfId="0" applyFont="1" applyFill="1" applyBorder="1"/>
    <xf numFmtId="0" fontId="3" fillId="2" borderId="1" xfId="0" applyFont="1" applyFill="1" applyBorder="1" applyAlignment="1">
      <alignment vertical="center" wrapText="1"/>
    </xf>
    <xf numFmtId="0" fontId="3" fillId="4" borderId="0" xfId="0" applyFont="1" applyFill="1"/>
    <xf numFmtId="0" fontId="3" fillId="2" borderId="1" xfId="0" applyFont="1" applyFill="1" applyBorder="1" applyAlignment="1">
      <alignment horizontal="center" vertical="center"/>
    </xf>
    <xf numFmtId="4" fontId="3" fillId="2" borderId="1" xfId="0" applyNumberFormat="1" applyFont="1" applyFill="1" applyBorder="1" applyAlignment="1">
      <alignment horizontal="center" vertical="center"/>
    </xf>
    <xf numFmtId="0" fontId="2" fillId="5"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7" borderId="8"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7" fillId="7" borderId="1" xfId="0" applyFont="1" applyFill="1" applyBorder="1" applyAlignment="1">
      <alignment horizontal="center" vertical="center" wrapText="1"/>
    </xf>
    <xf numFmtId="6" fontId="0" fillId="2" borderId="1" xfId="0" applyNumberFormat="1" applyFill="1" applyBorder="1" applyAlignment="1">
      <alignment horizontal="center" vertical="center"/>
    </xf>
    <xf numFmtId="0" fontId="3" fillId="2" borderId="1" xfId="0" applyFont="1" applyFill="1" applyBorder="1" applyAlignment="1">
      <alignment wrapText="1"/>
    </xf>
    <xf numFmtId="0" fontId="3" fillId="2" borderId="0" xfId="0" applyFont="1" applyFill="1" applyAlignment="1">
      <alignment horizontal="center" vertical="center"/>
    </xf>
    <xf numFmtId="0" fontId="4" fillId="5" borderId="1" xfId="0" applyFont="1" applyFill="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6" fontId="5"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9" fontId="5" fillId="8" borderId="1" xfId="3" applyFont="1" applyFill="1" applyBorder="1" applyAlignment="1">
      <alignment horizontal="center" vertical="center" wrapText="1"/>
    </xf>
    <xf numFmtId="43" fontId="0" fillId="2" borderId="1" xfId="1" applyFont="1" applyFill="1" applyBorder="1" applyAlignment="1">
      <alignment horizontal="center" vertical="center"/>
    </xf>
    <xf numFmtId="0" fontId="3" fillId="2" borderId="1" xfId="0" applyFont="1" applyFill="1" applyBorder="1" applyAlignment="1">
      <alignment vertical="center"/>
    </xf>
    <xf numFmtId="9" fontId="10" fillId="0" borderId="1" xfId="0" applyNumberFormat="1" applyFont="1" applyBorder="1" applyAlignment="1">
      <alignment horizontal="center" vertical="center"/>
    </xf>
    <xf numFmtId="9" fontId="5" fillId="0" borderId="1" xfId="3" applyFont="1" applyFill="1" applyBorder="1" applyAlignment="1">
      <alignment horizontal="center" vertical="center" wrapText="1"/>
    </xf>
    <xf numFmtId="9" fontId="10" fillId="2" borderId="1" xfId="0" applyNumberFormat="1" applyFont="1" applyFill="1" applyBorder="1" applyAlignment="1">
      <alignment horizontal="center" vertical="center"/>
    </xf>
    <xf numFmtId="0" fontId="4" fillId="0" borderId="12" xfId="0" applyFont="1" applyBorder="1" applyAlignment="1">
      <alignment horizontal="center" vertical="center" wrapText="1"/>
    </xf>
    <xf numFmtId="0" fontId="4" fillId="5" borderId="10" xfId="0" applyFont="1" applyFill="1" applyBorder="1" applyAlignment="1">
      <alignment horizontal="center" vertical="center" wrapText="1"/>
    </xf>
    <xf numFmtId="9" fontId="3" fillId="9" borderId="1" xfId="0" applyNumberFormat="1" applyFont="1" applyFill="1" applyBorder="1" applyAlignment="1">
      <alignment horizontal="center" vertical="center"/>
    </xf>
    <xf numFmtId="9" fontId="10" fillId="9" borderId="1" xfId="0" applyNumberFormat="1" applyFont="1" applyFill="1" applyBorder="1" applyAlignment="1">
      <alignment horizontal="center" vertical="center"/>
    </xf>
    <xf numFmtId="166" fontId="5" fillId="2" borderId="1" xfId="0" applyNumberFormat="1" applyFont="1" applyFill="1" applyBorder="1" applyAlignment="1">
      <alignment horizontal="center" vertical="center" wrapText="1"/>
    </xf>
    <xf numFmtId="9" fontId="5" fillId="2" borderId="1" xfId="3" applyFont="1" applyFill="1" applyBorder="1" applyAlignment="1">
      <alignment horizontal="center" vertical="center" wrapText="1"/>
    </xf>
    <xf numFmtId="9" fontId="5" fillId="2" borderId="1" xfId="0" applyNumberFormat="1" applyFont="1" applyFill="1" applyBorder="1" applyAlignment="1">
      <alignment horizontal="center" vertical="center" wrapText="1"/>
    </xf>
    <xf numFmtId="0" fontId="3" fillId="2" borderId="7" xfId="0" applyFont="1" applyFill="1" applyBorder="1" applyAlignment="1">
      <alignment horizontal="left" vertical="center" wrapText="1"/>
    </xf>
    <xf numFmtId="0" fontId="3" fillId="2" borderId="5" xfId="0" applyFont="1" applyFill="1" applyBorder="1" applyAlignment="1">
      <alignment horizontal="left" vertical="center" wrapText="1"/>
    </xf>
    <xf numFmtId="9" fontId="5" fillId="10" borderId="1" xfId="3" applyFont="1" applyFill="1" applyBorder="1" applyAlignment="1">
      <alignment horizontal="center" vertical="center" wrapText="1"/>
    </xf>
    <xf numFmtId="167" fontId="5" fillId="2" borderId="1" xfId="1" applyNumberFormat="1" applyFont="1" applyFill="1" applyBorder="1" applyAlignment="1">
      <alignment horizontal="center" vertical="center" wrapText="1"/>
    </xf>
    <xf numFmtId="0" fontId="3" fillId="0" borderId="1" xfId="0" applyFont="1" applyBorder="1" applyAlignment="1">
      <alignment vertical="center"/>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4" fontId="3" fillId="0" borderId="1" xfId="0" applyNumberFormat="1" applyFont="1" applyBorder="1" applyAlignment="1">
      <alignment horizontal="center" vertical="center"/>
    </xf>
    <xf numFmtId="9" fontId="4" fillId="0" borderId="1" xfId="0" applyNumberFormat="1" applyFont="1" applyBorder="1" applyAlignment="1">
      <alignment horizontal="center" vertical="center"/>
    </xf>
    <xf numFmtId="0" fontId="5" fillId="2" borderId="1" xfId="0" applyFont="1" applyFill="1" applyBorder="1" applyAlignment="1">
      <alignment horizontal="justify" vertical="center" wrapText="1"/>
    </xf>
    <xf numFmtId="9" fontId="8" fillId="0" borderId="1" xfId="0" applyNumberFormat="1" applyFont="1" applyBorder="1" applyAlignment="1">
      <alignment horizontal="center" vertical="center" wrapText="1"/>
    </xf>
    <xf numFmtId="0" fontId="14" fillId="0" borderId="12" xfId="0" applyFont="1" applyBorder="1" applyAlignment="1">
      <alignment horizontal="center" vertical="center" wrapText="1"/>
    </xf>
    <xf numFmtId="0" fontId="18" fillId="11" borderId="12" xfId="0" applyFont="1" applyFill="1" applyBorder="1" applyAlignment="1">
      <alignment horizontal="center" vertical="center" wrapText="1"/>
    </xf>
    <xf numFmtId="0" fontId="16" fillId="0" borderId="12" xfId="0" applyFont="1" applyBorder="1" applyAlignment="1">
      <alignment horizontal="center" vertical="center"/>
    </xf>
    <xf numFmtId="0" fontId="17" fillId="0" borderId="12" xfId="0" applyFont="1" applyBorder="1" applyAlignment="1">
      <alignment horizontal="center" vertical="center" wrapText="1"/>
    </xf>
    <xf numFmtId="0" fontId="19" fillId="0" borderId="12" xfId="0" applyFont="1" applyBorder="1" applyAlignment="1">
      <alignment horizontal="center" vertical="center"/>
    </xf>
    <xf numFmtId="0" fontId="18" fillId="10" borderId="12" xfId="0" applyFont="1" applyFill="1" applyBorder="1" applyAlignment="1">
      <alignment horizontal="center" vertical="center"/>
    </xf>
    <xf numFmtId="0" fontId="18" fillId="8" borderId="12" xfId="0" applyFont="1" applyFill="1" applyBorder="1" applyAlignment="1">
      <alignment horizontal="center" vertical="center"/>
    </xf>
    <xf numFmtId="0" fontId="20" fillId="10" borderId="12" xfId="0" applyFont="1" applyFill="1" applyBorder="1" applyAlignment="1">
      <alignment horizontal="center" vertical="center"/>
    </xf>
    <xf numFmtId="0" fontId="17" fillId="0" borderId="12" xfId="0" applyFont="1" applyBorder="1" applyAlignment="1">
      <alignment horizontal="center" vertical="center"/>
    </xf>
    <xf numFmtId="0" fontId="9" fillId="0" borderId="1" xfId="0" applyFont="1" applyBorder="1" applyAlignment="1">
      <alignment horizontal="center" vertical="center" wrapText="1"/>
    </xf>
    <xf numFmtId="0" fontId="3" fillId="0" borderId="1" xfId="0" applyFont="1" applyBorder="1" applyAlignment="1">
      <alignment horizontal="left" vertical="center" wrapText="1"/>
    </xf>
    <xf numFmtId="0" fontId="3" fillId="0" borderId="0" xfId="0" applyFont="1" applyAlignment="1">
      <alignment vertical="center" wrapText="1"/>
    </xf>
    <xf numFmtId="9" fontId="3" fillId="2" borderId="1" xfId="1" applyNumberFormat="1" applyFont="1" applyFill="1" applyBorder="1" applyAlignment="1">
      <alignment horizontal="center" vertical="center" wrapText="1"/>
    </xf>
    <xf numFmtId="0" fontId="5" fillId="2" borderId="1" xfId="0" quotePrefix="1" applyFont="1" applyFill="1" applyBorder="1" applyAlignment="1">
      <alignment horizontal="justify" vertical="center" wrapText="1"/>
    </xf>
    <xf numFmtId="168" fontId="3" fillId="0" borderId="1" xfId="2" applyNumberFormat="1" applyFont="1" applyBorder="1" applyAlignment="1">
      <alignment horizontal="center" vertical="center"/>
    </xf>
    <xf numFmtId="168" fontId="3" fillId="0" borderId="1" xfId="1" applyNumberFormat="1" applyFont="1" applyBorder="1" applyAlignment="1">
      <alignment horizontal="center" vertical="center"/>
    </xf>
    <xf numFmtId="168" fontId="5" fillId="2" borderId="1" xfId="2" applyNumberFormat="1" applyFont="1" applyFill="1" applyBorder="1" applyAlignment="1">
      <alignment horizontal="center" vertical="center" wrapText="1"/>
    </xf>
    <xf numFmtId="168" fontId="5"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xf>
    <xf numFmtId="4" fontId="9" fillId="2" borderId="1" xfId="0" applyNumberFormat="1" applyFont="1" applyFill="1" applyBorder="1" applyAlignment="1">
      <alignment horizontal="center" vertical="center"/>
    </xf>
    <xf numFmtId="0" fontId="3" fillId="2" borderId="5" xfId="0" applyFont="1" applyFill="1" applyBorder="1" applyAlignment="1">
      <alignment horizontal="center" vertical="center"/>
    </xf>
    <xf numFmtId="43" fontId="3" fillId="2" borderId="1" xfId="1" applyFont="1" applyFill="1" applyBorder="1" applyAlignment="1">
      <alignment horizontal="center" vertical="center"/>
    </xf>
    <xf numFmtId="165" fontId="3" fillId="2" borderId="1" xfId="1" applyNumberFormat="1" applyFont="1" applyFill="1" applyBorder="1" applyAlignment="1">
      <alignment horizontal="center" vertical="center"/>
    </xf>
    <xf numFmtId="0" fontId="3" fillId="2" borderId="1" xfId="1" applyNumberFormat="1" applyFont="1" applyFill="1" applyBorder="1" applyAlignment="1">
      <alignment horizontal="center" vertical="center"/>
    </xf>
    <xf numFmtId="0" fontId="0" fillId="2" borderId="1" xfId="0" applyFill="1" applyBorder="1" applyAlignment="1">
      <alignment horizontal="center" vertical="center"/>
    </xf>
    <xf numFmtId="43" fontId="5" fillId="2" borderId="1" xfId="1" applyFont="1" applyFill="1" applyBorder="1" applyAlignment="1">
      <alignment horizontal="center" vertical="center"/>
    </xf>
    <xf numFmtId="164" fontId="5" fillId="2" borderId="1" xfId="2" applyFont="1" applyFill="1" applyBorder="1" applyAlignment="1">
      <alignment horizontal="center" vertical="center"/>
    </xf>
    <xf numFmtId="4" fontId="5" fillId="2" borderId="1" xfId="0" applyNumberFormat="1" applyFont="1" applyFill="1" applyBorder="1" applyAlignment="1">
      <alignment horizontal="center" vertical="center"/>
    </xf>
    <xf numFmtId="0" fontId="8" fillId="0" borderId="1" xfId="0" applyFont="1" applyBorder="1" applyAlignment="1">
      <alignment horizontal="center" vertical="center"/>
    </xf>
    <xf numFmtId="6" fontId="5" fillId="2" borderId="1" xfId="0" applyNumberFormat="1" applyFont="1" applyFill="1" applyBorder="1" applyAlignment="1">
      <alignment horizontal="center" vertical="center"/>
    </xf>
    <xf numFmtId="43" fontId="3" fillId="0" borderId="1" xfId="1" applyFont="1" applyBorder="1" applyAlignment="1">
      <alignment horizontal="center" vertical="center"/>
    </xf>
    <xf numFmtId="4" fontId="5" fillId="2" borderId="1" xfId="0" applyNumberFormat="1" applyFont="1" applyFill="1" applyBorder="1" applyAlignment="1">
      <alignment horizontal="center" vertical="center" wrapText="1"/>
    </xf>
    <xf numFmtId="9" fontId="21" fillId="9" borderId="1" xfId="0" applyNumberFormat="1" applyFont="1" applyFill="1" applyBorder="1" applyAlignment="1">
      <alignment horizontal="center" vertical="center"/>
    </xf>
    <xf numFmtId="9" fontId="22" fillId="0" borderId="1" xfId="3" applyFont="1" applyFill="1" applyBorder="1" applyAlignment="1">
      <alignment horizontal="center" vertical="center" wrapText="1"/>
    </xf>
    <xf numFmtId="0" fontId="5" fillId="14" borderId="1" xfId="0" applyFont="1" applyFill="1" applyBorder="1" applyAlignment="1">
      <alignment horizontal="center" vertical="center"/>
    </xf>
    <xf numFmtId="0" fontId="3" fillId="14" borderId="1" xfId="1" applyNumberFormat="1" applyFont="1" applyFill="1" applyBorder="1" applyAlignment="1">
      <alignment horizontal="center" vertical="center"/>
    </xf>
    <xf numFmtId="0" fontId="5" fillId="0" borderId="1" xfId="0" applyFont="1" applyBorder="1" applyAlignment="1">
      <alignment horizontal="center" vertical="center"/>
    </xf>
    <xf numFmtId="0" fontId="8" fillId="14" borderId="1" xfId="0" applyFont="1" applyFill="1" applyBorder="1" applyAlignment="1">
      <alignment horizontal="center" vertical="center"/>
    </xf>
    <xf numFmtId="0" fontId="0" fillId="9" borderId="0" xfId="0" applyFill="1"/>
    <xf numFmtId="0" fontId="0" fillId="8" borderId="0" xfId="0" applyFill="1"/>
    <xf numFmtId="0" fontId="0" fillId="3" borderId="0" xfId="0" applyFill="1"/>
    <xf numFmtId="0" fontId="0" fillId="15" borderId="0" xfId="0" applyFill="1"/>
    <xf numFmtId="0" fontId="5" fillId="14" borderId="1" xfId="0" applyFont="1" applyFill="1" applyBorder="1" applyAlignment="1">
      <alignment horizontal="justify" vertical="center" wrapText="1"/>
    </xf>
    <xf numFmtId="0" fontId="0" fillId="10" borderId="0" xfId="0" applyFill="1"/>
    <xf numFmtId="0" fontId="5" fillId="0" borderId="1" xfId="0" applyFont="1" applyBorder="1" applyAlignment="1">
      <alignment horizontal="justify" vertical="center" wrapText="1"/>
    </xf>
    <xf numFmtId="0" fontId="5" fillId="14" borderId="1" xfId="0" quotePrefix="1" applyFont="1" applyFill="1" applyBorder="1" applyAlignment="1">
      <alignment horizontal="justify" vertical="center" wrapText="1"/>
    </xf>
    <xf numFmtId="169" fontId="5" fillId="2" borderId="1" xfId="0" applyNumberFormat="1" applyFont="1" applyFill="1" applyBorder="1" applyAlignment="1">
      <alignment horizontal="center" vertical="center" wrapText="1"/>
    </xf>
    <xf numFmtId="169" fontId="5" fillId="0" borderId="1" xfId="3" applyNumberFormat="1" applyFont="1" applyFill="1" applyBorder="1" applyAlignment="1">
      <alignment horizontal="center" vertical="center" wrapText="1"/>
    </xf>
    <xf numFmtId="9" fontId="5" fillId="9" borderId="1" xfId="3" applyFont="1" applyFill="1" applyBorder="1" applyAlignment="1">
      <alignment horizontal="center" vertical="center" wrapText="1"/>
    </xf>
    <xf numFmtId="0" fontId="18" fillId="9" borderId="9" xfId="0" applyFont="1" applyFill="1" applyBorder="1" applyAlignment="1">
      <alignment horizontal="center" vertical="center"/>
    </xf>
    <xf numFmtId="0" fontId="18" fillId="3" borderId="16" xfId="0" applyFont="1" applyFill="1" applyBorder="1" applyAlignment="1">
      <alignment horizontal="center" vertical="center"/>
    </xf>
    <xf numFmtId="0" fontId="20" fillId="3" borderId="16" xfId="0" applyFont="1" applyFill="1" applyBorder="1" applyAlignment="1">
      <alignment horizontal="center" vertical="center"/>
    </xf>
    <xf numFmtId="0" fontId="14" fillId="0" borderId="17" xfId="0" applyFont="1" applyBorder="1" applyAlignment="1">
      <alignment horizontal="center" vertical="center" wrapText="1"/>
    </xf>
    <xf numFmtId="0" fontId="17" fillId="0" borderId="18" xfId="0" applyFont="1" applyBorder="1" applyAlignment="1">
      <alignment horizontal="center" vertical="center"/>
    </xf>
    <xf numFmtId="0" fontId="0" fillId="15" borderId="12" xfId="0" applyFill="1" applyBorder="1" applyAlignment="1">
      <alignment horizontal="center"/>
    </xf>
    <xf numFmtId="169" fontId="0" fillId="0" borderId="0" xfId="3" applyNumberFormat="1" applyFont="1"/>
    <xf numFmtId="0" fontId="4" fillId="16"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0" fontId="4" fillId="16" borderId="10" xfId="0" applyFont="1" applyFill="1" applyBorder="1" applyAlignment="1">
      <alignment horizontal="center" vertical="center" wrapText="1"/>
    </xf>
    <xf numFmtId="9" fontId="5" fillId="17" borderId="1" xfId="3" applyFont="1" applyFill="1" applyBorder="1" applyAlignment="1">
      <alignment horizontal="center" vertical="center" wrapText="1"/>
    </xf>
    <xf numFmtId="0" fontId="3" fillId="17" borderId="0" xfId="0" applyFont="1" applyFill="1"/>
    <xf numFmtId="0" fontId="3" fillId="0" borderId="1" xfId="1" applyNumberFormat="1" applyFont="1" applyFill="1" applyBorder="1" applyAlignment="1">
      <alignment horizontal="center" vertical="center"/>
    </xf>
    <xf numFmtId="0" fontId="5" fillId="0" borderId="1" xfId="0" quotePrefix="1" applyFont="1" applyBorder="1" applyAlignment="1">
      <alignment horizontal="justify" vertical="center" wrapText="1"/>
    </xf>
    <xf numFmtId="167" fontId="5" fillId="0" borderId="1" xfId="1" applyNumberFormat="1" applyFont="1" applyFill="1" applyBorder="1" applyAlignment="1">
      <alignment horizontal="center" vertical="center" wrapText="1"/>
    </xf>
    <xf numFmtId="0" fontId="8" fillId="0" borderId="1" xfId="0" applyFont="1" applyBorder="1" applyAlignment="1">
      <alignment horizontal="center" vertical="center" wrapText="1"/>
    </xf>
    <xf numFmtId="166" fontId="5" fillId="0" borderId="1" xfId="0" applyNumberFormat="1" applyFont="1" applyBorder="1" applyAlignment="1">
      <alignment horizontal="center" vertical="center" wrapText="1"/>
    </xf>
    <xf numFmtId="9" fontId="5" fillId="8" borderId="1" xfId="0" applyNumberFormat="1" applyFont="1" applyFill="1" applyBorder="1" applyAlignment="1">
      <alignment horizontal="center" vertical="center" wrapText="1"/>
    </xf>
    <xf numFmtId="9" fontId="5" fillId="0" borderId="10" xfId="3" applyFont="1" applyFill="1" applyBorder="1" applyAlignment="1">
      <alignment horizontal="center" vertical="center" wrapText="1"/>
    </xf>
    <xf numFmtId="9" fontId="5" fillId="8" borderId="10" xfId="3" applyFont="1" applyFill="1" applyBorder="1" applyAlignment="1">
      <alignment horizontal="center" vertical="center" wrapText="1"/>
    </xf>
    <xf numFmtId="9" fontId="5" fillId="17" borderId="10" xfId="3" applyFont="1" applyFill="1" applyBorder="1" applyAlignment="1">
      <alignment horizontal="center" vertical="center" wrapText="1"/>
    </xf>
    <xf numFmtId="0" fontId="5" fillId="3" borderId="0" xfId="0" applyFont="1" applyFill="1"/>
    <xf numFmtId="0" fontId="5" fillId="0" borderId="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164" fontId="5" fillId="0" borderId="1" xfId="2" applyFont="1" applyFill="1" applyBorder="1" applyAlignment="1">
      <alignment horizontal="center" vertical="center"/>
    </xf>
    <xf numFmtId="4" fontId="5" fillId="0" borderId="1" xfId="0" applyNumberFormat="1" applyFont="1" applyBorder="1" applyAlignment="1">
      <alignment horizontal="center" vertical="center"/>
    </xf>
    <xf numFmtId="9" fontId="24" fillId="0" borderId="1" xfId="0" applyNumberFormat="1" applyFont="1" applyBorder="1" applyAlignment="1">
      <alignment horizontal="center" vertical="center"/>
    </xf>
    <xf numFmtId="169" fontId="5" fillId="0" borderId="1" xfId="0" applyNumberFormat="1" applyFont="1" applyBorder="1" applyAlignment="1">
      <alignment horizontal="center" vertical="center" wrapText="1"/>
    </xf>
    <xf numFmtId="168" fontId="5" fillId="0" borderId="1" xfId="2" applyNumberFormat="1" applyFont="1" applyFill="1" applyBorder="1" applyAlignment="1">
      <alignment horizontal="center" vertical="center"/>
    </xf>
    <xf numFmtId="6" fontId="5" fillId="0" borderId="1" xfId="0" applyNumberFormat="1" applyFont="1" applyBorder="1" applyAlignment="1">
      <alignment horizontal="justify" vertical="center" wrapText="1"/>
    </xf>
    <xf numFmtId="169" fontId="5" fillId="0" borderId="10" xfId="3" applyNumberFormat="1" applyFont="1" applyFill="1" applyBorder="1" applyAlignment="1">
      <alignment horizontal="center" vertical="center" wrapText="1"/>
    </xf>
    <xf numFmtId="0" fontId="5" fillId="0" borderId="0" xfId="0" applyFont="1"/>
    <xf numFmtId="4" fontId="5" fillId="0" borderId="1" xfId="0" applyNumberFormat="1" applyFont="1" applyBorder="1" applyAlignment="1">
      <alignment horizontal="center" vertical="center" wrapText="1"/>
    </xf>
    <xf numFmtId="0" fontId="5" fillId="0" borderId="26" xfId="0" applyFont="1" applyBorder="1" applyAlignment="1">
      <alignment horizontal="justify" vertical="center" wrapText="1"/>
    </xf>
    <xf numFmtId="0" fontId="4" fillId="18" borderId="5" xfId="0" applyFont="1" applyFill="1" applyBorder="1" applyAlignment="1">
      <alignment horizontal="center" vertical="center" wrapText="1"/>
    </xf>
    <xf numFmtId="6" fontId="9" fillId="2" borderId="1" xfId="0" applyNumberFormat="1" applyFont="1" applyFill="1" applyBorder="1" applyAlignment="1">
      <alignment vertical="center" wrapText="1"/>
    </xf>
    <xf numFmtId="9" fontId="5" fillId="0" borderId="1" xfId="0" applyNumberFormat="1" applyFont="1" applyBorder="1" applyAlignment="1">
      <alignment horizontal="justify" vertical="center" wrapText="1"/>
    </xf>
    <xf numFmtId="0" fontId="8" fillId="2" borderId="1" xfId="0" applyFont="1" applyFill="1" applyBorder="1" applyAlignment="1">
      <alignment horizontal="center" vertical="center"/>
    </xf>
    <xf numFmtId="9" fontId="8" fillId="2" borderId="1" xfId="0" applyNumberFormat="1" applyFont="1" applyFill="1" applyBorder="1" applyAlignment="1">
      <alignment horizontal="center" vertical="center" wrapText="1"/>
    </xf>
    <xf numFmtId="9" fontId="5" fillId="2" borderId="10" xfId="3" applyFont="1" applyFill="1" applyBorder="1" applyAlignment="1">
      <alignment horizontal="center" vertical="center" wrapText="1"/>
    </xf>
    <xf numFmtId="43" fontId="5" fillId="0" borderId="1" xfId="1" applyFont="1" applyBorder="1" applyAlignment="1">
      <alignment horizontal="justify" vertical="center" wrapText="1"/>
    </xf>
    <xf numFmtId="170" fontId="25" fillId="0" borderId="1" xfId="0" applyNumberFormat="1" applyFont="1" applyBorder="1" applyAlignment="1">
      <alignment horizontal="center" vertical="center" wrapText="1"/>
    </xf>
    <xf numFmtId="0" fontId="4" fillId="18" borderId="13" xfId="0" applyFont="1" applyFill="1" applyBorder="1" applyAlignment="1">
      <alignment horizontal="center" vertical="center" wrapText="1"/>
    </xf>
    <xf numFmtId="2" fontId="5" fillId="0" borderId="1" xfId="0" applyNumberFormat="1" applyFont="1" applyBorder="1" applyAlignment="1">
      <alignment horizontal="center" vertical="center" wrapText="1"/>
    </xf>
    <xf numFmtId="167" fontId="3" fillId="0" borderId="0" xfId="1" applyNumberFormat="1" applyFont="1"/>
    <xf numFmtId="167" fontId="3" fillId="0" borderId="0" xfId="0" applyNumberFormat="1" applyFont="1"/>
    <xf numFmtId="0" fontId="3" fillId="0" borderId="7" xfId="0" applyFont="1" applyBorder="1" applyAlignment="1">
      <alignment horizontal="justify" vertical="center"/>
    </xf>
    <xf numFmtId="0" fontId="3" fillId="0" borderId="0" xfId="0" applyFont="1" applyAlignment="1">
      <alignment horizontal="justify" vertical="center"/>
    </xf>
    <xf numFmtId="0" fontId="3" fillId="0" borderId="1" xfId="0" applyFont="1" applyBorder="1" applyAlignment="1">
      <alignment horizontal="justify" vertical="center"/>
    </xf>
    <xf numFmtId="1" fontId="5" fillId="0" borderId="10" xfId="0" applyNumberFormat="1" applyFont="1" applyBorder="1" applyAlignment="1">
      <alignment horizontal="justify" vertical="center" wrapText="1"/>
    </xf>
    <xf numFmtId="0" fontId="5" fillId="2" borderId="10" xfId="0" applyFont="1" applyFill="1" applyBorder="1" applyAlignment="1">
      <alignment horizontal="justify" vertical="center" wrapText="1"/>
    </xf>
    <xf numFmtId="0" fontId="3" fillId="0" borderId="10" xfId="0" applyFont="1" applyBorder="1" applyAlignment="1">
      <alignment horizontal="justify" vertical="center" wrapText="1"/>
    </xf>
    <xf numFmtId="0" fontId="3" fillId="2" borderId="10" xfId="0" applyFont="1" applyFill="1" applyBorder="1" applyAlignment="1">
      <alignment horizontal="justify" vertical="center" wrapText="1"/>
    </xf>
    <xf numFmtId="0" fontId="5" fillId="0" borderId="10" xfId="0" applyFont="1" applyBorder="1" applyAlignment="1">
      <alignment horizontal="justify" vertical="center" wrapText="1"/>
    </xf>
    <xf numFmtId="0" fontId="9" fillId="2" borderId="10" xfId="0" applyFont="1" applyFill="1" applyBorder="1" applyAlignment="1">
      <alignment horizontal="justify" vertical="center" wrapText="1"/>
    </xf>
    <xf numFmtId="0" fontId="25" fillId="0" borderId="10" xfId="0" applyFont="1" applyBorder="1" applyAlignment="1">
      <alignment horizontal="justify" vertical="center" wrapText="1"/>
    </xf>
    <xf numFmtId="0" fontId="3" fillId="2" borderId="7" xfId="0" applyFont="1" applyFill="1" applyBorder="1" applyAlignment="1">
      <alignment horizontal="center" vertical="center" wrapText="1"/>
    </xf>
    <xf numFmtId="9" fontId="21" fillId="2" borderId="1" xfId="0" applyNumberFormat="1" applyFont="1" applyFill="1" applyBorder="1" applyAlignment="1">
      <alignment horizontal="center" vertical="center"/>
    </xf>
    <xf numFmtId="9" fontId="22" fillId="2" borderId="1" xfId="3"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9" fontId="5" fillId="2" borderId="1" xfId="0" applyNumberFormat="1" applyFont="1" applyFill="1" applyBorder="1" applyAlignment="1">
      <alignment horizontal="justify" vertical="center" wrapText="1"/>
    </xf>
    <xf numFmtId="0" fontId="4" fillId="19"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19" borderId="1" xfId="0" applyFont="1" applyFill="1" applyBorder="1" applyAlignment="1">
      <alignment horizontal="center" vertical="center"/>
    </xf>
    <xf numFmtId="0" fontId="4" fillId="0" borderId="1" xfId="0" applyFont="1" applyBorder="1" applyAlignment="1">
      <alignment horizontal="center" vertical="center"/>
    </xf>
    <xf numFmtId="0" fontId="4" fillId="0" borderId="3" xfId="0" applyFont="1" applyBorder="1" applyAlignment="1">
      <alignment horizontal="center" vertical="center"/>
    </xf>
    <xf numFmtId="0" fontId="4" fillId="0" borderId="0" xfId="0" applyFont="1" applyAlignment="1">
      <alignment horizontal="center" vertical="center"/>
    </xf>
    <xf numFmtId="0" fontId="5" fillId="2" borderId="7"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5" xfId="0" applyFont="1" applyFill="1" applyBorder="1" applyAlignment="1">
      <alignment horizontal="left" vertical="center" wrapText="1"/>
    </xf>
    <xf numFmtId="0" fontId="13" fillId="16" borderId="19" xfId="0" applyFont="1" applyFill="1" applyBorder="1" applyAlignment="1">
      <alignment horizontal="center" vertical="center" wrapText="1"/>
    </xf>
    <xf numFmtId="0" fontId="13" fillId="16" borderId="20" xfId="0" applyFont="1" applyFill="1" applyBorder="1" applyAlignment="1">
      <alignment horizontal="center" vertical="center" wrapText="1"/>
    </xf>
    <xf numFmtId="0" fontId="13" fillId="16" borderId="21" xfId="0" applyFont="1" applyFill="1" applyBorder="1" applyAlignment="1">
      <alignment horizontal="center" vertical="center" wrapText="1"/>
    </xf>
    <xf numFmtId="0" fontId="4" fillId="18" borderId="1" xfId="0" applyFont="1" applyFill="1" applyBorder="1" applyAlignment="1">
      <alignment horizontal="center" vertical="center"/>
    </xf>
    <xf numFmtId="0" fontId="4" fillId="0" borderId="22"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13" fillId="5" borderId="13" xfId="0" applyFont="1" applyFill="1" applyBorder="1" applyAlignment="1">
      <alignment horizontal="center" vertical="center" wrapText="1"/>
    </xf>
    <xf numFmtId="0" fontId="13" fillId="5" borderId="11" xfId="0" applyFont="1" applyFill="1" applyBorder="1" applyAlignment="1">
      <alignment horizontal="center" vertical="center" wrapText="1"/>
    </xf>
    <xf numFmtId="0" fontId="13" fillId="5" borderId="14"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6" fillId="6" borderId="0" xfId="0" applyFont="1" applyFill="1" applyAlignment="1">
      <alignment horizontal="center" vertical="center" wrapText="1"/>
    </xf>
    <xf numFmtId="0" fontId="6" fillId="6" borderId="11" xfId="0" applyFont="1" applyFill="1" applyBorder="1" applyAlignment="1">
      <alignment horizontal="center" vertical="center" wrapText="1"/>
    </xf>
    <xf numFmtId="0" fontId="4" fillId="7" borderId="0" xfId="0" applyFont="1" applyFill="1" applyAlignment="1">
      <alignment horizontal="center" vertical="center" wrapText="1"/>
    </xf>
    <xf numFmtId="0" fontId="4" fillId="7" borderId="11" xfId="0" applyFont="1" applyFill="1" applyBorder="1" applyAlignment="1">
      <alignment horizontal="center" vertical="center" wrapText="1"/>
    </xf>
    <xf numFmtId="0" fontId="3" fillId="2" borderId="7"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2" borderId="5" xfId="0" applyFont="1" applyFill="1" applyBorder="1" applyAlignment="1">
      <alignment horizontal="left" vertical="center" wrapText="1"/>
    </xf>
    <xf numFmtId="0" fontId="4" fillId="0" borderId="4" xfId="0" applyFont="1" applyBorder="1" applyAlignment="1">
      <alignment horizontal="center" vertical="center"/>
    </xf>
    <xf numFmtId="0" fontId="4" fillId="0" borderId="2" xfId="0" applyFont="1" applyBorder="1" applyAlignment="1">
      <alignment horizontal="center" vertical="center"/>
    </xf>
    <xf numFmtId="0" fontId="4" fillId="0" borderId="9" xfId="0" applyFont="1" applyBorder="1" applyAlignment="1">
      <alignment horizontal="center" vertical="center" wrapText="1"/>
    </xf>
    <xf numFmtId="0" fontId="3" fillId="0" borderId="25" xfId="0" applyFont="1" applyBorder="1" applyAlignment="1">
      <alignment horizontal="center"/>
    </xf>
    <xf numFmtId="0" fontId="3" fillId="0" borderId="1" xfId="0" applyFont="1" applyBorder="1" applyAlignment="1">
      <alignment horizontal="center"/>
    </xf>
    <xf numFmtId="0" fontId="3" fillId="2" borderId="25" xfId="0" applyFont="1" applyFill="1" applyBorder="1" applyAlignment="1">
      <alignment horizontal="center"/>
    </xf>
    <xf numFmtId="0" fontId="4" fillId="5" borderId="17" xfId="0" applyFont="1" applyFill="1" applyBorder="1" applyAlignment="1">
      <alignment horizontal="center" vertical="center" wrapText="1"/>
    </xf>
    <xf numFmtId="0" fontId="4" fillId="5" borderId="18" xfId="0" applyFont="1" applyFill="1" applyBorder="1" applyAlignment="1">
      <alignment horizontal="center" vertical="center" wrapText="1"/>
    </xf>
    <xf numFmtId="0" fontId="3" fillId="2" borderId="1" xfId="0" applyFont="1" applyFill="1" applyBorder="1" applyAlignment="1">
      <alignment horizontal="center" vertical="center"/>
    </xf>
    <xf numFmtId="0" fontId="4" fillId="0" borderId="9"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13" fillId="5" borderId="19" xfId="0" applyFont="1" applyFill="1" applyBorder="1" applyAlignment="1">
      <alignment horizontal="center" vertical="center" wrapText="1"/>
    </xf>
    <xf numFmtId="0" fontId="13" fillId="5" borderId="20" xfId="0" applyFont="1" applyFill="1" applyBorder="1" applyAlignment="1">
      <alignment horizontal="center" vertical="center" wrapText="1"/>
    </xf>
    <xf numFmtId="0" fontId="13" fillId="5" borderId="21" xfId="0" applyFont="1" applyFill="1" applyBorder="1" applyAlignment="1">
      <alignment horizontal="center" vertical="center" wrapText="1"/>
    </xf>
    <xf numFmtId="0" fontId="20" fillId="12" borderId="9" xfId="0" applyFont="1" applyFill="1" applyBorder="1" applyAlignment="1">
      <alignment horizontal="center" vertical="center"/>
    </xf>
    <xf numFmtId="0" fontId="20" fillId="12" borderId="16" xfId="0" applyFont="1" applyFill="1" applyBorder="1" applyAlignment="1">
      <alignment horizontal="center" vertical="center"/>
    </xf>
    <xf numFmtId="0" fontId="18" fillId="9" borderId="9" xfId="0" applyFont="1" applyFill="1" applyBorder="1" applyAlignment="1">
      <alignment horizontal="center" vertical="center"/>
    </xf>
    <xf numFmtId="0" fontId="0" fillId="15" borderId="17" xfId="0" applyFill="1" applyBorder="1" applyAlignment="1">
      <alignment horizontal="center" vertical="center"/>
    </xf>
    <xf numFmtId="0" fontId="0" fillId="15" borderId="18" xfId="0" applyFill="1" applyBorder="1" applyAlignment="1">
      <alignment horizontal="center" vertical="center"/>
    </xf>
    <xf numFmtId="0" fontId="18" fillId="3" borderId="16" xfId="0" applyFont="1" applyFill="1" applyBorder="1" applyAlignment="1">
      <alignment horizontal="center" vertical="center"/>
    </xf>
    <xf numFmtId="0" fontId="15" fillId="13" borderId="12" xfId="0" applyFont="1" applyFill="1" applyBorder="1" applyAlignment="1">
      <alignment horizontal="center" vertical="center"/>
    </xf>
    <xf numFmtId="0" fontId="17" fillId="0" borderId="12" xfId="0" applyFont="1" applyBorder="1" applyAlignment="1">
      <alignment horizontal="center" vertical="center"/>
    </xf>
    <xf numFmtId="0" fontId="20" fillId="12" borderId="12" xfId="0" applyFont="1" applyFill="1" applyBorder="1" applyAlignment="1">
      <alignment horizontal="center" vertical="center"/>
    </xf>
    <xf numFmtId="0" fontId="14" fillId="0" borderId="12" xfId="0" applyFont="1" applyBorder="1" applyAlignment="1">
      <alignment horizontal="center" vertical="center"/>
    </xf>
    <xf numFmtId="0" fontId="14" fillId="0" borderId="12" xfId="0" applyFont="1" applyBorder="1" applyAlignment="1">
      <alignment horizontal="center" vertical="center" wrapText="1"/>
    </xf>
    <xf numFmtId="0" fontId="15" fillId="0" borderId="12" xfId="0" applyFont="1" applyBorder="1" applyAlignment="1">
      <alignment horizontal="center" vertical="center" wrapText="1"/>
    </xf>
    <xf numFmtId="0" fontId="16" fillId="0" borderId="12" xfId="0" applyFont="1" applyBorder="1" applyAlignment="1">
      <alignment horizontal="center" vertical="center"/>
    </xf>
    <xf numFmtId="0" fontId="17" fillId="0" borderId="12" xfId="0" applyFont="1" applyBorder="1" applyAlignment="1">
      <alignment horizontal="center" vertical="center" wrapText="1"/>
    </xf>
    <xf numFmtId="0" fontId="19" fillId="0" borderId="12" xfId="0" applyFont="1" applyBorder="1" applyAlignment="1">
      <alignment horizontal="center" vertical="center"/>
    </xf>
    <xf numFmtId="0" fontId="18" fillId="10" borderId="12" xfId="0" applyFont="1" applyFill="1" applyBorder="1" applyAlignment="1">
      <alignment horizontal="center" vertical="center"/>
    </xf>
    <xf numFmtId="0" fontId="18" fillId="8" borderId="12" xfId="0" applyFont="1" applyFill="1" applyBorder="1" applyAlignment="1">
      <alignment horizontal="center" vertical="center"/>
    </xf>
    <xf numFmtId="0" fontId="18" fillId="12" borderId="12" xfId="0" applyFont="1" applyFill="1" applyBorder="1" applyAlignment="1">
      <alignment horizontal="center" vertical="center"/>
    </xf>
    <xf numFmtId="0" fontId="18" fillId="11" borderId="17" xfId="0" applyFont="1" applyFill="1" applyBorder="1" applyAlignment="1">
      <alignment horizontal="center" vertical="center" wrapText="1"/>
    </xf>
    <xf numFmtId="0" fontId="18" fillId="11" borderId="18" xfId="0" applyFont="1" applyFill="1" applyBorder="1" applyAlignment="1">
      <alignment horizontal="center" vertical="center" wrapText="1"/>
    </xf>
    <xf numFmtId="0" fontId="4" fillId="16" borderId="9" xfId="0" applyFont="1" applyFill="1" applyBorder="1" applyAlignment="1">
      <alignment horizontal="center" vertical="center"/>
    </xf>
    <xf numFmtId="0" fontId="4" fillId="16" borderId="15" xfId="0" applyFont="1" applyFill="1" applyBorder="1" applyAlignment="1">
      <alignment horizontal="center" vertical="center"/>
    </xf>
  </cellXfs>
  <cellStyles count="4">
    <cellStyle name="Millares" xfId="1" builtinId="3"/>
    <cellStyle name="Moneda" xfId="2" builtinId="4"/>
    <cellStyle name="Normal" xfId="0" builtinId="0"/>
    <cellStyle name="Porcentaje" xfId="3" builtinId="5"/>
  </cellStyles>
  <dxfs count="31">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92D050"/>
        </patternFill>
      </fill>
    </dxf>
    <dxf>
      <fill>
        <patternFill>
          <bgColor rgb="FFFFFF00"/>
        </patternFill>
      </fill>
    </dxf>
    <dxf>
      <fill>
        <patternFill>
          <bgColor rgb="FFFFC000"/>
        </patternFill>
      </fill>
    </dxf>
    <dxf>
      <font>
        <color auto="1"/>
      </font>
      <fill>
        <patternFill>
          <bgColor rgb="FFFF0000"/>
        </patternFill>
      </fill>
    </dxf>
    <dxf>
      <fill>
        <patternFill>
          <bgColor rgb="FF00B050"/>
        </patternFill>
      </fill>
    </dxf>
    <dxf>
      <fill>
        <patternFill>
          <bgColor rgb="FFFF0000"/>
        </patternFill>
      </fill>
    </dxf>
    <dxf>
      <fill>
        <patternFill>
          <bgColor rgb="FFFFFF00"/>
        </patternFill>
      </fill>
    </dxf>
    <dxf>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00B050"/>
        </patternFill>
      </fill>
    </dxf>
    <dxf>
      <fill>
        <patternFill>
          <bgColor rgb="FF92D050"/>
        </patternFill>
      </fill>
    </dxf>
    <dxf>
      <fill>
        <patternFill>
          <bgColor rgb="FFFFFF00"/>
        </patternFill>
      </fill>
    </dxf>
    <dxf>
      <fill>
        <patternFill>
          <bgColor rgb="FFFFC000"/>
        </patternFill>
      </fill>
    </dxf>
    <dxf>
      <font>
        <color auto="1"/>
      </font>
      <fill>
        <patternFill>
          <bgColor rgb="FFFF0000"/>
        </patternFill>
      </fill>
    </dxf>
    <dxf>
      <fill>
        <patternFill>
          <bgColor rgb="FF00B050"/>
        </patternFill>
      </fill>
    </dxf>
    <dxf>
      <fill>
        <patternFill patternType="solid">
          <fgColor rgb="FFFF0000"/>
          <bgColor rgb="FF000000"/>
        </patternFill>
      </fill>
    </dxf>
  </dxfs>
  <tableStyles count="0" defaultTableStyle="TableStyleMedium2" defaultPivotStyle="PivotStyleLight16"/>
  <colors>
    <mruColors>
      <color rgb="FFF6A70A"/>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calcChain" Target="calcChain.xml"/><Relationship Id="rId12" Type="http://schemas.microsoft.com/office/2017/10/relationships/person" Target="NUL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microsoft.com/office/2017/10/relationships/person" Target="NULL"/><Relationship Id="rId5" Type="http://schemas.openxmlformats.org/officeDocument/2006/relationships/styles" Target="styles.xml"/><Relationship Id="rId10" Type="http://schemas.microsoft.com/office/2017/10/relationships/person" Target="NULL"/><Relationship Id="rId4" Type="http://schemas.openxmlformats.org/officeDocument/2006/relationships/theme" Target="theme/theme1.xml"/><Relationship Id="rId9" Type="http://schemas.microsoft.com/office/2017/10/relationships/person" Target="persons/person0.xml"/></Relationships>
</file>

<file path=xl/persons/person.xml><?xml version="1.0" encoding="utf-8"?>
<personList xmlns="http://schemas.microsoft.com/office/spreadsheetml/2018/threadedcomments" xmlns:x="http://schemas.openxmlformats.org/spreadsheetml/2006/main"/>
</file>

<file path=xl/persons/person0.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KV175"/>
  <sheetViews>
    <sheetView tabSelected="1" topLeftCell="C2" zoomScale="60" zoomScaleNormal="60" zoomScaleSheetLayoutView="90" workbookViewId="0">
      <pane xSplit="6435" ySplit="1410" topLeftCell="AM4" activePane="bottomRight"/>
      <selection activeCell="C2" sqref="C2"/>
      <selection pane="topRight" activeCell="AM2" sqref="AM2:AS2"/>
      <selection pane="bottomLeft" activeCell="C4" sqref="C4"/>
      <selection pane="bottomRight" activeCell="AM4" sqref="AM4"/>
    </sheetView>
  </sheetViews>
  <sheetFormatPr baseColWidth="10" defaultColWidth="11.42578125" defaultRowHeight="15" x14ac:dyDescent="0.2"/>
  <cols>
    <col min="1" max="1" width="12.28515625" style="3" hidden="1" customWidth="1"/>
    <col min="2" max="2" width="14.7109375" style="3" hidden="1" customWidth="1"/>
    <col min="3" max="3" width="10.42578125" style="3" customWidth="1"/>
    <col min="4" max="4" width="22.5703125" style="3" customWidth="1"/>
    <col min="5" max="5" width="23" style="3" customWidth="1"/>
    <col min="6" max="6" width="7.42578125" style="4" customWidth="1"/>
    <col min="7" max="7" width="9.85546875" style="3" customWidth="1"/>
    <col min="8" max="8" width="11.42578125" style="3" customWidth="1"/>
    <col min="9" max="9" width="11.7109375" style="3" customWidth="1"/>
    <col min="10" max="11" width="11.42578125" style="1" customWidth="1"/>
    <col min="12" max="12" width="10.85546875" style="1" customWidth="1"/>
    <col min="13" max="19" width="11.42578125" style="1" customWidth="1"/>
    <col min="20" max="20" width="17.5703125" style="1" customWidth="1"/>
    <col min="21" max="21" width="26.140625" style="1" customWidth="1"/>
    <col min="22" max="22" width="19.7109375" style="1" customWidth="1"/>
    <col min="23" max="23" width="23.7109375" style="1" customWidth="1"/>
    <col min="24" max="24" width="22.85546875" style="1" customWidth="1"/>
    <col min="25" max="25" width="29.42578125" style="1" customWidth="1"/>
    <col min="26" max="26" width="31.7109375" style="1" customWidth="1"/>
    <col min="27" max="27" width="22.85546875" style="1" customWidth="1"/>
    <col min="28" max="28" width="33" style="2" customWidth="1"/>
    <col min="29" max="29" width="31.5703125" style="2" customWidth="1"/>
    <col min="30" max="30" width="27" style="1" customWidth="1"/>
    <col min="31" max="31" width="89.140625" style="1" customWidth="1"/>
    <col min="32" max="32" width="25.85546875" style="1" customWidth="1"/>
    <col min="33" max="33" width="11.85546875" style="1" customWidth="1"/>
    <col min="34" max="34" width="13" style="1" customWidth="1"/>
    <col min="35" max="35" width="20.85546875" style="1" customWidth="1"/>
    <col min="36" max="36" width="21" style="1" customWidth="1"/>
    <col min="37" max="37" width="11.7109375" style="1" customWidth="1"/>
    <col min="38" max="38" width="53" style="1" customWidth="1"/>
    <col min="39" max="39" width="15.28515625" style="1" customWidth="1"/>
    <col min="40" max="40" width="15" style="1" customWidth="1"/>
    <col min="41" max="41" width="16" style="1" customWidth="1"/>
    <col min="42" max="42" width="16.5703125" style="1" customWidth="1"/>
    <col min="43" max="43" width="20.42578125" style="1" customWidth="1"/>
    <col min="44" max="44" width="18.140625" style="1" customWidth="1"/>
    <col min="45" max="45" width="37.140625" style="1" customWidth="1"/>
    <col min="46" max="46" width="15" style="1" customWidth="1"/>
    <col min="47" max="47" width="15.42578125" style="1" customWidth="1"/>
    <col min="48" max="48" width="27.42578125" style="1" customWidth="1"/>
    <col min="49" max="49" width="47.140625" style="155" customWidth="1"/>
    <col min="50" max="50" width="20.42578125" style="1" customWidth="1"/>
    <col min="51" max="80" width="11.42578125" style="1" hidden="1" customWidth="1"/>
    <col min="81" max="16384" width="11.42578125" style="1"/>
  </cols>
  <sheetData>
    <row r="1" spans="1:209" ht="37.5" hidden="1" customHeight="1" thickBot="1" x14ac:dyDescent="0.25">
      <c r="A1" s="190" t="s">
        <v>249</v>
      </c>
      <c r="B1" s="190"/>
      <c r="C1" s="190"/>
      <c r="D1" s="190"/>
      <c r="E1" s="190"/>
      <c r="F1" s="190"/>
      <c r="G1" s="190"/>
      <c r="H1" s="190"/>
      <c r="I1" s="190"/>
      <c r="J1" s="188" t="s">
        <v>201</v>
      </c>
      <c r="K1" s="188"/>
      <c r="L1" s="188"/>
      <c r="M1" s="188"/>
      <c r="N1" s="188"/>
      <c r="O1" s="188"/>
      <c r="P1" s="188"/>
      <c r="Q1" s="188"/>
      <c r="R1" s="188"/>
      <c r="S1" s="188"/>
      <c r="T1" s="188" t="s">
        <v>150</v>
      </c>
      <c r="U1" s="188"/>
      <c r="V1" s="188"/>
      <c r="W1" s="188"/>
      <c r="X1" s="188"/>
      <c r="Y1" s="188"/>
      <c r="Z1" s="188"/>
      <c r="AA1" s="172" t="s">
        <v>216</v>
      </c>
      <c r="AB1" s="173"/>
      <c r="AC1" s="173"/>
      <c r="AD1" s="173"/>
      <c r="AE1" s="173"/>
      <c r="AF1" s="173"/>
      <c r="AG1" s="173"/>
      <c r="AH1" s="173"/>
      <c r="AI1" s="173"/>
      <c r="AJ1" s="173"/>
      <c r="AK1" s="173"/>
      <c r="AL1" s="173"/>
      <c r="AM1" s="173"/>
      <c r="AN1" s="173"/>
      <c r="AO1" s="173"/>
      <c r="AP1" s="173"/>
      <c r="AQ1" s="173"/>
      <c r="AR1" s="173"/>
      <c r="AS1" s="173"/>
      <c r="AT1" s="173"/>
      <c r="AU1" s="173"/>
      <c r="AV1" s="173"/>
      <c r="AW1" s="153"/>
    </row>
    <row r="2" spans="1:209" ht="24.75" customHeight="1" thickBot="1" x14ac:dyDescent="0.25">
      <c r="A2" s="191"/>
      <c r="B2" s="191"/>
      <c r="C2" s="191"/>
      <c r="D2" s="191"/>
      <c r="E2" s="191"/>
      <c r="F2" s="191"/>
      <c r="G2" s="191"/>
      <c r="H2" s="191"/>
      <c r="I2" s="191"/>
      <c r="J2" s="189"/>
      <c r="K2" s="189"/>
      <c r="L2" s="189"/>
      <c r="M2" s="189"/>
      <c r="N2" s="189"/>
      <c r="O2" s="189"/>
      <c r="P2" s="189"/>
      <c r="Q2" s="189"/>
      <c r="R2" s="189"/>
      <c r="S2" s="189"/>
      <c r="T2" s="189"/>
      <c r="U2" s="189"/>
      <c r="V2" s="189"/>
      <c r="W2" s="189"/>
      <c r="X2" s="189"/>
      <c r="Y2" s="189"/>
      <c r="Z2" s="189"/>
      <c r="AA2" s="184" t="s">
        <v>151</v>
      </c>
      <c r="AB2" s="185"/>
      <c r="AC2" s="185"/>
      <c r="AD2" s="185"/>
      <c r="AE2" s="186"/>
      <c r="AF2" s="177" t="s">
        <v>277</v>
      </c>
      <c r="AG2" s="178"/>
      <c r="AH2" s="178"/>
      <c r="AI2" s="178"/>
      <c r="AJ2" s="178"/>
      <c r="AK2" s="178"/>
      <c r="AL2" s="179"/>
      <c r="AM2" s="230" t="s">
        <v>341</v>
      </c>
      <c r="AN2" s="231"/>
      <c r="AO2" s="231"/>
      <c r="AP2" s="231"/>
      <c r="AQ2" s="231"/>
      <c r="AR2" s="231"/>
      <c r="AS2" s="231"/>
      <c r="AT2" s="180" t="s">
        <v>278</v>
      </c>
      <c r="AU2" s="180"/>
      <c r="AV2" s="180"/>
      <c r="AW2" s="180"/>
    </row>
    <row r="3" spans="1:209" ht="77.25" customHeight="1" thickBot="1" x14ac:dyDescent="0.25">
      <c r="A3" s="21" t="s">
        <v>149</v>
      </c>
      <c r="B3" s="20" t="s">
        <v>148</v>
      </c>
      <c r="C3" s="20" t="s">
        <v>147</v>
      </c>
      <c r="D3" s="20" t="s">
        <v>146</v>
      </c>
      <c r="E3" s="20" t="s">
        <v>145</v>
      </c>
      <c r="F3" s="24" t="s">
        <v>158</v>
      </c>
      <c r="G3" s="20" t="s">
        <v>144</v>
      </c>
      <c r="H3" s="20" t="s">
        <v>143</v>
      </c>
      <c r="I3" s="20" t="s">
        <v>142</v>
      </c>
      <c r="J3" s="19">
        <v>2021</v>
      </c>
      <c r="K3" s="19">
        <v>2022</v>
      </c>
      <c r="L3" s="19">
        <v>2023</v>
      </c>
      <c r="M3" s="19">
        <v>2024</v>
      </c>
      <c r="N3" s="19">
        <v>2025</v>
      </c>
      <c r="O3" s="19">
        <v>2026</v>
      </c>
      <c r="P3" s="19">
        <v>2027</v>
      </c>
      <c r="Q3" s="19">
        <v>2028</v>
      </c>
      <c r="R3" s="19">
        <v>2029</v>
      </c>
      <c r="S3" s="19">
        <v>2030</v>
      </c>
      <c r="T3" s="19" t="s">
        <v>141</v>
      </c>
      <c r="U3" s="19" t="s">
        <v>140</v>
      </c>
      <c r="V3" s="19" t="s">
        <v>139</v>
      </c>
      <c r="W3" s="19" t="s">
        <v>138</v>
      </c>
      <c r="X3" s="19" t="s">
        <v>137</v>
      </c>
      <c r="Y3" s="19" t="s">
        <v>136</v>
      </c>
      <c r="Z3" s="19" t="s">
        <v>135</v>
      </c>
      <c r="AA3" s="18" t="s">
        <v>152</v>
      </c>
      <c r="AB3" s="18" t="s">
        <v>153</v>
      </c>
      <c r="AC3" s="18" t="s">
        <v>134</v>
      </c>
      <c r="AD3" s="28" t="s">
        <v>156</v>
      </c>
      <c r="AE3" s="28" t="s">
        <v>155</v>
      </c>
      <c r="AF3" s="113" t="s">
        <v>218</v>
      </c>
      <c r="AG3" s="113" t="s">
        <v>219</v>
      </c>
      <c r="AH3" s="113" t="s">
        <v>220</v>
      </c>
      <c r="AI3" s="114" t="s">
        <v>153</v>
      </c>
      <c r="AJ3" s="114" t="s">
        <v>134</v>
      </c>
      <c r="AK3" s="113" t="s">
        <v>154</v>
      </c>
      <c r="AL3" s="115" t="s">
        <v>155</v>
      </c>
      <c r="AM3" s="113" t="s">
        <v>218</v>
      </c>
      <c r="AN3" s="113" t="s">
        <v>219</v>
      </c>
      <c r="AO3" s="113" t="s">
        <v>154</v>
      </c>
      <c r="AP3" s="114" t="s">
        <v>153</v>
      </c>
      <c r="AQ3" s="114" t="s">
        <v>134</v>
      </c>
      <c r="AR3" s="113" t="s">
        <v>154</v>
      </c>
      <c r="AS3" s="115" t="s">
        <v>155</v>
      </c>
      <c r="AT3" s="141" t="s">
        <v>279</v>
      </c>
      <c r="AU3" s="141" t="s">
        <v>280</v>
      </c>
      <c r="AV3" s="149" t="s">
        <v>281</v>
      </c>
      <c r="AW3" s="141" t="s">
        <v>288</v>
      </c>
    </row>
    <row r="4" spans="1:209" s="12" customFormat="1" ht="298.5" customHeight="1" x14ac:dyDescent="0.2">
      <c r="A4" s="181" t="s">
        <v>133</v>
      </c>
      <c r="B4" s="187" t="s">
        <v>132</v>
      </c>
      <c r="C4" s="187" t="s">
        <v>131</v>
      </c>
      <c r="D4" s="9" t="s">
        <v>130</v>
      </c>
      <c r="E4" s="9" t="s">
        <v>129</v>
      </c>
      <c r="F4" s="22">
        <v>1</v>
      </c>
      <c r="G4" s="22">
        <v>0</v>
      </c>
      <c r="H4" s="8" t="s">
        <v>118</v>
      </c>
      <c r="I4" s="14" t="s">
        <v>1</v>
      </c>
      <c r="J4" s="66">
        <v>1</v>
      </c>
      <c r="K4" s="66">
        <v>1</v>
      </c>
      <c r="L4" s="32">
        <v>1</v>
      </c>
      <c r="M4" s="32">
        <v>1</v>
      </c>
      <c r="N4" s="32">
        <v>1</v>
      </c>
      <c r="O4" s="32">
        <v>1</v>
      </c>
      <c r="P4" s="32">
        <v>1</v>
      </c>
      <c r="Q4" s="32">
        <v>1</v>
      </c>
      <c r="R4" s="32">
        <v>1</v>
      </c>
      <c r="S4" s="32">
        <v>1</v>
      </c>
      <c r="T4" s="32" t="s">
        <v>198</v>
      </c>
      <c r="U4" s="32" t="s">
        <v>174</v>
      </c>
      <c r="V4" s="32">
        <v>331099</v>
      </c>
      <c r="W4" s="32" t="s">
        <v>128</v>
      </c>
      <c r="X4" s="32">
        <v>330109900</v>
      </c>
      <c r="Y4" s="32" t="s">
        <v>127</v>
      </c>
      <c r="Z4" s="75">
        <v>1</v>
      </c>
      <c r="AA4" s="75">
        <v>0</v>
      </c>
      <c r="AB4" s="76"/>
      <c r="AC4" s="76">
        <v>1800000</v>
      </c>
      <c r="AD4" s="36" t="s">
        <v>202</v>
      </c>
      <c r="AE4" s="29" t="s">
        <v>160</v>
      </c>
      <c r="AF4" s="93">
        <v>1</v>
      </c>
      <c r="AG4" s="29">
        <v>0</v>
      </c>
      <c r="AH4" s="45">
        <v>0</v>
      </c>
      <c r="AI4" s="31">
        <v>0</v>
      </c>
      <c r="AJ4" s="31">
        <v>0</v>
      </c>
      <c r="AK4" s="37">
        <v>0</v>
      </c>
      <c r="AL4" s="101" t="s">
        <v>269</v>
      </c>
      <c r="AM4" s="101">
        <v>1</v>
      </c>
      <c r="AN4" s="101" t="s">
        <v>289</v>
      </c>
      <c r="AO4" s="116">
        <v>0.1</v>
      </c>
      <c r="AP4" s="150">
        <v>0</v>
      </c>
      <c r="AQ4" s="150">
        <v>0</v>
      </c>
      <c r="AR4" s="37">
        <v>0</v>
      </c>
      <c r="AS4" s="55" t="s">
        <v>290</v>
      </c>
      <c r="AT4" s="101">
        <v>1</v>
      </c>
      <c r="AU4" s="143" t="s">
        <v>289</v>
      </c>
      <c r="AV4" s="126">
        <v>0.1</v>
      </c>
      <c r="AW4" s="156" t="s">
        <v>290</v>
      </c>
      <c r="AX4" s="168" t="s">
        <v>133</v>
      </c>
    </row>
    <row r="5" spans="1:209" s="12" customFormat="1" ht="162" customHeight="1" x14ac:dyDescent="0.2">
      <c r="A5" s="182"/>
      <c r="B5" s="187"/>
      <c r="C5" s="187"/>
      <c r="D5" s="9" t="s">
        <v>126</v>
      </c>
      <c r="E5" s="9" t="s">
        <v>125</v>
      </c>
      <c r="F5" s="22">
        <v>1</v>
      </c>
      <c r="G5" s="22">
        <v>0</v>
      </c>
      <c r="H5" s="8" t="s">
        <v>118</v>
      </c>
      <c r="I5" s="14" t="s">
        <v>1</v>
      </c>
      <c r="J5" s="16">
        <v>0</v>
      </c>
      <c r="K5" s="16">
        <v>0</v>
      </c>
      <c r="L5" s="32">
        <v>1</v>
      </c>
      <c r="M5" s="32">
        <v>1</v>
      </c>
      <c r="N5" s="32">
        <v>1</v>
      </c>
      <c r="O5" s="16">
        <v>1</v>
      </c>
      <c r="P5" s="16">
        <v>1</v>
      </c>
      <c r="Q5" s="16">
        <v>1</v>
      </c>
      <c r="R5" s="16">
        <v>1</v>
      </c>
      <c r="S5" s="16">
        <v>1</v>
      </c>
      <c r="T5" s="32" t="s">
        <v>198</v>
      </c>
      <c r="U5" s="22" t="s">
        <v>117</v>
      </c>
      <c r="V5" s="16">
        <v>3301087</v>
      </c>
      <c r="W5" s="22" t="s">
        <v>122</v>
      </c>
      <c r="X5" s="16">
        <v>330108701</v>
      </c>
      <c r="Y5" s="22" t="s">
        <v>121</v>
      </c>
      <c r="Z5" s="16">
        <v>1</v>
      </c>
      <c r="AA5" s="77">
        <v>0</v>
      </c>
      <c r="AB5" s="78">
        <v>0</v>
      </c>
      <c r="AC5" s="78">
        <v>0</v>
      </c>
      <c r="AD5" s="36">
        <v>0</v>
      </c>
      <c r="AE5" s="29" t="s">
        <v>204</v>
      </c>
      <c r="AF5" s="29">
        <v>0</v>
      </c>
      <c r="AG5" s="29">
        <v>0</v>
      </c>
      <c r="AH5" s="45">
        <v>0</v>
      </c>
      <c r="AI5" s="31">
        <v>0</v>
      </c>
      <c r="AJ5" s="31">
        <v>0</v>
      </c>
      <c r="AK5" s="37">
        <v>0</v>
      </c>
      <c r="AL5" s="101" t="s">
        <v>271</v>
      </c>
      <c r="AM5" s="101">
        <v>1</v>
      </c>
      <c r="AN5" s="101">
        <v>0.1</v>
      </c>
      <c r="AO5" s="37">
        <f>+AN5/AM5</f>
        <v>0.1</v>
      </c>
      <c r="AP5" s="129">
        <v>0</v>
      </c>
      <c r="AQ5" s="129">
        <v>0</v>
      </c>
      <c r="AR5" s="37">
        <v>0</v>
      </c>
      <c r="AS5" s="55" t="s">
        <v>325</v>
      </c>
      <c r="AT5" s="101">
        <v>1</v>
      </c>
      <c r="AU5" s="143" t="s">
        <v>289</v>
      </c>
      <c r="AV5" s="124">
        <v>0.1</v>
      </c>
      <c r="AW5" s="157" t="s">
        <v>292</v>
      </c>
      <c r="AX5" s="168"/>
    </row>
    <row r="6" spans="1:209" s="27" customFormat="1" ht="409.5" x14ac:dyDescent="0.25">
      <c r="A6" s="182"/>
      <c r="B6" s="187"/>
      <c r="C6" s="187" t="s">
        <v>124</v>
      </c>
      <c r="D6" s="9" t="s">
        <v>157</v>
      </c>
      <c r="E6" s="9" t="s">
        <v>123</v>
      </c>
      <c r="F6" s="22">
        <v>1</v>
      </c>
      <c r="G6" s="22">
        <v>0</v>
      </c>
      <c r="H6" s="67" t="s">
        <v>118</v>
      </c>
      <c r="I6" s="22" t="s">
        <v>1</v>
      </c>
      <c r="J6" s="7">
        <v>1</v>
      </c>
      <c r="K6" s="6">
        <v>1</v>
      </c>
      <c r="L6" s="16">
        <v>1</v>
      </c>
      <c r="M6" s="16">
        <v>1</v>
      </c>
      <c r="N6" s="16">
        <v>1</v>
      </c>
      <c r="O6" s="16">
        <v>1</v>
      </c>
      <c r="P6" s="16">
        <v>1</v>
      </c>
      <c r="Q6" s="16">
        <v>1</v>
      </c>
      <c r="R6" s="16">
        <v>1</v>
      </c>
      <c r="S6" s="16">
        <v>1</v>
      </c>
      <c r="T6" s="32" t="s">
        <v>198</v>
      </c>
      <c r="U6" s="22" t="s">
        <v>117</v>
      </c>
      <c r="V6" s="16">
        <v>3301087</v>
      </c>
      <c r="W6" s="22" t="s">
        <v>122</v>
      </c>
      <c r="X6" s="16">
        <v>330108701</v>
      </c>
      <c r="Y6" s="22" t="s">
        <v>121</v>
      </c>
      <c r="Z6" s="16">
        <v>1</v>
      </c>
      <c r="AA6" s="16">
        <v>0</v>
      </c>
      <c r="AB6" s="78">
        <v>8655000</v>
      </c>
      <c r="AC6" s="78">
        <v>8655000</v>
      </c>
      <c r="AD6" s="36" t="s">
        <v>202</v>
      </c>
      <c r="AE6" s="29" t="s">
        <v>205</v>
      </c>
      <c r="AF6" s="93">
        <v>1</v>
      </c>
      <c r="AG6" s="29"/>
      <c r="AH6" s="45">
        <f t="shared" ref="AH6" si="0">+AG6/AF6</f>
        <v>0</v>
      </c>
      <c r="AI6" s="31">
        <v>0</v>
      </c>
      <c r="AJ6" s="31">
        <v>0</v>
      </c>
      <c r="AK6" s="37">
        <v>0</v>
      </c>
      <c r="AL6" s="101" t="s">
        <v>269</v>
      </c>
      <c r="AM6" s="101">
        <v>1</v>
      </c>
      <c r="AN6" s="101">
        <v>0</v>
      </c>
      <c r="AO6" s="37">
        <f>+AN6/AM6</f>
        <v>0</v>
      </c>
      <c r="AP6" s="139">
        <v>3800000</v>
      </c>
      <c r="AQ6" s="139">
        <v>3800000</v>
      </c>
      <c r="AR6" s="37">
        <f>+AQ6/AP6</f>
        <v>1</v>
      </c>
      <c r="AS6" s="55" t="s">
        <v>340</v>
      </c>
      <c r="AT6" s="101">
        <v>1</v>
      </c>
      <c r="AU6" s="143">
        <v>0</v>
      </c>
      <c r="AV6" s="124">
        <f>+AU6/AT6</f>
        <v>0</v>
      </c>
      <c r="AW6" s="158" t="s">
        <v>293</v>
      </c>
      <c r="AX6" s="168"/>
    </row>
    <row r="7" spans="1:209" s="12" customFormat="1" ht="162" customHeight="1" x14ac:dyDescent="0.2">
      <c r="A7" s="182"/>
      <c r="B7" s="187"/>
      <c r="C7" s="187"/>
      <c r="D7" s="9" t="s">
        <v>120</v>
      </c>
      <c r="E7" s="9" t="s">
        <v>119</v>
      </c>
      <c r="F7" s="16">
        <v>1</v>
      </c>
      <c r="G7" s="22">
        <v>0</v>
      </c>
      <c r="H7" s="14" t="s">
        <v>118</v>
      </c>
      <c r="I7" s="14" t="s">
        <v>1</v>
      </c>
      <c r="J7" s="16">
        <v>0</v>
      </c>
      <c r="K7" s="16">
        <v>0</v>
      </c>
      <c r="L7" s="16">
        <v>1</v>
      </c>
      <c r="M7" s="16">
        <v>1</v>
      </c>
      <c r="N7" s="16">
        <v>1</v>
      </c>
      <c r="O7" s="16">
        <v>1</v>
      </c>
      <c r="P7" s="16">
        <v>1</v>
      </c>
      <c r="Q7" s="16">
        <v>1</v>
      </c>
      <c r="R7" s="16">
        <v>1</v>
      </c>
      <c r="S7" s="16">
        <v>1</v>
      </c>
      <c r="T7" s="32" t="s">
        <v>198</v>
      </c>
      <c r="U7" s="22" t="s">
        <v>117</v>
      </c>
      <c r="V7" s="16">
        <v>3301073</v>
      </c>
      <c r="W7" s="22" t="s">
        <v>116</v>
      </c>
      <c r="X7" s="16">
        <v>330107301</v>
      </c>
      <c r="Y7" s="22" t="s">
        <v>115</v>
      </c>
      <c r="Z7" s="16">
        <v>1</v>
      </c>
      <c r="AA7" s="16">
        <v>0</v>
      </c>
      <c r="AB7" s="17">
        <v>0</v>
      </c>
      <c r="AC7" s="17">
        <v>0</v>
      </c>
      <c r="AD7" s="38" t="s">
        <v>202</v>
      </c>
      <c r="AE7" s="29" t="s">
        <v>203</v>
      </c>
      <c r="AF7" s="29">
        <v>1</v>
      </c>
      <c r="AG7" s="29">
        <v>0</v>
      </c>
      <c r="AH7" s="45">
        <v>0</v>
      </c>
      <c r="AI7" s="31">
        <v>0</v>
      </c>
      <c r="AJ7" s="31">
        <v>0</v>
      </c>
      <c r="AK7" s="44">
        <v>0</v>
      </c>
      <c r="AL7" s="55" t="s">
        <v>271</v>
      </c>
      <c r="AM7" s="55">
        <v>1</v>
      </c>
      <c r="AN7" s="55">
        <v>0</v>
      </c>
      <c r="AO7" s="44">
        <f>+AN7/AM7</f>
        <v>0</v>
      </c>
      <c r="AP7" s="166">
        <v>0</v>
      </c>
      <c r="AQ7" s="30">
        <v>0</v>
      </c>
      <c r="AR7" s="44">
        <v>0</v>
      </c>
      <c r="AS7" s="55" t="s">
        <v>339</v>
      </c>
      <c r="AT7" s="55">
        <v>1</v>
      </c>
      <c r="AU7" s="167">
        <v>0</v>
      </c>
      <c r="AV7" s="146">
        <v>0</v>
      </c>
      <c r="AW7" s="159" t="s">
        <v>294</v>
      </c>
      <c r="AX7" s="168"/>
    </row>
    <row r="8" spans="1:209" s="12" customFormat="1" ht="361.5" x14ac:dyDescent="0.2">
      <c r="A8" s="182"/>
      <c r="B8" s="187" t="s">
        <v>114</v>
      </c>
      <c r="C8" s="187" t="s">
        <v>113</v>
      </c>
      <c r="D8" s="9" t="s">
        <v>112</v>
      </c>
      <c r="E8" s="9" t="s">
        <v>111</v>
      </c>
      <c r="F8" s="16">
        <v>11</v>
      </c>
      <c r="G8" s="22">
        <v>0</v>
      </c>
      <c r="H8" s="14" t="s">
        <v>105</v>
      </c>
      <c r="I8" s="14" t="s">
        <v>1</v>
      </c>
      <c r="J8" s="16">
        <v>11</v>
      </c>
      <c r="K8" s="16">
        <v>11</v>
      </c>
      <c r="L8" s="16">
        <v>11</v>
      </c>
      <c r="M8" s="16">
        <v>11</v>
      </c>
      <c r="N8" s="16">
        <v>11</v>
      </c>
      <c r="O8" s="16">
        <v>11</v>
      </c>
      <c r="P8" s="16">
        <v>11</v>
      </c>
      <c r="Q8" s="16">
        <v>11</v>
      </c>
      <c r="R8" s="16">
        <v>11</v>
      </c>
      <c r="S8" s="16">
        <v>11</v>
      </c>
      <c r="T8" s="32" t="s">
        <v>198</v>
      </c>
      <c r="U8" s="22" t="s">
        <v>100</v>
      </c>
      <c r="V8" s="16">
        <v>2201028</v>
      </c>
      <c r="W8" s="22" t="s">
        <v>110</v>
      </c>
      <c r="X8" s="16">
        <v>220102801</v>
      </c>
      <c r="Y8" s="22" t="s">
        <v>109</v>
      </c>
      <c r="Z8" s="16">
        <v>11</v>
      </c>
      <c r="AA8" s="16">
        <v>0</v>
      </c>
      <c r="AB8" s="78"/>
      <c r="AC8" s="78">
        <v>0</v>
      </c>
      <c r="AD8" s="36" t="s">
        <v>202</v>
      </c>
      <c r="AE8" s="29" t="s">
        <v>207</v>
      </c>
      <c r="AF8" s="93">
        <v>11</v>
      </c>
      <c r="AG8" s="29">
        <v>11</v>
      </c>
      <c r="AH8" s="44">
        <f>+AG8/AF8</f>
        <v>1</v>
      </c>
      <c r="AI8" s="88">
        <f>14049858249.51+(577000000)</f>
        <v>14626858249.51</v>
      </c>
      <c r="AJ8" s="88">
        <f>12902520459.5+(562000000)</f>
        <v>13464520459.5</v>
      </c>
      <c r="AK8" s="90">
        <f>+AJ8/AI8</f>
        <v>0.92053400872679281</v>
      </c>
      <c r="AL8" s="101" t="s">
        <v>295</v>
      </c>
      <c r="AM8" s="101">
        <v>11</v>
      </c>
      <c r="AN8" s="101">
        <v>11</v>
      </c>
      <c r="AO8" s="90">
        <v>1</v>
      </c>
      <c r="AP8" s="129">
        <v>0</v>
      </c>
      <c r="AQ8" s="129">
        <v>0</v>
      </c>
      <c r="AR8" s="90">
        <v>0</v>
      </c>
      <c r="AS8" s="55" t="s">
        <v>326</v>
      </c>
      <c r="AT8" s="101">
        <v>11</v>
      </c>
      <c r="AU8" s="101">
        <v>11</v>
      </c>
      <c r="AV8" s="124">
        <v>1</v>
      </c>
      <c r="AW8" s="159" t="s">
        <v>296</v>
      </c>
      <c r="AX8" s="168"/>
    </row>
    <row r="9" spans="1:209" s="12" customFormat="1" ht="240" x14ac:dyDescent="0.2">
      <c r="A9" s="182"/>
      <c r="B9" s="187"/>
      <c r="C9" s="187"/>
      <c r="D9" s="9" t="s">
        <v>108</v>
      </c>
      <c r="E9" s="9" t="s">
        <v>267</v>
      </c>
      <c r="F9" s="16">
        <v>1</v>
      </c>
      <c r="G9" s="22">
        <v>0</v>
      </c>
      <c r="H9" s="14" t="s">
        <v>105</v>
      </c>
      <c r="I9" s="14" t="s">
        <v>1</v>
      </c>
      <c r="J9" s="16">
        <v>1</v>
      </c>
      <c r="K9" s="16">
        <v>1</v>
      </c>
      <c r="L9" s="16">
        <v>1</v>
      </c>
      <c r="M9" s="16">
        <v>1</v>
      </c>
      <c r="N9" s="16">
        <v>1</v>
      </c>
      <c r="O9" s="16">
        <v>1</v>
      </c>
      <c r="P9" s="16">
        <v>1</v>
      </c>
      <c r="Q9" s="16">
        <v>1</v>
      </c>
      <c r="R9" s="16">
        <v>1</v>
      </c>
      <c r="S9" s="16">
        <v>1</v>
      </c>
      <c r="T9" s="32" t="s">
        <v>198</v>
      </c>
      <c r="U9" s="22" t="s">
        <v>100</v>
      </c>
      <c r="V9" s="16">
        <v>2201006</v>
      </c>
      <c r="W9" s="22" t="s">
        <v>99</v>
      </c>
      <c r="X9" s="16">
        <v>220100600</v>
      </c>
      <c r="Y9" s="22" t="s">
        <v>98</v>
      </c>
      <c r="Z9" s="16">
        <v>1</v>
      </c>
      <c r="AA9" s="29">
        <v>0</v>
      </c>
      <c r="AB9" s="79">
        <v>0</v>
      </c>
      <c r="AC9" s="17">
        <v>0</v>
      </c>
      <c r="AD9" s="38">
        <v>0</v>
      </c>
      <c r="AE9" s="29" t="s">
        <v>217</v>
      </c>
      <c r="AF9" s="29">
        <v>1</v>
      </c>
      <c r="AG9" s="29">
        <v>0</v>
      </c>
      <c r="AH9" s="30">
        <v>0</v>
      </c>
      <c r="AI9" s="30">
        <v>0</v>
      </c>
      <c r="AJ9" s="30">
        <v>0</v>
      </c>
      <c r="AK9" s="164">
        <v>0</v>
      </c>
      <c r="AL9" s="55" t="s">
        <v>272</v>
      </c>
      <c r="AM9" s="55">
        <v>1</v>
      </c>
      <c r="AN9" s="55">
        <v>0</v>
      </c>
      <c r="AO9" s="164">
        <v>0</v>
      </c>
      <c r="AP9" s="55">
        <v>0</v>
      </c>
      <c r="AQ9" s="55">
        <v>0</v>
      </c>
      <c r="AR9" s="164">
        <v>0</v>
      </c>
      <c r="AS9" s="55" t="s">
        <v>297</v>
      </c>
      <c r="AT9" s="55">
        <v>1</v>
      </c>
      <c r="AU9" s="55">
        <v>0</v>
      </c>
      <c r="AV9" s="146">
        <f t="shared" ref="AV9:AV32" si="1">+AH9</f>
        <v>0</v>
      </c>
      <c r="AW9" s="157" t="s">
        <v>304</v>
      </c>
      <c r="AX9" s="168"/>
    </row>
    <row r="10" spans="1:209" s="12" customFormat="1" ht="201" customHeight="1" x14ac:dyDescent="0.2">
      <c r="A10" s="182"/>
      <c r="B10" s="187"/>
      <c r="C10" s="187"/>
      <c r="D10" s="23" t="s">
        <v>106</v>
      </c>
      <c r="E10" s="23" t="s">
        <v>268</v>
      </c>
      <c r="F10" s="22">
        <v>54</v>
      </c>
      <c r="G10" s="27">
        <v>0</v>
      </c>
      <c r="H10" s="14" t="s">
        <v>102</v>
      </c>
      <c r="I10" s="14" t="s">
        <v>1</v>
      </c>
      <c r="J10" s="16">
        <v>54</v>
      </c>
      <c r="K10" s="16">
        <v>54</v>
      </c>
      <c r="L10" s="16">
        <v>54</v>
      </c>
      <c r="M10" s="35">
        <v>54</v>
      </c>
      <c r="N10" s="35">
        <v>54</v>
      </c>
      <c r="O10" s="35">
        <v>54</v>
      </c>
      <c r="P10" s="35">
        <v>54</v>
      </c>
      <c r="Q10" s="35">
        <v>54</v>
      </c>
      <c r="R10" s="35">
        <v>54</v>
      </c>
      <c r="S10" s="35">
        <v>54</v>
      </c>
      <c r="T10" s="22" t="s">
        <v>101</v>
      </c>
      <c r="U10" s="22" t="s">
        <v>100</v>
      </c>
      <c r="V10" s="16">
        <v>2201006</v>
      </c>
      <c r="W10" s="22" t="s">
        <v>99</v>
      </c>
      <c r="X10" s="16">
        <v>220100600</v>
      </c>
      <c r="Y10" s="22" t="s">
        <v>98</v>
      </c>
      <c r="Z10" s="16">
        <v>54</v>
      </c>
      <c r="AA10" s="29">
        <v>0</v>
      </c>
      <c r="AB10" s="79">
        <v>0</v>
      </c>
      <c r="AC10" s="17">
        <v>0</v>
      </c>
      <c r="AD10" s="38">
        <v>0</v>
      </c>
      <c r="AE10" s="29" t="s">
        <v>217</v>
      </c>
      <c r="AF10" s="29">
        <v>54</v>
      </c>
      <c r="AG10" s="29">
        <v>0</v>
      </c>
      <c r="AH10" s="44">
        <f>+AG10/AF10</f>
        <v>0</v>
      </c>
      <c r="AI10" s="30">
        <v>0</v>
      </c>
      <c r="AJ10" s="30">
        <v>0</v>
      </c>
      <c r="AK10" s="164">
        <v>0</v>
      </c>
      <c r="AL10" s="55" t="s">
        <v>272</v>
      </c>
      <c r="AM10" s="55">
        <v>54</v>
      </c>
      <c r="AN10" s="55">
        <v>0</v>
      </c>
      <c r="AO10" s="164">
        <v>0</v>
      </c>
      <c r="AP10" s="55">
        <v>0</v>
      </c>
      <c r="AQ10" s="55">
        <v>0</v>
      </c>
      <c r="AR10" s="164">
        <v>0</v>
      </c>
      <c r="AS10" s="55" t="s">
        <v>297</v>
      </c>
      <c r="AT10" s="55">
        <v>54</v>
      </c>
      <c r="AU10" s="55">
        <v>0</v>
      </c>
      <c r="AV10" s="146">
        <v>0</v>
      </c>
      <c r="AW10" s="157" t="s">
        <v>335</v>
      </c>
      <c r="AX10" s="168"/>
    </row>
    <row r="11" spans="1:209" s="12" customFormat="1" ht="128.25" customHeight="1" x14ac:dyDescent="0.2">
      <c r="A11" s="182"/>
      <c r="B11" s="187"/>
      <c r="C11" s="23" t="s">
        <v>104</v>
      </c>
      <c r="D11" s="23" t="s">
        <v>103</v>
      </c>
      <c r="E11" s="23" t="s">
        <v>318</v>
      </c>
      <c r="F11" s="22">
        <v>1</v>
      </c>
      <c r="G11" s="22">
        <v>1</v>
      </c>
      <c r="H11" s="14" t="s">
        <v>102</v>
      </c>
      <c r="I11" s="14" t="s">
        <v>1</v>
      </c>
      <c r="J11" s="16">
        <v>1</v>
      </c>
      <c r="K11" s="16">
        <v>1</v>
      </c>
      <c r="L11" s="16">
        <v>1</v>
      </c>
      <c r="M11" s="16">
        <v>1</v>
      </c>
      <c r="N11" s="16">
        <v>1</v>
      </c>
      <c r="O11" s="16">
        <v>1</v>
      </c>
      <c r="P11" s="16">
        <v>1</v>
      </c>
      <c r="Q11" s="16">
        <v>1</v>
      </c>
      <c r="R11" s="16">
        <v>1</v>
      </c>
      <c r="S11" s="16">
        <v>1</v>
      </c>
      <c r="T11" s="22" t="s">
        <v>101</v>
      </c>
      <c r="U11" s="22" t="s">
        <v>100</v>
      </c>
      <c r="V11" s="16">
        <v>2201006</v>
      </c>
      <c r="W11" s="22" t="s">
        <v>99</v>
      </c>
      <c r="X11" s="16">
        <v>220100600</v>
      </c>
      <c r="Y11" s="22" t="s">
        <v>98</v>
      </c>
      <c r="Z11" s="16">
        <v>1</v>
      </c>
      <c r="AA11" s="16">
        <v>0</v>
      </c>
      <c r="AB11" s="79">
        <v>0</v>
      </c>
      <c r="AC11" s="17">
        <v>0</v>
      </c>
      <c r="AD11" s="38" t="s">
        <v>202</v>
      </c>
      <c r="AE11" s="29" t="s">
        <v>209</v>
      </c>
      <c r="AF11" s="29">
        <v>1</v>
      </c>
      <c r="AG11" s="29">
        <v>0</v>
      </c>
      <c r="AH11" s="30">
        <v>0</v>
      </c>
      <c r="AI11" s="30">
        <v>0</v>
      </c>
      <c r="AJ11" s="30">
        <v>0</v>
      </c>
      <c r="AK11" s="165">
        <v>0</v>
      </c>
      <c r="AL11" s="55" t="s">
        <v>272</v>
      </c>
      <c r="AM11" s="55">
        <v>1</v>
      </c>
      <c r="AN11" s="55">
        <v>0</v>
      </c>
      <c r="AO11" s="165">
        <v>0</v>
      </c>
      <c r="AP11" s="55">
        <v>0</v>
      </c>
      <c r="AQ11" s="55">
        <v>0</v>
      </c>
      <c r="AR11" s="165">
        <v>0</v>
      </c>
      <c r="AS11" s="55" t="s">
        <v>297</v>
      </c>
      <c r="AT11" s="55">
        <v>1</v>
      </c>
      <c r="AU11" s="55">
        <v>0</v>
      </c>
      <c r="AV11" s="146">
        <v>0</v>
      </c>
      <c r="AW11" s="159" t="s">
        <v>291</v>
      </c>
      <c r="AX11" s="168"/>
    </row>
    <row r="12" spans="1:209" s="15" customFormat="1" ht="216" customHeight="1" x14ac:dyDescent="0.2">
      <c r="A12" s="182"/>
      <c r="B12" s="187" t="s">
        <v>97</v>
      </c>
      <c r="C12" s="23" t="s">
        <v>96</v>
      </c>
      <c r="D12" s="23" t="s">
        <v>95</v>
      </c>
      <c r="E12" s="23" t="s">
        <v>176</v>
      </c>
      <c r="F12" s="22">
        <v>1</v>
      </c>
      <c r="G12" s="22">
        <v>1</v>
      </c>
      <c r="H12" s="14" t="s">
        <v>29</v>
      </c>
      <c r="I12" s="14" t="s">
        <v>1</v>
      </c>
      <c r="J12" s="16">
        <v>0</v>
      </c>
      <c r="K12" s="16">
        <v>0</v>
      </c>
      <c r="L12" s="16">
        <v>1</v>
      </c>
      <c r="M12" s="16">
        <v>1</v>
      </c>
      <c r="N12" s="16">
        <v>1</v>
      </c>
      <c r="O12" s="16">
        <v>1</v>
      </c>
      <c r="P12" s="16">
        <v>1</v>
      </c>
      <c r="Q12" s="16">
        <v>1</v>
      </c>
      <c r="R12" s="16">
        <v>1</v>
      </c>
      <c r="S12" s="16">
        <v>1</v>
      </c>
      <c r="T12" s="22" t="s">
        <v>101</v>
      </c>
      <c r="U12" s="13"/>
      <c r="V12" s="13"/>
      <c r="W12" s="13"/>
      <c r="X12" s="13"/>
      <c r="Y12" s="13"/>
      <c r="Z12" s="16">
        <v>1</v>
      </c>
      <c r="AA12" s="16">
        <v>0</v>
      </c>
      <c r="AB12" s="17">
        <v>0</v>
      </c>
      <c r="AC12" s="17">
        <v>0</v>
      </c>
      <c r="AD12" s="36" t="s">
        <v>202</v>
      </c>
      <c r="AE12" s="29" t="s">
        <v>208</v>
      </c>
      <c r="AF12" s="29">
        <v>1</v>
      </c>
      <c r="AG12" s="29">
        <v>0</v>
      </c>
      <c r="AH12" s="30">
        <v>0</v>
      </c>
      <c r="AI12" s="73">
        <v>0</v>
      </c>
      <c r="AJ12" s="74">
        <v>0</v>
      </c>
      <c r="AK12" s="37">
        <v>0</v>
      </c>
      <c r="AL12" s="101" t="s">
        <v>271</v>
      </c>
      <c r="AM12" s="101">
        <v>1</v>
      </c>
      <c r="AN12" s="101">
        <v>0</v>
      </c>
      <c r="AO12" s="37">
        <v>0</v>
      </c>
      <c r="AP12" s="142">
        <v>0</v>
      </c>
      <c r="AQ12" s="142">
        <v>0</v>
      </c>
      <c r="AR12" s="37">
        <v>0</v>
      </c>
      <c r="AS12" s="55" t="s">
        <v>334</v>
      </c>
      <c r="AT12" s="101">
        <v>1</v>
      </c>
      <c r="AU12" s="101">
        <v>0</v>
      </c>
      <c r="AV12" s="124">
        <v>0</v>
      </c>
      <c r="AW12" s="161" t="s">
        <v>305</v>
      </c>
      <c r="AX12" s="168"/>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row>
    <row r="13" spans="1:209" s="15" customFormat="1" ht="150.75" customHeight="1" x14ac:dyDescent="0.2">
      <c r="A13" s="182"/>
      <c r="B13" s="187"/>
      <c r="C13" s="23" t="s">
        <v>94</v>
      </c>
      <c r="D13" s="23" t="s">
        <v>93</v>
      </c>
      <c r="E13" s="23" t="s">
        <v>92</v>
      </c>
      <c r="F13" s="22">
        <v>1</v>
      </c>
      <c r="G13" s="22">
        <v>1</v>
      </c>
      <c r="H13" s="14" t="s">
        <v>29</v>
      </c>
      <c r="I13" s="14" t="s">
        <v>1</v>
      </c>
      <c r="J13" s="16">
        <v>1</v>
      </c>
      <c r="K13" s="16">
        <v>1</v>
      </c>
      <c r="L13" s="16">
        <v>1</v>
      </c>
      <c r="M13" s="16">
        <v>1</v>
      </c>
      <c r="N13" s="16">
        <v>1</v>
      </c>
      <c r="O13" s="16">
        <v>1</v>
      </c>
      <c r="P13" s="16">
        <v>1</v>
      </c>
      <c r="Q13" s="16">
        <v>1</v>
      </c>
      <c r="R13" s="16">
        <v>1</v>
      </c>
      <c r="S13" s="16">
        <v>1</v>
      </c>
      <c r="T13" s="26" t="s">
        <v>197</v>
      </c>
      <c r="U13" s="26" t="s">
        <v>91</v>
      </c>
      <c r="V13" s="13" t="s">
        <v>90</v>
      </c>
      <c r="W13" s="26" t="s">
        <v>89</v>
      </c>
      <c r="X13" s="13" t="s">
        <v>88</v>
      </c>
      <c r="Y13" s="26" t="s">
        <v>87</v>
      </c>
      <c r="Z13" s="16">
        <v>1</v>
      </c>
      <c r="AA13" s="16">
        <v>0</v>
      </c>
      <c r="AB13" s="17" t="s">
        <v>86</v>
      </c>
      <c r="AC13" s="17">
        <v>0.9</v>
      </c>
      <c r="AD13" s="36" t="s">
        <v>202</v>
      </c>
      <c r="AE13" s="80" t="s">
        <v>210</v>
      </c>
      <c r="AF13" s="118">
        <v>1</v>
      </c>
      <c r="AG13" s="80">
        <v>0.4</v>
      </c>
      <c r="AH13" s="69">
        <f>+AG13/AF13</f>
        <v>0.4</v>
      </c>
      <c r="AI13" s="73">
        <v>22840000</v>
      </c>
      <c r="AJ13" s="73">
        <v>22840000</v>
      </c>
      <c r="AK13" s="37">
        <f>+AJ13/AI13</f>
        <v>1</v>
      </c>
      <c r="AL13" s="101" t="s">
        <v>266</v>
      </c>
      <c r="AM13" s="101">
        <v>1</v>
      </c>
      <c r="AN13" s="55">
        <v>0</v>
      </c>
      <c r="AO13" s="37">
        <v>0</v>
      </c>
      <c r="AP13" s="101">
        <v>0</v>
      </c>
      <c r="AQ13" s="101">
        <v>0</v>
      </c>
      <c r="AR13" s="37">
        <v>0</v>
      </c>
      <c r="AS13" s="55" t="s">
        <v>297</v>
      </c>
      <c r="AT13" s="101">
        <v>1</v>
      </c>
      <c r="AU13" s="55">
        <v>0.4</v>
      </c>
      <c r="AV13" s="124">
        <f>AU13/AT13</f>
        <v>0.4</v>
      </c>
      <c r="AW13" s="157" t="s">
        <v>338</v>
      </c>
      <c r="AX13" s="168"/>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c r="FD13" s="12"/>
      <c r="FE13" s="12"/>
      <c r="FF13" s="12"/>
      <c r="FG13" s="12"/>
      <c r="FH13" s="12"/>
      <c r="FI13" s="12"/>
      <c r="FJ13" s="12"/>
      <c r="FK13" s="12"/>
      <c r="FL13" s="12"/>
      <c r="FM13" s="12"/>
      <c r="FN13" s="12"/>
      <c r="FO13" s="12"/>
      <c r="FP13" s="12"/>
      <c r="FQ13" s="12"/>
      <c r="FR13" s="12"/>
      <c r="FS13" s="12"/>
      <c r="FT13" s="12"/>
      <c r="FU13" s="12"/>
      <c r="FV13" s="12"/>
      <c r="FW13" s="12"/>
      <c r="FX13" s="12"/>
      <c r="FY13" s="12"/>
      <c r="FZ13" s="12"/>
      <c r="GA13" s="12"/>
      <c r="GB13" s="12"/>
      <c r="GC13" s="12"/>
      <c r="GD13" s="12"/>
      <c r="GE13" s="12"/>
      <c r="GF13" s="12"/>
      <c r="GG13" s="12"/>
      <c r="GH13" s="12"/>
      <c r="GI13" s="12"/>
      <c r="GJ13" s="12"/>
      <c r="GK13" s="12"/>
      <c r="GL13" s="12"/>
      <c r="GM13" s="12"/>
      <c r="GN13" s="12"/>
      <c r="GO13" s="12"/>
      <c r="GP13" s="12"/>
      <c r="GQ13" s="12"/>
      <c r="GR13" s="12"/>
      <c r="GS13" s="12"/>
      <c r="GT13" s="12"/>
      <c r="GU13" s="12"/>
      <c r="GV13" s="12"/>
      <c r="GW13" s="12"/>
      <c r="GX13" s="12"/>
      <c r="GY13" s="12"/>
      <c r="GZ13" s="12"/>
      <c r="HA13" s="12"/>
    </row>
    <row r="14" spans="1:209" s="12" customFormat="1" ht="152.25" customHeight="1" x14ac:dyDescent="0.2">
      <c r="A14" s="182"/>
      <c r="B14" s="192" t="s">
        <v>85</v>
      </c>
      <c r="C14" s="174" t="s">
        <v>84</v>
      </c>
      <c r="D14" s="23" t="s">
        <v>83</v>
      </c>
      <c r="E14" s="23" t="s">
        <v>82</v>
      </c>
      <c r="F14" s="22">
        <v>2</v>
      </c>
      <c r="G14" s="22">
        <v>0</v>
      </c>
      <c r="H14" s="8" t="s">
        <v>77</v>
      </c>
      <c r="I14" s="14" t="s">
        <v>1</v>
      </c>
      <c r="J14" s="16">
        <v>0</v>
      </c>
      <c r="K14" s="16">
        <v>0</v>
      </c>
      <c r="L14" s="16">
        <v>2</v>
      </c>
      <c r="M14" s="16">
        <v>2</v>
      </c>
      <c r="N14" s="16">
        <v>2</v>
      </c>
      <c r="O14" s="16">
        <v>2</v>
      </c>
      <c r="P14" s="16">
        <v>2</v>
      </c>
      <c r="Q14" s="16">
        <v>2</v>
      </c>
      <c r="R14" s="16">
        <v>2</v>
      </c>
      <c r="S14" s="16">
        <v>2</v>
      </c>
      <c r="T14" s="26" t="s">
        <v>197</v>
      </c>
      <c r="U14" s="26" t="s">
        <v>177</v>
      </c>
      <c r="V14" s="13">
        <v>4301037</v>
      </c>
      <c r="W14" s="26" t="s">
        <v>178</v>
      </c>
      <c r="X14" s="13">
        <v>430103704</v>
      </c>
      <c r="Y14" s="26" t="s">
        <v>179</v>
      </c>
      <c r="Z14" s="16">
        <v>2</v>
      </c>
      <c r="AA14" s="81">
        <v>0</v>
      </c>
      <c r="AB14" s="34">
        <v>382688000</v>
      </c>
      <c r="AC14" s="25">
        <v>0</v>
      </c>
      <c r="AD14" s="36" t="s">
        <v>202</v>
      </c>
      <c r="AE14" s="29" t="s">
        <v>211</v>
      </c>
      <c r="AF14" s="93">
        <v>0</v>
      </c>
      <c r="AG14" s="29">
        <v>0</v>
      </c>
      <c r="AH14" s="45">
        <v>0</v>
      </c>
      <c r="AI14" s="30">
        <v>0</v>
      </c>
      <c r="AJ14" s="30">
        <v>0</v>
      </c>
      <c r="AK14" s="37">
        <v>0</v>
      </c>
      <c r="AL14" s="101" t="s">
        <v>273</v>
      </c>
      <c r="AM14" s="101">
        <v>2</v>
      </c>
      <c r="AN14" s="101">
        <v>0</v>
      </c>
      <c r="AO14" s="37">
        <v>0</v>
      </c>
      <c r="AP14" s="101">
        <v>0</v>
      </c>
      <c r="AQ14" s="101">
        <v>0</v>
      </c>
      <c r="AR14" s="37">
        <v>0</v>
      </c>
      <c r="AS14" s="55" t="s">
        <v>327</v>
      </c>
      <c r="AT14" s="101">
        <v>2</v>
      </c>
      <c r="AU14" s="101">
        <v>0</v>
      </c>
      <c r="AV14" s="124">
        <f t="shared" si="1"/>
        <v>0</v>
      </c>
      <c r="AW14" s="162" t="s">
        <v>298</v>
      </c>
      <c r="AX14" s="168"/>
    </row>
    <row r="15" spans="1:209" s="12" customFormat="1" ht="146.25" customHeight="1" x14ac:dyDescent="0.2">
      <c r="A15" s="182"/>
      <c r="B15" s="193"/>
      <c r="C15" s="175"/>
      <c r="D15" s="23" t="s">
        <v>81</v>
      </c>
      <c r="E15" s="23" t="s">
        <v>80</v>
      </c>
      <c r="F15" s="22">
        <v>1</v>
      </c>
      <c r="G15" s="22">
        <v>1</v>
      </c>
      <c r="H15" s="8" t="s">
        <v>77</v>
      </c>
      <c r="I15" s="14" t="s">
        <v>1</v>
      </c>
      <c r="J15" s="16">
        <v>0</v>
      </c>
      <c r="K15" s="16">
        <v>0</v>
      </c>
      <c r="L15" s="16">
        <v>1</v>
      </c>
      <c r="M15" s="16">
        <v>1</v>
      </c>
      <c r="N15" s="16">
        <v>1</v>
      </c>
      <c r="O15" s="16">
        <v>1</v>
      </c>
      <c r="P15" s="16">
        <v>1</v>
      </c>
      <c r="Q15" s="16">
        <v>1</v>
      </c>
      <c r="R15" s="16">
        <v>1</v>
      </c>
      <c r="S15" s="16">
        <v>1</v>
      </c>
      <c r="T15" s="26" t="s">
        <v>197</v>
      </c>
      <c r="U15" s="26" t="s">
        <v>177</v>
      </c>
      <c r="V15" s="13">
        <v>4301037</v>
      </c>
      <c r="W15" s="26" t="s">
        <v>178</v>
      </c>
      <c r="X15" s="13">
        <v>430103704</v>
      </c>
      <c r="Y15" s="26" t="s">
        <v>180</v>
      </c>
      <c r="Z15" s="16">
        <v>1</v>
      </c>
      <c r="AA15" s="34">
        <v>0</v>
      </c>
      <c r="AB15" s="34">
        <v>0</v>
      </c>
      <c r="AC15" s="34">
        <v>6000000</v>
      </c>
      <c r="AD15" s="36" t="s">
        <v>202</v>
      </c>
      <c r="AE15" s="29" t="s">
        <v>163</v>
      </c>
      <c r="AF15" s="29">
        <v>0</v>
      </c>
      <c r="AG15" s="29">
        <v>0</v>
      </c>
      <c r="AH15" s="45">
        <v>0</v>
      </c>
      <c r="AI15" s="30">
        <v>0</v>
      </c>
      <c r="AJ15" s="30">
        <v>0</v>
      </c>
      <c r="AK15" s="37">
        <v>0</v>
      </c>
      <c r="AL15" s="101" t="s">
        <v>273</v>
      </c>
      <c r="AM15" s="101">
        <v>1</v>
      </c>
      <c r="AN15" s="101">
        <v>0</v>
      </c>
      <c r="AO15" s="37">
        <v>0</v>
      </c>
      <c r="AP15" s="101">
        <v>0</v>
      </c>
      <c r="AQ15" s="101">
        <v>0</v>
      </c>
      <c r="AR15" s="37">
        <v>0</v>
      </c>
      <c r="AS15" s="55" t="s">
        <v>328</v>
      </c>
      <c r="AT15" s="101">
        <v>1</v>
      </c>
      <c r="AU15" s="101">
        <v>0</v>
      </c>
      <c r="AV15" s="124">
        <f t="shared" si="1"/>
        <v>0</v>
      </c>
      <c r="AW15" s="157" t="s">
        <v>306</v>
      </c>
      <c r="AX15" s="168"/>
    </row>
    <row r="16" spans="1:209" s="12" customFormat="1" ht="173.25" customHeight="1" thickBot="1" x14ac:dyDescent="0.25">
      <c r="A16" s="183"/>
      <c r="B16" s="194"/>
      <c r="C16" s="176"/>
      <c r="D16" s="23" t="s">
        <v>79</v>
      </c>
      <c r="E16" s="23" t="s">
        <v>78</v>
      </c>
      <c r="F16" s="22">
        <v>12</v>
      </c>
      <c r="G16" s="22">
        <v>12</v>
      </c>
      <c r="H16" s="8" t="s">
        <v>77</v>
      </c>
      <c r="I16" s="8" t="s">
        <v>1</v>
      </c>
      <c r="J16" s="16">
        <v>0</v>
      </c>
      <c r="K16" s="16">
        <v>0</v>
      </c>
      <c r="L16" s="16">
        <v>12</v>
      </c>
      <c r="M16" s="16">
        <v>12</v>
      </c>
      <c r="N16" s="16">
        <v>12</v>
      </c>
      <c r="O16" s="16">
        <v>12</v>
      </c>
      <c r="P16" s="16">
        <v>12</v>
      </c>
      <c r="Q16" s="16">
        <v>12</v>
      </c>
      <c r="R16" s="16">
        <v>12</v>
      </c>
      <c r="S16" s="16">
        <v>12</v>
      </c>
      <c r="T16" s="26" t="s">
        <v>197</v>
      </c>
      <c r="U16" s="26" t="s">
        <v>177</v>
      </c>
      <c r="V16" s="13">
        <v>4301007</v>
      </c>
      <c r="W16" s="26" t="s">
        <v>181</v>
      </c>
      <c r="X16" s="13">
        <v>430100701</v>
      </c>
      <c r="Y16" s="26" t="s">
        <v>182</v>
      </c>
      <c r="Z16" s="16">
        <v>12</v>
      </c>
      <c r="AA16" s="81">
        <v>0</v>
      </c>
      <c r="AB16" s="25">
        <v>0</v>
      </c>
      <c r="AC16" s="25">
        <v>0</v>
      </c>
      <c r="AD16" s="36" t="s">
        <v>202</v>
      </c>
      <c r="AE16" s="82" t="s">
        <v>164</v>
      </c>
      <c r="AF16" s="29">
        <v>0</v>
      </c>
      <c r="AG16" s="29">
        <v>0</v>
      </c>
      <c r="AH16" s="45">
        <v>0</v>
      </c>
      <c r="AI16" s="30">
        <v>0</v>
      </c>
      <c r="AJ16" s="30">
        <v>0</v>
      </c>
      <c r="AK16" s="37">
        <v>0</v>
      </c>
      <c r="AL16" s="101" t="s">
        <v>273</v>
      </c>
      <c r="AM16" s="101">
        <v>12</v>
      </c>
      <c r="AN16" s="101">
        <v>12</v>
      </c>
      <c r="AO16" s="37">
        <v>1</v>
      </c>
      <c r="AP16" s="148">
        <v>27850000</v>
      </c>
      <c r="AQ16" s="148">
        <v>27850000</v>
      </c>
      <c r="AR16" s="37">
        <v>1</v>
      </c>
      <c r="AS16" s="55" t="s">
        <v>329</v>
      </c>
      <c r="AT16" s="101">
        <v>12</v>
      </c>
      <c r="AU16" s="101">
        <v>12</v>
      </c>
      <c r="AV16" s="124">
        <v>1</v>
      </c>
      <c r="AW16" s="157" t="s">
        <v>324</v>
      </c>
      <c r="AX16" s="168"/>
    </row>
    <row r="17" spans="1:1660" s="10" customFormat="1" ht="193.5" customHeight="1" thickBot="1" x14ac:dyDescent="0.25">
      <c r="A17" s="197" t="s">
        <v>76</v>
      </c>
      <c r="B17" s="192" t="s">
        <v>75</v>
      </c>
      <c r="C17" s="23" t="s">
        <v>74</v>
      </c>
      <c r="D17" s="23" t="s">
        <v>73</v>
      </c>
      <c r="E17" s="23" t="s">
        <v>72</v>
      </c>
      <c r="F17" s="22">
        <v>1</v>
      </c>
      <c r="G17" s="22">
        <v>1</v>
      </c>
      <c r="H17" s="14" t="s">
        <v>62</v>
      </c>
      <c r="I17" s="14" t="s">
        <v>1</v>
      </c>
      <c r="J17" s="16">
        <v>0</v>
      </c>
      <c r="K17" s="16">
        <v>0</v>
      </c>
      <c r="L17" s="16">
        <v>1</v>
      </c>
      <c r="M17" s="16">
        <v>1</v>
      </c>
      <c r="N17" s="16">
        <v>1</v>
      </c>
      <c r="O17" s="16">
        <v>1</v>
      </c>
      <c r="P17" s="16">
        <v>1</v>
      </c>
      <c r="Q17" s="16">
        <v>1</v>
      </c>
      <c r="R17" s="16">
        <v>1</v>
      </c>
      <c r="S17" s="16">
        <v>1</v>
      </c>
      <c r="T17" s="13"/>
      <c r="U17" s="13"/>
      <c r="V17" s="13"/>
      <c r="W17" s="13"/>
      <c r="X17" s="13"/>
      <c r="Y17" s="13"/>
      <c r="Z17" s="16"/>
      <c r="AA17" s="16">
        <v>0</v>
      </c>
      <c r="AB17" s="17">
        <v>0</v>
      </c>
      <c r="AC17" s="17">
        <v>0</v>
      </c>
      <c r="AD17" s="36" t="s">
        <v>202</v>
      </c>
      <c r="AE17" s="29" t="s">
        <v>173</v>
      </c>
      <c r="AF17" s="29">
        <v>0</v>
      </c>
      <c r="AG17" s="29">
        <v>0</v>
      </c>
      <c r="AH17" s="30">
        <v>0</v>
      </c>
      <c r="AI17" s="30">
        <v>0</v>
      </c>
      <c r="AJ17" s="30">
        <v>0</v>
      </c>
      <c r="AK17" s="37">
        <v>0</v>
      </c>
      <c r="AL17" s="101" t="s">
        <v>273</v>
      </c>
      <c r="AM17" s="101">
        <v>1</v>
      </c>
      <c r="AN17" s="101">
        <v>0</v>
      </c>
      <c r="AO17" s="37">
        <v>0</v>
      </c>
      <c r="AP17" s="101">
        <v>0</v>
      </c>
      <c r="AQ17" s="101">
        <v>0</v>
      </c>
      <c r="AR17" s="124">
        <v>0</v>
      </c>
      <c r="AS17" s="55" t="s">
        <v>299</v>
      </c>
      <c r="AT17" s="140">
        <v>1</v>
      </c>
      <c r="AU17" s="101">
        <v>0</v>
      </c>
      <c r="AV17" s="124">
        <f t="shared" si="1"/>
        <v>0</v>
      </c>
      <c r="AW17" s="157" t="s">
        <v>312</v>
      </c>
      <c r="AX17" s="169" t="s">
        <v>76</v>
      </c>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c r="FJ17" s="12"/>
      <c r="FK17" s="12"/>
      <c r="FL17" s="12"/>
      <c r="FM17" s="12"/>
      <c r="FN17" s="12"/>
      <c r="FO17" s="12"/>
      <c r="FP17" s="12"/>
      <c r="FQ17" s="12"/>
      <c r="FR17" s="12"/>
      <c r="FS17" s="12"/>
      <c r="FT17" s="12"/>
      <c r="FU17" s="12"/>
      <c r="FV17" s="12"/>
      <c r="FW17" s="12"/>
      <c r="FX17" s="12"/>
      <c r="FY17" s="12"/>
      <c r="FZ17" s="12"/>
      <c r="GA17" s="12"/>
      <c r="GB17" s="12"/>
      <c r="GC17" s="12"/>
      <c r="GD17" s="12"/>
      <c r="GE17" s="12"/>
      <c r="GF17" s="12"/>
      <c r="GG17" s="12"/>
      <c r="GH17" s="12"/>
      <c r="GI17" s="12"/>
      <c r="GJ17" s="12"/>
      <c r="GK17" s="12"/>
      <c r="GL17" s="12"/>
      <c r="GM17" s="12"/>
      <c r="GN17" s="12"/>
      <c r="GO17" s="12"/>
      <c r="GP17" s="12"/>
      <c r="GQ17" s="12"/>
      <c r="GR17" s="12"/>
      <c r="GS17" s="12"/>
      <c r="GT17" s="12"/>
      <c r="GU17" s="12"/>
      <c r="GV17" s="12"/>
      <c r="GW17" s="12"/>
      <c r="GX17" s="12"/>
      <c r="GY17" s="12"/>
      <c r="GZ17" s="12"/>
      <c r="HA17" s="12"/>
      <c r="HB17" s="12"/>
      <c r="HC17" s="12"/>
      <c r="HD17" s="12"/>
      <c r="HE17" s="12"/>
      <c r="HF17" s="12"/>
      <c r="HG17" s="12"/>
      <c r="HH17" s="12"/>
      <c r="HI17" s="12"/>
      <c r="HJ17" s="12"/>
      <c r="HK17" s="12"/>
      <c r="HL17" s="12"/>
      <c r="HM17" s="12"/>
      <c r="HN17" s="12"/>
      <c r="HO17" s="12"/>
      <c r="HP17" s="12"/>
      <c r="HQ17" s="12"/>
      <c r="HR17" s="12"/>
      <c r="HS17" s="12"/>
      <c r="HT17" s="12"/>
      <c r="HU17" s="12"/>
      <c r="HV17" s="12"/>
      <c r="HW17" s="12"/>
      <c r="HX17" s="12"/>
      <c r="HY17" s="12"/>
      <c r="HZ17" s="12"/>
      <c r="IA17" s="12"/>
      <c r="IB17" s="12"/>
      <c r="IC17" s="12"/>
      <c r="ID17" s="12"/>
      <c r="IE17" s="12"/>
      <c r="IF17" s="12"/>
      <c r="IG17" s="12"/>
      <c r="IH17" s="12"/>
      <c r="II17" s="12"/>
      <c r="IJ17" s="12"/>
      <c r="IK17" s="12"/>
      <c r="IL17" s="12"/>
      <c r="IM17" s="12"/>
      <c r="IN17" s="12"/>
      <c r="IO17" s="12"/>
      <c r="IP17" s="12"/>
      <c r="IQ17" s="12"/>
      <c r="IR17" s="12"/>
      <c r="IS17" s="12"/>
      <c r="IT17" s="12"/>
      <c r="IU17" s="12"/>
      <c r="IV17" s="12"/>
      <c r="IW17" s="12"/>
      <c r="IX17" s="12"/>
      <c r="IY17" s="12"/>
      <c r="IZ17" s="12"/>
      <c r="JA17" s="12"/>
      <c r="JB17" s="12"/>
      <c r="JC17" s="12"/>
      <c r="JD17" s="12"/>
      <c r="JE17" s="12"/>
      <c r="JF17" s="12"/>
      <c r="JG17" s="12"/>
      <c r="JH17" s="12"/>
      <c r="JI17" s="12"/>
      <c r="JJ17" s="12"/>
      <c r="JK17" s="12"/>
      <c r="JL17" s="12"/>
      <c r="JM17" s="12"/>
      <c r="JN17" s="12"/>
      <c r="JO17" s="12"/>
      <c r="JP17" s="12"/>
      <c r="JQ17" s="12"/>
      <c r="JR17" s="12"/>
      <c r="JS17" s="12"/>
      <c r="JT17" s="12"/>
      <c r="JU17" s="12"/>
      <c r="JV17" s="12"/>
      <c r="JW17" s="12"/>
      <c r="JX17" s="12"/>
      <c r="JY17" s="12"/>
      <c r="JZ17" s="12"/>
      <c r="KA17" s="12"/>
      <c r="KB17" s="12"/>
      <c r="KC17" s="12"/>
      <c r="KD17" s="12"/>
      <c r="KE17" s="12"/>
      <c r="KF17" s="12"/>
      <c r="KG17" s="12"/>
      <c r="KH17" s="12"/>
      <c r="KI17" s="12"/>
      <c r="KJ17" s="12"/>
      <c r="KK17" s="12"/>
      <c r="KL17" s="12"/>
      <c r="KM17" s="12"/>
      <c r="KN17" s="12"/>
      <c r="KO17" s="12"/>
      <c r="KP17" s="12"/>
      <c r="KQ17" s="12"/>
      <c r="KR17" s="12"/>
      <c r="KS17" s="12"/>
      <c r="KT17" s="12"/>
      <c r="KU17" s="12"/>
      <c r="KV17" s="12"/>
      <c r="KW17" s="12"/>
      <c r="KX17" s="12"/>
      <c r="KY17" s="12"/>
      <c r="KZ17" s="12"/>
      <c r="LA17" s="12"/>
      <c r="LB17" s="12"/>
      <c r="LC17" s="12"/>
      <c r="LD17" s="12"/>
      <c r="LE17" s="12"/>
      <c r="LF17" s="12"/>
      <c r="LG17" s="12"/>
      <c r="LH17" s="12"/>
      <c r="LI17" s="12"/>
      <c r="LJ17" s="12"/>
      <c r="LK17" s="12"/>
      <c r="LL17" s="12"/>
      <c r="LM17" s="12"/>
      <c r="LN17" s="12"/>
      <c r="LO17" s="12"/>
      <c r="LP17" s="12"/>
      <c r="LQ17" s="12"/>
      <c r="LR17" s="12"/>
      <c r="LS17" s="12"/>
      <c r="LT17" s="12"/>
      <c r="LU17" s="12"/>
      <c r="LV17" s="12"/>
      <c r="LW17" s="12"/>
      <c r="LX17" s="12"/>
      <c r="LY17" s="12"/>
      <c r="LZ17" s="12"/>
      <c r="MA17" s="12"/>
      <c r="MB17" s="12"/>
      <c r="MC17" s="12"/>
      <c r="MD17" s="12"/>
      <c r="ME17" s="12"/>
      <c r="MF17" s="12"/>
      <c r="MG17" s="12"/>
      <c r="MH17" s="12"/>
      <c r="MI17" s="12"/>
      <c r="MJ17" s="12"/>
      <c r="MK17" s="12"/>
      <c r="ML17" s="12"/>
      <c r="MM17" s="12"/>
      <c r="MN17" s="12"/>
      <c r="MO17" s="12"/>
      <c r="MP17" s="12"/>
      <c r="MQ17" s="12"/>
      <c r="MR17" s="12"/>
      <c r="MS17" s="12"/>
      <c r="MT17" s="12"/>
      <c r="MU17" s="12"/>
      <c r="MV17" s="12"/>
      <c r="MW17" s="12"/>
      <c r="MX17" s="12"/>
      <c r="MY17" s="12"/>
      <c r="MZ17" s="12"/>
      <c r="NA17" s="12"/>
      <c r="NB17" s="12"/>
      <c r="NC17" s="12"/>
      <c r="ND17" s="12"/>
      <c r="NE17" s="12"/>
      <c r="NF17" s="12"/>
      <c r="NG17" s="12"/>
      <c r="NH17" s="12"/>
      <c r="NI17" s="12"/>
      <c r="NJ17" s="12"/>
      <c r="NK17" s="12"/>
      <c r="NL17" s="12"/>
      <c r="NM17" s="12"/>
      <c r="NN17" s="12"/>
      <c r="NO17" s="12"/>
      <c r="NP17" s="12"/>
      <c r="NQ17" s="12"/>
      <c r="NR17" s="12"/>
      <c r="NS17" s="12"/>
      <c r="NT17" s="12"/>
      <c r="NU17" s="12"/>
      <c r="NV17" s="12"/>
      <c r="NW17" s="12"/>
      <c r="NX17" s="12"/>
      <c r="NY17" s="12"/>
      <c r="NZ17" s="12"/>
      <c r="OA17" s="12"/>
      <c r="OB17" s="12"/>
      <c r="OC17" s="12"/>
      <c r="OD17" s="12"/>
      <c r="OE17" s="12"/>
      <c r="OF17" s="12"/>
      <c r="OG17" s="12"/>
      <c r="OH17" s="12"/>
      <c r="OI17" s="12"/>
      <c r="OJ17" s="12"/>
      <c r="OK17" s="12"/>
      <c r="OL17" s="12"/>
      <c r="OM17" s="12"/>
      <c r="ON17" s="12"/>
      <c r="OO17" s="12"/>
      <c r="OP17" s="12"/>
      <c r="OQ17" s="12"/>
      <c r="OR17" s="12"/>
      <c r="OS17" s="12"/>
      <c r="OT17" s="12"/>
      <c r="OU17" s="12"/>
      <c r="OV17" s="12"/>
      <c r="OW17" s="12"/>
      <c r="OX17" s="12"/>
      <c r="OY17" s="12"/>
      <c r="OZ17" s="12"/>
      <c r="PA17" s="12"/>
      <c r="PB17" s="12"/>
      <c r="PC17" s="12"/>
      <c r="PD17" s="12"/>
      <c r="PE17" s="12"/>
      <c r="PF17" s="12"/>
      <c r="PG17" s="12"/>
      <c r="PH17" s="12"/>
      <c r="PI17" s="12"/>
      <c r="PJ17" s="12"/>
      <c r="PK17" s="12"/>
      <c r="PL17" s="12"/>
      <c r="PM17" s="12"/>
      <c r="PN17" s="12"/>
      <c r="PO17" s="12"/>
      <c r="PP17" s="12"/>
      <c r="PQ17" s="12"/>
      <c r="PR17" s="12"/>
      <c r="PS17" s="12"/>
      <c r="PT17" s="12"/>
      <c r="PU17" s="12"/>
      <c r="PV17" s="12"/>
      <c r="PW17" s="12"/>
      <c r="PX17" s="12"/>
      <c r="PY17" s="12"/>
      <c r="PZ17" s="12"/>
      <c r="QA17" s="12"/>
      <c r="QB17" s="12"/>
      <c r="QC17" s="12"/>
      <c r="QD17" s="12"/>
      <c r="QE17" s="12"/>
      <c r="QF17" s="12"/>
      <c r="QG17" s="12"/>
      <c r="QH17" s="12"/>
      <c r="QI17" s="12"/>
      <c r="QJ17" s="12"/>
      <c r="QK17" s="12"/>
      <c r="QL17" s="12"/>
      <c r="QM17" s="12"/>
      <c r="QN17" s="12"/>
      <c r="QO17" s="12"/>
      <c r="QP17" s="12"/>
      <c r="QQ17" s="12"/>
      <c r="QR17" s="12"/>
      <c r="QS17" s="12"/>
      <c r="QT17" s="12"/>
      <c r="QU17" s="12"/>
      <c r="QV17" s="12"/>
      <c r="QW17" s="12"/>
      <c r="QX17" s="12"/>
      <c r="QY17" s="12"/>
      <c r="QZ17" s="12"/>
      <c r="RA17" s="12"/>
      <c r="RB17" s="12"/>
      <c r="RC17" s="12"/>
      <c r="RD17" s="12"/>
      <c r="RE17" s="12"/>
      <c r="RF17" s="12"/>
      <c r="RG17" s="12"/>
      <c r="RH17" s="12"/>
      <c r="RI17" s="12"/>
      <c r="RJ17" s="12"/>
      <c r="RK17" s="12"/>
      <c r="RL17" s="12"/>
      <c r="RM17" s="12"/>
      <c r="RN17" s="12"/>
      <c r="RO17" s="12"/>
      <c r="RP17" s="12"/>
      <c r="RQ17" s="12"/>
      <c r="RR17" s="12"/>
      <c r="RS17" s="12"/>
      <c r="RT17" s="12"/>
      <c r="RU17" s="12"/>
      <c r="RV17" s="12"/>
      <c r="RW17" s="12"/>
      <c r="RX17" s="12"/>
      <c r="RY17" s="12"/>
      <c r="RZ17" s="12"/>
      <c r="SA17" s="12"/>
      <c r="SB17" s="12"/>
      <c r="SC17" s="12"/>
      <c r="SD17" s="12"/>
      <c r="SE17" s="12"/>
      <c r="SF17" s="12"/>
      <c r="SG17" s="12"/>
      <c r="SH17" s="12"/>
      <c r="SI17" s="12"/>
      <c r="SJ17" s="12"/>
      <c r="SK17" s="12"/>
      <c r="SL17" s="12"/>
      <c r="SM17" s="12"/>
      <c r="SN17" s="12"/>
      <c r="SO17" s="12"/>
      <c r="SP17" s="12"/>
      <c r="SQ17" s="12"/>
      <c r="SR17" s="12"/>
      <c r="SS17" s="12"/>
      <c r="ST17" s="12"/>
      <c r="SU17" s="12"/>
      <c r="SV17" s="12"/>
      <c r="SW17" s="12"/>
      <c r="SX17" s="12"/>
      <c r="SY17" s="12"/>
      <c r="SZ17" s="12"/>
      <c r="TA17" s="12"/>
      <c r="TB17" s="12"/>
      <c r="TC17" s="12"/>
      <c r="TD17" s="12"/>
      <c r="TE17" s="12"/>
      <c r="TF17" s="12"/>
      <c r="TG17" s="12"/>
      <c r="TH17" s="12"/>
      <c r="TI17" s="12"/>
      <c r="TJ17" s="12"/>
      <c r="TK17" s="12"/>
      <c r="TL17" s="12"/>
      <c r="TM17" s="12"/>
      <c r="TN17" s="12"/>
      <c r="TO17" s="12"/>
      <c r="TP17" s="12"/>
      <c r="TQ17" s="12"/>
      <c r="TR17" s="12"/>
      <c r="TS17" s="12"/>
      <c r="TT17" s="12"/>
      <c r="TU17" s="12"/>
      <c r="TV17" s="12"/>
      <c r="TW17" s="12"/>
      <c r="TX17" s="12"/>
      <c r="TY17" s="12"/>
      <c r="TZ17" s="12"/>
      <c r="UA17" s="12"/>
      <c r="UB17" s="12"/>
      <c r="UC17" s="12"/>
      <c r="UD17" s="12"/>
      <c r="UE17" s="12"/>
      <c r="UF17" s="12"/>
      <c r="UG17" s="12"/>
      <c r="UH17" s="12"/>
      <c r="UI17" s="12"/>
      <c r="UJ17" s="12"/>
      <c r="UK17" s="12"/>
      <c r="UL17" s="12"/>
      <c r="UM17" s="12"/>
      <c r="UN17" s="12"/>
      <c r="UO17" s="12"/>
      <c r="UP17" s="12"/>
      <c r="UQ17" s="12"/>
      <c r="UR17" s="12"/>
      <c r="US17" s="12"/>
      <c r="UT17" s="12"/>
      <c r="UU17" s="12"/>
      <c r="UV17" s="12"/>
      <c r="UW17" s="12"/>
      <c r="UX17" s="12"/>
      <c r="UY17" s="12"/>
      <c r="UZ17" s="12"/>
      <c r="VA17" s="12"/>
      <c r="VB17" s="12"/>
      <c r="VC17" s="12"/>
      <c r="VD17" s="12"/>
      <c r="VE17" s="12"/>
      <c r="VF17" s="12"/>
      <c r="VG17" s="12"/>
      <c r="VH17" s="12"/>
      <c r="VI17" s="12"/>
      <c r="VJ17" s="12"/>
      <c r="VK17" s="12"/>
      <c r="VL17" s="12"/>
      <c r="VM17" s="12"/>
      <c r="VN17" s="12"/>
      <c r="VO17" s="12"/>
      <c r="VP17" s="12"/>
      <c r="VQ17" s="12"/>
      <c r="VR17" s="12"/>
      <c r="VS17" s="12"/>
      <c r="VT17" s="12"/>
      <c r="VU17" s="12"/>
      <c r="VV17" s="12"/>
      <c r="VW17" s="12"/>
      <c r="VX17" s="12"/>
      <c r="VY17" s="12"/>
      <c r="VZ17" s="12"/>
      <c r="WA17" s="12"/>
      <c r="WB17" s="12"/>
      <c r="WC17" s="12"/>
      <c r="WD17" s="12"/>
      <c r="WE17" s="12"/>
      <c r="WF17" s="12"/>
      <c r="WG17" s="12"/>
      <c r="WH17" s="12"/>
      <c r="WI17" s="12"/>
      <c r="WJ17" s="12"/>
      <c r="WK17" s="12"/>
      <c r="WL17" s="12"/>
      <c r="WM17" s="12"/>
      <c r="WN17" s="12"/>
      <c r="WO17" s="12"/>
      <c r="WP17" s="12"/>
      <c r="WQ17" s="12"/>
      <c r="WR17" s="12"/>
      <c r="WS17" s="12"/>
      <c r="WT17" s="12"/>
      <c r="WU17" s="12"/>
      <c r="WV17" s="12"/>
      <c r="WW17" s="12"/>
      <c r="WX17" s="12"/>
      <c r="WY17" s="12"/>
      <c r="WZ17" s="12"/>
      <c r="XA17" s="12"/>
      <c r="XB17" s="12"/>
      <c r="XC17" s="12"/>
      <c r="XD17" s="12"/>
      <c r="XE17" s="12"/>
      <c r="XF17" s="12"/>
      <c r="XG17" s="12"/>
      <c r="XH17" s="12"/>
      <c r="XI17" s="12"/>
      <c r="XJ17" s="12"/>
      <c r="XK17" s="12"/>
      <c r="XL17" s="12"/>
      <c r="XM17" s="12"/>
      <c r="XN17" s="12"/>
      <c r="XO17" s="12"/>
      <c r="XP17" s="12"/>
      <c r="XQ17" s="12"/>
      <c r="XR17" s="12"/>
      <c r="XS17" s="12"/>
      <c r="XT17" s="12"/>
      <c r="XU17" s="12"/>
      <c r="XV17" s="12"/>
      <c r="XW17" s="12"/>
      <c r="XX17" s="12"/>
      <c r="XY17" s="12"/>
      <c r="XZ17" s="12"/>
      <c r="YA17" s="12"/>
      <c r="YB17" s="12"/>
      <c r="YC17" s="12"/>
      <c r="YD17" s="12"/>
      <c r="YE17" s="12"/>
      <c r="YF17" s="12"/>
      <c r="YG17" s="12"/>
      <c r="YH17" s="12"/>
      <c r="YI17" s="12"/>
      <c r="YJ17" s="12"/>
      <c r="YK17" s="12"/>
      <c r="YL17" s="12"/>
      <c r="YM17" s="12"/>
      <c r="YN17" s="12"/>
      <c r="YO17" s="12"/>
      <c r="YP17" s="12"/>
      <c r="YQ17" s="12"/>
      <c r="YR17" s="12"/>
      <c r="YS17" s="12"/>
      <c r="YT17" s="12"/>
      <c r="YU17" s="12"/>
      <c r="YV17" s="12"/>
      <c r="YW17" s="12"/>
      <c r="YX17" s="12"/>
      <c r="YY17" s="12"/>
      <c r="YZ17" s="12"/>
      <c r="ZA17" s="12"/>
      <c r="ZB17" s="12"/>
      <c r="ZC17" s="12"/>
      <c r="ZD17" s="12"/>
      <c r="ZE17" s="12"/>
      <c r="ZF17" s="12"/>
      <c r="ZG17" s="12"/>
      <c r="ZH17" s="12"/>
      <c r="ZI17" s="12"/>
      <c r="ZJ17" s="12"/>
      <c r="ZK17" s="12"/>
      <c r="ZL17" s="12"/>
      <c r="ZM17" s="12"/>
      <c r="ZN17" s="12"/>
      <c r="ZO17" s="12"/>
      <c r="ZP17" s="12"/>
      <c r="ZQ17" s="12"/>
      <c r="ZR17" s="12"/>
      <c r="ZS17" s="12"/>
      <c r="ZT17" s="12"/>
      <c r="ZU17" s="12"/>
      <c r="ZV17" s="12"/>
      <c r="ZW17" s="12"/>
      <c r="ZX17" s="12"/>
      <c r="ZY17" s="12"/>
      <c r="ZZ17" s="12"/>
      <c r="AAA17" s="12"/>
      <c r="AAB17" s="12"/>
      <c r="AAC17" s="12"/>
      <c r="AAD17" s="12"/>
      <c r="AAE17" s="12"/>
      <c r="AAF17" s="12"/>
      <c r="AAG17" s="12"/>
      <c r="AAH17" s="12"/>
      <c r="AAI17" s="12"/>
      <c r="AAJ17" s="12"/>
      <c r="AAK17" s="12"/>
      <c r="AAL17" s="12"/>
      <c r="AAM17" s="12"/>
      <c r="AAN17" s="12"/>
      <c r="AAO17" s="12"/>
      <c r="AAP17" s="12"/>
      <c r="AAQ17" s="12"/>
      <c r="AAR17" s="12"/>
      <c r="AAS17" s="12"/>
      <c r="AAT17" s="12"/>
      <c r="AAU17" s="12"/>
      <c r="AAV17" s="12"/>
      <c r="AAW17" s="12"/>
      <c r="AAX17" s="12"/>
      <c r="AAY17" s="12"/>
      <c r="AAZ17" s="12"/>
      <c r="ABA17" s="12"/>
      <c r="ABB17" s="12"/>
      <c r="ABC17" s="12"/>
      <c r="ABD17" s="12"/>
      <c r="ABE17" s="12"/>
      <c r="ABF17" s="12"/>
      <c r="ABG17" s="12"/>
      <c r="ABH17" s="12"/>
      <c r="ABI17" s="12"/>
      <c r="ABJ17" s="12"/>
      <c r="ABK17" s="12"/>
      <c r="ABL17" s="12"/>
      <c r="ABM17" s="12"/>
      <c r="ABN17" s="12"/>
      <c r="ABO17" s="12"/>
      <c r="ABP17" s="12"/>
      <c r="ABQ17" s="12"/>
      <c r="ABR17" s="12"/>
      <c r="ABS17" s="12"/>
      <c r="ABT17" s="12"/>
      <c r="ABU17" s="12"/>
      <c r="ABV17" s="12"/>
      <c r="ABW17" s="12"/>
      <c r="ABX17" s="12"/>
      <c r="ABY17" s="12"/>
      <c r="ABZ17" s="12"/>
      <c r="ACA17" s="12"/>
      <c r="ACB17" s="12"/>
      <c r="ACC17" s="12"/>
      <c r="ACD17" s="12"/>
      <c r="ACE17" s="12"/>
      <c r="ACF17" s="12"/>
      <c r="ACG17" s="12"/>
      <c r="ACH17" s="12"/>
      <c r="ACI17" s="12"/>
      <c r="ACJ17" s="12"/>
      <c r="ACK17" s="12"/>
      <c r="ACL17" s="12"/>
      <c r="ACM17" s="12"/>
      <c r="ACN17" s="12"/>
      <c r="ACO17" s="12"/>
      <c r="ACP17" s="12"/>
      <c r="ACQ17" s="12"/>
      <c r="ACR17" s="12"/>
      <c r="ACS17" s="12"/>
      <c r="ACT17" s="12"/>
      <c r="ACU17" s="12"/>
      <c r="ACV17" s="12"/>
      <c r="ACW17" s="12"/>
      <c r="ACX17" s="12"/>
      <c r="ACY17" s="12"/>
      <c r="ACZ17" s="12"/>
      <c r="ADA17" s="12"/>
      <c r="ADB17" s="12"/>
      <c r="ADC17" s="12"/>
      <c r="ADD17" s="12"/>
      <c r="ADE17" s="12"/>
      <c r="ADF17" s="12"/>
      <c r="ADG17" s="12"/>
      <c r="ADH17" s="12"/>
      <c r="ADI17" s="12"/>
      <c r="ADJ17" s="12"/>
      <c r="ADK17" s="12"/>
      <c r="ADL17" s="12"/>
      <c r="ADM17" s="12"/>
      <c r="ADN17" s="12"/>
      <c r="ADO17" s="12"/>
      <c r="ADP17" s="12"/>
      <c r="ADQ17" s="12"/>
      <c r="ADR17" s="12"/>
      <c r="ADS17" s="12"/>
      <c r="ADT17" s="12"/>
      <c r="ADU17" s="12"/>
      <c r="ADV17" s="12"/>
      <c r="ADW17" s="12"/>
      <c r="ADX17" s="12"/>
      <c r="ADY17" s="12"/>
      <c r="ADZ17" s="12"/>
      <c r="AEA17" s="12"/>
      <c r="AEB17" s="12"/>
      <c r="AEC17" s="12"/>
      <c r="AED17" s="12"/>
      <c r="AEE17" s="12"/>
      <c r="AEF17" s="12"/>
      <c r="AEG17" s="12"/>
      <c r="AEH17" s="12"/>
      <c r="AEI17" s="12"/>
      <c r="AEJ17" s="12"/>
      <c r="AEK17" s="12"/>
      <c r="AEL17" s="12"/>
      <c r="AEM17" s="12"/>
      <c r="AEN17" s="12"/>
      <c r="AEO17" s="12"/>
      <c r="AEP17" s="12"/>
      <c r="AEQ17" s="12"/>
      <c r="AER17" s="12"/>
      <c r="AES17" s="12"/>
      <c r="AET17" s="12"/>
      <c r="AEU17" s="12"/>
      <c r="AEV17" s="12"/>
      <c r="AEW17" s="12"/>
      <c r="AEX17" s="12"/>
      <c r="AEY17" s="12"/>
      <c r="AEZ17" s="12"/>
      <c r="AFA17" s="12"/>
      <c r="AFB17" s="12"/>
      <c r="AFC17" s="12"/>
      <c r="AFD17" s="12"/>
      <c r="AFE17" s="12"/>
      <c r="AFF17" s="12"/>
      <c r="AFG17" s="12"/>
      <c r="AFH17" s="12"/>
      <c r="AFI17" s="12"/>
      <c r="AFJ17" s="12"/>
      <c r="AFK17" s="12"/>
      <c r="AFL17" s="12"/>
      <c r="AFM17" s="12"/>
      <c r="AFN17" s="12"/>
      <c r="AFO17" s="12"/>
      <c r="AFP17" s="12"/>
      <c r="AFQ17" s="12"/>
      <c r="AFR17" s="12"/>
      <c r="AFS17" s="12"/>
      <c r="AFT17" s="12"/>
      <c r="AFU17" s="12"/>
      <c r="AFV17" s="12"/>
      <c r="AFW17" s="12"/>
      <c r="AFX17" s="12"/>
      <c r="AFY17" s="12"/>
      <c r="AFZ17" s="12"/>
      <c r="AGA17" s="12"/>
      <c r="AGB17" s="12"/>
      <c r="AGC17" s="12"/>
      <c r="AGD17" s="12"/>
      <c r="AGE17" s="12"/>
      <c r="AGF17" s="12"/>
      <c r="AGG17" s="12"/>
      <c r="AGH17" s="12"/>
      <c r="AGI17" s="12"/>
      <c r="AGJ17" s="12"/>
      <c r="AGK17" s="12"/>
      <c r="AGL17" s="12"/>
      <c r="AGM17" s="12"/>
      <c r="AGN17" s="12"/>
      <c r="AGO17" s="12"/>
      <c r="AGP17" s="12"/>
      <c r="AGQ17" s="12"/>
      <c r="AGR17" s="12"/>
      <c r="AGS17" s="12"/>
      <c r="AGT17" s="12"/>
      <c r="AGU17" s="12"/>
      <c r="AGV17" s="12"/>
      <c r="AGW17" s="12"/>
      <c r="AGX17" s="12"/>
      <c r="AGY17" s="12"/>
      <c r="AGZ17" s="12"/>
      <c r="AHA17" s="12"/>
      <c r="AHB17" s="12"/>
      <c r="AHC17" s="12"/>
      <c r="AHD17" s="12"/>
      <c r="AHE17" s="12"/>
      <c r="AHF17" s="12"/>
      <c r="AHG17" s="12"/>
      <c r="AHH17" s="12"/>
      <c r="AHI17" s="12"/>
      <c r="AHJ17" s="12"/>
      <c r="AHK17" s="12"/>
      <c r="AHL17" s="12"/>
      <c r="AHM17" s="12"/>
      <c r="AHN17" s="12"/>
      <c r="AHO17" s="12"/>
      <c r="AHP17" s="12"/>
      <c r="AHQ17" s="12"/>
      <c r="AHR17" s="12"/>
      <c r="AHS17" s="12"/>
      <c r="AHT17" s="12"/>
      <c r="AHU17" s="12"/>
      <c r="AHV17" s="12"/>
      <c r="AHW17" s="12"/>
      <c r="AHX17" s="12"/>
      <c r="AHY17" s="12"/>
      <c r="AHZ17" s="12"/>
      <c r="AIA17" s="12"/>
      <c r="AIB17" s="12"/>
      <c r="AIC17" s="12"/>
      <c r="AID17" s="12"/>
      <c r="AIE17" s="12"/>
      <c r="AIF17" s="12"/>
      <c r="AIG17" s="12"/>
      <c r="AIH17" s="12"/>
      <c r="AII17" s="12"/>
      <c r="AIJ17" s="12"/>
      <c r="AIK17" s="12"/>
      <c r="AIL17" s="12"/>
      <c r="AIM17" s="12"/>
      <c r="AIN17" s="12"/>
      <c r="AIO17" s="12"/>
      <c r="AIP17" s="12"/>
      <c r="AIQ17" s="12"/>
      <c r="AIR17" s="12"/>
      <c r="AIS17" s="12"/>
      <c r="AIT17" s="12"/>
      <c r="AIU17" s="12"/>
      <c r="AIV17" s="12"/>
      <c r="AIW17" s="12"/>
      <c r="AIX17" s="12"/>
      <c r="AIY17" s="12"/>
      <c r="AIZ17" s="12"/>
      <c r="AJA17" s="12"/>
      <c r="AJB17" s="12"/>
      <c r="AJC17" s="12"/>
      <c r="AJD17" s="12"/>
      <c r="AJE17" s="12"/>
      <c r="AJF17" s="12"/>
      <c r="AJG17" s="12"/>
      <c r="AJH17" s="12"/>
      <c r="AJI17" s="12"/>
      <c r="AJJ17" s="12"/>
      <c r="AJK17" s="12"/>
      <c r="AJL17" s="12"/>
      <c r="AJM17" s="12"/>
      <c r="AJN17" s="12"/>
      <c r="AJO17" s="12"/>
      <c r="AJP17" s="12"/>
      <c r="AJQ17" s="12"/>
      <c r="AJR17" s="12"/>
      <c r="AJS17" s="12"/>
      <c r="AJT17" s="12"/>
      <c r="AJU17" s="12"/>
      <c r="AJV17" s="12"/>
      <c r="AJW17" s="12"/>
      <c r="AJX17" s="12"/>
      <c r="AJY17" s="12"/>
      <c r="AJZ17" s="12"/>
      <c r="AKA17" s="12"/>
      <c r="AKB17" s="12"/>
      <c r="AKC17" s="12"/>
      <c r="AKD17" s="12"/>
      <c r="AKE17" s="12"/>
      <c r="AKF17" s="12"/>
      <c r="AKG17" s="12"/>
      <c r="AKH17" s="12"/>
      <c r="AKI17" s="12"/>
      <c r="AKJ17" s="12"/>
      <c r="AKK17" s="12"/>
      <c r="AKL17" s="12"/>
      <c r="AKM17" s="12"/>
      <c r="AKN17" s="12"/>
      <c r="AKO17" s="12"/>
      <c r="AKP17" s="12"/>
      <c r="AKQ17" s="12"/>
      <c r="AKR17" s="12"/>
      <c r="AKS17" s="12"/>
      <c r="AKT17" s="12"/>
      <c r="AKU17" s="12"/>
      <c r="AKV17" s="12"/>
      <c r="AKW17" s="12"/>
      <c r="AKX17" s="12"/>
      <c r="AKY17" s="12"/>
      <c r="AKZ17" s="12"/>
      <c r="ALA17" s="12"/>
      <c r="ALB17" s="12"/>
      <c r="ALC17" s="12"/>
      <c r="ALD17" s="12"/>
      <c r="ALE17" s="12"/>
      <c r="ALF17" s="12"/>
      <c r="ALG17" s="12"/>
      <c r="ALH17" s="12"/>
      <c r="ALI17" s="12"/>
      <c r="ALJ17" s="12"/>
      <c r="ALK17" s="12"/>
      <c r="ALL17" s="12"/>
      <c r="ALM17" s="12"/>
      <c r="ALN17" s="12"/>
      <c r="ALO17" s="12"/>
      <c r="ALP17" s="12"/>
      <c r="ALQ17" s="12"/>
      <c r="ALR17" s="12"/>
      <c r="ALS17" s="12"/>
      <c r="ALT17" s="12"/>
      <c r="ALU17" s="12"/>
      <c r="ALV17" s="12"/>
      <c r="ALW17" s="12"/>
      <c r="ALX17" s="12"/>
      <c r="ALY17" s="12"/>
      <c r="ALZ17" s="12"/>
      <c r="AMA17" s="12"/>
      <c r="AMB17" s="12"/>
      <c r="AMC17" s="12"/>
      <c r="AMD17" s="12"/>
      <c r="AME17" s="12"/>
      <c r="AMF17" s="12"/>
      <c r="AMG17" s="12"/>
      <c r="AMH17" s="12"/>
      <c r="AMI17" s="12"/>
      <c r="AMJ17" s="12"/>
      <c r="AMK17" s="12"/>
      <c r="AML17" s="12"/>
      <c r="AMM17" s="12"/>
      <c r="AMN17" s="12"/>
      <c r="AMO17" s="12"/>
      <c r="AMP17" s="12"/>
      <c r="AMQ17" s="12"/>
      <c r="AMR17" s="12"/>
      <c r="AMS17" s="12"/>
      <c r="AMT17" s="12"/>
      <c r="AMU17" s="12"/>
      <c r="AMV17" s="12"/>
      <c r="AMW17" s="12"/>
      <c r="AMX17" s="12"/>
      <c r="AMY17" s="12"/>
      <c r="AMZ17" s="12"/>
      <c r="ANA17" s="12"/>
      <c r="ANB17" s="12"/>
      <c r="ANC17" s="12"/>
      <c r="AND17" s="12"/>
      <c r="ANE17" s="12"/>
      <c r="ANF17" s="12"/>
      <c r="ANG17" s="12"/>
      <c r="ANH17" s="12"/>
      <c r="ANI17" s="12"/>
      <c r="ANJ17" s="12"/>
      <c r="ANK17" s="12"/>
      <c r="ANL17" s="12"/>
      <c r="ANM17" s="12"/>
      <c r="ANN17" s="12"/>
      <c r="ANO17" s="12"/>
      <c r="ANP17" s="12"/>
      <c r="ANQ17" s="12"/>
      <c r="ANR17" s="12"/>
      <c r="ANS17" s="12"/>
      <c r="ANT17" s="12"/>
      <c r="ANU17" s="12"/>
      <c r="ANV17" s="12"/>
      <c r="ANW17" s="12"/>
      <c r="ANX17" s="12"/>
      <c r="ANY17" s="12"/>
      <c r="ANZ17" s="12"/>
      <c r="AOA17" s="12"/>
      <c r="AOB17" s="12"/>
      <c r="AOC17" s="12"/>
      <c r="AOD17" s="12"/>
      <c r="AOE17" s="12"/>
      <c r="AOF17" s="12"/>
      <c r="AOG17" s="12"/>
      <c r="AOH17" s="12"/>
      <c r="AOI17" s="12"/>
      <c r="AOJ17" s="12"/>
      <c r="AOK17" s="12"/>
      <c r="AOL17" s="12"/>
      <c r="AOM17" s="12"/>
      <c r="AON17" s="12"/>
      <c r="AOO17" s="12"/>
      <c r="AOP17" s="12"/>
      <c r="AOQ17" s="12"/>
      <c r="AOR17" s="12"/>
      <c r="AOS17" s="12"/>
      <c r="AOT17" s="12"/>
      <c r="AOU17" s="12"/>
      <c r="AOV17" s="12"/>
      <c r="AOW17" s="12"/>
      <c r="AOX17" s="12"/>
      <c r="AOY17" s="12"/>
      <c r="AOZ17" s="12"/>
      <c r="APA17" s="12"/>
      <c r="APB17" s="12"/>
      <c r="APC17" s="12"/>
      <c r="APD17" s="12"/>
      <c r="APE17" s="12"/>
      <c r="APF17" s="12"/>
      <c r="APG17" s="12"/>
      <c r="APH17" s="12"/>
      <c r="API17" s="12"/>
      <c r="APJ17" s="12"/>
      <c r="APK17" s="12"/>
      <c r="APL17" s="12"/>
      <c r="APM17" s="12"/>
      <c r="APN17" s="12"/>
      <c r="APO17" s="12"/>
      <c r="APP17" s="12"/>
      <c r="APQ17" s="12"/>
      <c r="APR17" s="12"/>
      <c r="APS17" s="12"/>
      <c r="APT17" s="12"/>
      <c r="APU17" s="12"/>
      <c r="APV17" s="12"/>
      <c r="APW17" s="12"/>
      <c r="APX17" s="12"/>
      <c r="APY17" s="12"/>
      <c r="APZ17" s="12"/>
      <c r="AQA17" s="12"/>
      <c r="AQB17" s="12"/>
      <c r="AQC17" s="12"/>
      <c r="AQD17" s="12"/>
      <c r="AQE17" s="12"/>
      <c r="AQF17" s="12"/>
      <c r="AQG17" s="12"/>
      <c r="AQH17" s="12"/>
      <c r="AQI17" s="12"/>
      <c r="AQJ17" s="12"/>
      <c r="AQK17" s="12"/>
      <c r="AQL17" s="12"/>
      <c r="AQM17" s="12"/>
      <c r="AQN17" s="12"/>
      <c r="AQO17" s="12"/>
      <c r="AQP17" s="12"/>
      <c r="AQQ17" s="12"/>
      <c r="AQR17" s="12"/>
      <c r="AQS17" s="12"/>
      <c r="AQT17" s="12"/>
      <c r="AQU17" s="12"/>
      <c r="AQV17" s="12"/>
      <c r="AQW17" s="12"/>
      <c r="AQX17" s="12"/>
      <c r="AQY17" s="12"/>
      <c r="AQZ17" s="12"/>
      <c r="ARA17" s="12"/>
      <c r="ARB17" s="12"/>
      <c r="ARC17" s="12"/>
      <c r="ARD17" s="12"/>
      <c r="ARE17" s="12"/>
      <c r="ARF17" s="12"/>
      <c r="ARG17" s="12"/>
      <c r="ARH17" s="12"/>
      <c r="ARI17" s="12"/>
      <c r="ARJ17" s="12"/>
      <c r="ARK17" s="12"/>
      <c r="ARL17" s="12"/>
      <c r="ARM17" s="12"/>
      <c r="ARN17" s="12"/>
      <c r="ARO17" s="12"/>
      <c r="ARP17" s="12"/>
      <c r="ARQ17" s="12"/>
      <c r="ARR17" s="12"/>
      <c r="ARS17" s="12"/>
      <c r="ART17" s="12"/>
      <c r="ARU17" s="12"/>
      <c r="ARV17" s="12"/>
      <c r="ARW17" s="12"/>
      <c r="ARX17" s="12"/>
      <c r="ARY17" s="12"/>
      <c r="ARZ17" s="12"/>
      <c r="ASA17" s="12"/>
      <c r="ASB17" s="12"/>
      <c r="ASC17" s="12"/>
      <c r="ASD17" s="12"/>
      <c r="ASE17" s="12"/>
      <c r="ASF17" s="12"/>
      <c r="ASG17" s="12"/>
      <c r="ASH17" s="12"/>
      <c r="ASI17" s="12"/>
      <c r="ASJ17" s="12"/>
      <c r="ASK17" s="12"/>
      <c r="ASL17" s="12"/>
      <c r="ASM17" s="12"/>
      <c r="ASN17" s="12"/>
      <c r="ASO17" s="12"/>
      <c r="ASP17" s="12"/>
      <c r="ASQ17" s="12"/>
      <c r="ASR17" s="12"/>
      <c r="ASS17" s="12"/>
      <c r="AST17" s="12"/>
      <c r="ASU17" s="12"/>
      <c r="ASV17" s="12"/>
      <c r="ASW17" s="12"/>
      <c r="ASX17" s="12"/>
      <c r="ASY17" s="12"/>
      <c r="ASZ17" s="12"/>
      <c r="ATA17" s="12"/>
      <c r="ATB17" s="12"/>
      <c r="ATC17" s="12"/>
      <c r="ATD17" s="12"/>
      <c r="ATE17" s="12"/>
      <c r="ATF17" s="12"/>
      <c r="ATG17" s="12"/>
      <c r="ATH17" s="12"/>
      <c r="ATI17" s="12"/>
      <c r="ATJ17" s="12"/>
      <c r="ATK17" s="12"/>
      <c r="ATL17" s="12"/>
      <c r="ATM17" s="12"/>
      <c r="ATN17" s="12"/>
      <c r="ATO17" s="12"/>
      <c r="ATP17" s="12"/>
      <c r="ATQ17" s="12"/>
      <c r="ATR17" s="12"/>
      <c r="ATS17" s="12"/>
      <c r="ATT17" s="12"/>
      <c r="ATU17" s="12"/>
      <c r="ATV17" s="12"/>
      <c r="ATW17" s="12"/>
      <c r="ATX17" s="12"/>
      <c r="ATY17" s="12"/>
      <c r="ATZ17" s="12"/>
      <c r="AUA17" s="12"/>
      <c r="AUB17" s="12"/>
      <c r="AUC17" s="12"/>
      <c r="AUD17" s="12"/>
      <c r="AUE17" s="12"/>
      <c r="AUF17" s="12"/>
      <c r="AUG17" s="12"/>
      <c r="AUH17" s="12"/>
      <c r="AUI17" s="12"/>
      <c r="AUJ17" s="12"/>
      <c r="AUK17" s="12"/>
      <c r="AUL17" s="12"/>
      <c r="AUM17" s="12"/>
      <c r="AUN17" s="12"/>
      <c r="AUO17" s="12"/>
      <c r="AUP17" s="12"/>
      <c r="AUQ17" s="12"/>
      <c r="AUR17" s="12"/>
      <c r="AUS17" s="12"/>
      <c r="AUT17" s="12"/>
      <c r="AUU17" s="12"/>
      <c r="AUV17" s="12"/>
      <c r="AUW17" s="12"/>
      <c r="AUX17" s="12"/>
      <c r="AUY17" s="12"/>
      <c r="AUZ17" s="12"/>
      <c r="AVA17" s="12"/>
      <c r="AVB17" s="12"/>
      <c r="AVC17" s="12"/>
      <c r="AVD17" s="12"/>
      <c r="AVE17" s="12"/>
      <c r="AVF17" s="12"/>
      <c r="AVG17" s="12"/>
      <c r="AVH17" s="12"/>
      <c r="AVI17" s="12"/>
      <c r="AVJ17" s="12"/>
      <c r="AVK17" s="12"/>
      <c r="AVL17" s="12"/>
      <c r="AVM17" s="12"/>
      <c r="AVN17" s="12"/>
      <c r="AVO17" s="12"/>
      <c r="AVP17" s="12"/>
      <c r="AVQ17" s="12"/>
      <c r="AVR17" s="12"/>
      <c r="AVS17" s="12"/>
      <c r="AVT17" s="12"/>
      <c r="AVU17" s="12"/>
      <c r="AVV17" s="12"/>
      <c r="AVW17" s="12"/>
      <c r="AVX17" s="12"/>
      <c r="AVY17" s="12"/>
      <c r="AVZ17" s="12"/>
      <c r="AWA17" s="12"/>
      <c r="AWB17" s="12"/>
      <c r="AWC17" s="12"/>
      <c r="AWD17" s="12"/>
      <c r="AWE17" s="12"/>
      <c r="AWF17" s="12"/>
      <c r="AWG17" s="12"/>
      <c r="AWH17" s="12"/>
      <c r="AWI17" s="12"/>
      <c r="AWJ17" s="12"/>
      <c r="AWK17" s="12"/>
      <c r="AWL17" s="12"/>
      <c r="AWM17" s="12"/>
      <c r="AWN17" s="12"/>
      <c r="AWO17" s="12"/>
      <c r="AWP17" s="12"/>
      <c r="AWQ17" s="12"/>
      <c r="AWR17" s="12"/>
      <c r="AWS17" s="12"/>
      <c r="AWT17" s="12"/>
      <c r="AWU17" s="12"/>
      <c r="AWV17" s="12"/>
      <c r="AWW17" s="12"/>
      <c r="AWX17" s="12"/>
      <c r="AWY17" s="12"/>
      <c r="AWZ17" s="12"/>
      <c r="AXA17" s="12"/>
      <c r="AXB17" s="12"/>
      <c r="AXC17" s="12"/>
      <c r="AXD17" s="12"/>
      <c r="AXE17" s="12"/>
      <c r="AXF17" s="12"/>
      <c r="AXG17" s="12"/>
      <c r="AXH17" s="12"/>
      <c r="AXI17" s="12"/>
      <c r="AXJ17" s="12"/>
      <c r="AXK17" s="12"/>
      <c r="AXL17" s="12"/>
      <c r="AXM17" s="12"/>
      <c r="AXN17" s="12"/>
      <c r="AXO17" s="12"/>
      <c r="AXP17" s="12"/>
      <c r="AXQ17" s="12"/>
      <c r="AXR17" s="12"/>
      <c r="AXS17" s="12"/>
      <c r="AXT17" s="12"/>
      <c r="AXU17" s="12"/>
      <c r="AXV17" s="12"/>
      <c r="AXW17" s="12"/>
      <c r="AXX17" s="12"/>
      <c r="AXY17" s="12"/>
      <c r="AXZ17" s="12"/>
      <c r="AYA17" s="12"/>
      <c r="AYB17" s="12"/>
      <c r="AYC17" s="12"/>
      <c r="AYD17" s="12"/>
      <c r="AYE17" s="12"/>
      <c r="AYF17" s="12"/>
      <c r="AYG17" s="12"/>
      <c r="AYH17" s="12"/>
      <c r="AYI17" s="12"/>
      <c r="AYJ17" s="12"/>
      <c r="AYK17" s="12"/>
      <c r="AYL17" s="12"/>
      <c r="AYM17" s="12"/>
      <c r="AYN17" s="12"/>
      <c r="AYO17" s="12"/>
      <c r="AYP17" s="12"/>
      <c r="AYQ17" s="12"/>
      <c r="AYR17" s="12"/>
      <c r="AYS17" s="12"/>
      <c r="AYT17" s="12"/>
      <c r="AYU17" s="12"/>
      <c r="AYV17" s="12"/>
      <c r="AYW17" s="12"/>
      <c r="AYX17" s="12"/>
      <c r="AYY17" s="12"/>
      <c r="AYZ17" s="12"/>
      <c r="AZA17" s="12"/>
      <c r="AZB17" s="12"/>
      <c r="AZC17" s="12"/>
      <c r="AZD17" s="12"/>
      <c r="AZE17" s="12"/>
      <c r="AZF17" s="12"/>
      <c r="AZG17" s="12"/>
      <c r="AZH17" s="12"/>
      <c r="AZI17" s="12"/>
      <c r="AZJ17" s="12"/>
      <c r="AZK17" s="12"/>
      <c r="AZL17" s="12"/>
      <c r="AZM17" s="12"/>
      <c r="AZN17" s="12"/>
      <c r="AZO17" s="12"/>
      <c r="AZP17" s="12"/>
      <c r="AZQ17" s="12"/>
      <c r="AZR17" s="12"/>
      <c r="AZS17" s="12"/>
      <c r="AZT17" s="12"/>
      <c r="AZU17" s="12"/>
      <c r="AZV17" s="12"/>
      <c r="AZW17" s="12"/>
      <c r="AZX17" s="12"/>
      <c r="AZY17" s="12"/>
      <c r="AZZ17" s="12"/>
      <c r="BAA17" s="12"/>
      <c r="BAB17" s="12"/>
      <c r="BAC17" s="12"/>
      <c r="BAD17" s="12"/>
      <c r="BAE17" s="12"/>
      <c r="BAF17" s="12"/>
      <c r="BAG17" s="12"/>
      <c r="BAH17" s="12"/>
      <c r="BAI17" s="12"/>
      <c r="BAJ17" s="12"/>
      <c r="BAK17" s="12"/>
      <c r="BAL17" s="12"/>
      <c r="BAM17" s="12"/>
      <c r="BAN17" s="12"/>
      <c r="BAO17" s="12"/>
      <c r="BAP17" s="12"/>
      <c r="BAQ17" s="12"/>
      <c r="BAR17" s="12"/>
      <c r="BAS17" s="12"/>
      <c r="BAT17" s="12"/>
      <c r="BAU17" s="12"/>
      <c r="BAV17" s="12"/>
      <c r="BAW17" s="12"/>
      <c r="BAX17" s="12"/>
      <c r="BAY17" s="12"/>
      <c r="BAZ17" s="12"/>
      <c r="BBA17" s="12"/>
      <c r="BBB17" s="12"/>
      <c r="BBC17" s="12"/>
      <c r="BBD17" s="12"/>
      <c r="BBE17" s="12"/>
      <c r="BBF17" s="12"/>
      <c r="BBG17" s="12"/>
      <c r="BBH17" s="12"/>
      <c r="BBI17" s="12"/>
      <c r="BBJ17" s="12"/>
      <c r="BBK17" s="12"/>
      <c r="BBL17" s="12"/>
      <c r="BBM17" s="12"/>
      <c r="BBN17" s="12"/>
      <c r="BBO17" s="12"/>
      <c r="BBP17" s="12"/>
      <c r="BBQ17" s="12"/>
      <c r="BBR17" s="12"/>
      <c r="BBS17" s="12"/>
      <c r="BBT17" s="12"/>
      <c r="BBU17" s="12"/>
      <c r="BBV17" s="12"/>
      <c r="BBW17" s="12"/>
      <c r="BBX17" s="12"/>
      <c r="BBY17" s="12"/>
      <c r="BBZ17" s="12"/>
      <c r="BCA17" s="12"/>
      <c r="BCB17" s="12"/>
      <c r="BCC17" s="12"/>
      <c r="BCD17" s="12"/>
      <c r="BCE17" s="12"/>
      <c r="BCF17" s="12"/>
      <c r="BCG17" s="12"/>
      <c r="BCH17" s="12"/>
      <c r="BCI17" s="12"/>
      <c r="BCJ17" s="12"/>
      <c r="BCK17" s="12"/>
      <c r="BCL17" s="12"/>
      <c r="BCM17" s="12"/>
      <c r="BCN17" s="12"/>
      <c r="BCO17" s="12"/>
      <c r="BCP17" s="12"/>
      <c r="BCQ17" s="12"/>
      <c r="BCR17" s="12"/>
      <c r="BCS17" s="12"/>
      <c r="BCT17" s="12"/>
      <c r="BCU17" s="12"/>
      <c r="BCV17" s="12"/>
      <c r="BCW17" s="12"/>
      <c r="BCX17" s="12"/>
      <c r="BCY17" s="12"/>
      <c r="BCZ17" s="12"/>
      <c r="BDA17" s="12"/>
      <c r="BDB17" s="12"/>
      <c r="BDC17" s="12"/>
      <c r="BDD17" s="12"/>
      <c r="BDE17" s="12"/>
      <c r="BDF17" s="12"/>
      <c r="BDG17" s="12"/>
      <c r="BDH17" s="12"/>
      <c r="BDI17" s="12"/>
      <c r="BDJ17" s="12"/>
      <c r="BDK17" s="12"/>
      <c r="BDL17" s="12"/>
      <c r="BDM17" s="12"/>
      <c r="BDN17" s="12"/>
      <c r="BDO17" s="12"/>
      <c r="BDP17" s="12"/>
      <c r="BDQ17" s="12"/>
      <c r="BDR17" s="12"/>
      <c r="BDS17" s="12"/>
      <c r="BDT17" s="12"/>
      <c r="BDU17" s="12"/>
      <c r="BDV17" s="12"/>
      <c r="BDW17" s="12"/>
      <c r="BDX17" s="12"/>
      <c r="BDY17" s="12"/>
      <c r="BDZ17" s="12"/>
      <c r="BEA17" s="12"/>
      <c r="BEB17" s="12"/>
      <c r="BEC17" s="12"/>
      <c r="BED17" s="12"/>
      <c r="BEE17" s="12"/>
      <c r="BEF17" s="12"/>
      <c r="BEG17" s="12"/>
      <c r="BEH17" s="12"/>
      <c r="BEI17" s="12"/>
      <c r="BEJ17" s="12"/>
      <c r="BEK17" s="12"/>
      <c r="BEL17" s="12"/>
      <c r="BEM17" s="12"/>
      <c r="BEN17" s="12"/>
      <c r="BEO17" s="12"/>
      <c r="BEP17" s="12"/>
      <c r="BEQ17" s="12"/>
      <c r="BER17" s="12"/>
      <c r="BES17" s="12"/>
      <c r="BET17" s="12"/>
      <c r="BEU17" s="12"/>
      <c r="BEV17" s="12"/>
      <c r="BEW17" s="12"/>
      <c r="BEX17" s="12"/>
      <c r="BEY17" s="12"/>
      <c r="BEZ17" s="12"/>
      <c r="BFA17" s="12"/>
      <c r="BFB17" s="12"/>
      <c r="BFC17" s="12"/>
      <c r="BFD17" s="12"/>
      <c r="BFE17" s="12"/>
      <c r="BFF17" s="12"/>
      <c r="BFG17" s="12"/>
      <c r="BFH17" s="12"/>
      <c r="BFI17" s="12"/>
      <c r="BFJ17" s="12"/>
      <c r="BFK17" s="12"/>
      <c r="BFL17" s="12"/>
      <c r="BFM17" s="12"/>
      <c r="BFN17" s="12"/>
      <c r="BFO17" s="12"/>
      <c r="BFP17" s="12"/>
      <c r="BFQ17" s="12"/>
      <c r="BFR17" s="12"/>
      <c r="BFS17" s="12"/>
      <c r="BFT17" s="12"/>
      <c r="BFU17" s="12"/>
      <c r="BFV17" s="12"/>
      <c r="BFW17" s="12"/>
      <c r="BFX17" s="12"/>
      <c r="BFY17" s="12"/>
      <c r="BFZ17" s="12"/>
      <c r="BGA17" s="12"/>
      <c r="BGB17" s="12"/>
      <c r="BGC17" s="12"/>
      <c r="BGD17" s="12"/>
      <c r="BGE17" s="12"/>
      <c r="BGF17" s="12"/>
      <c r="BGG17" s="12"/>
      <c r="BGH17" s="12"/>
      <c r="BGI17" s="12"/>
      <c r="BGJ17" s="12"/>
      <c r="BGK17" s="12"/>
      <c r="BGL17" s="12"/>
      <c r="BGM17" s="12"/>
      <c r="BGN17" s="12"/>
      <c r="BGO17" s="12"/>
      <c r="BGP17" s="12"/>
      <c r="BGQ17" s="12"/>
      <c r="BGR17" s="12"/>
      <c r="BGS17" s="12"/>
      <c r="BGT17" s="12"/>
      <c r="BGU17" s="12"/>
      <c r="BGV17" s="12"/>
      <c r="BGW17" s="12"/>
      <c r="BGX17" s="12"/>
      <c r="BGY17" s="12"/>
      <c r="BGZ17" s="12"/>
      <c r="BHA17" s="12"/>
      <c r="BHB17" s="12"/>
      <c r="BHC17" s="12"/>
      <c r="BHD17" s="12"/>
      <c r="BHE17" s="12"/>
      <c r="BHF17" s="12"/>
      <c r="BHG17" s="12"/>
      <c r="BHH17" s="12"/>
      <c r="BHI17" s="12"/>
      <c r="BHJ17" s="12"/>
      <c r="BHK17" s="12"/>
      <c r="BHL17" s="12"/>
      <c r="BHM17" s="12"/>
      <c r="BHN17" s="12"/>
      <c r="BHO17" s="12"/>
      <c r="BHP17" s="12"/>
      <c r="BHQ17" s="12"/>
      <c r="BHR17" s="12"/>
      <c r="BHS17" s="12"/>
      <c r="BHT17" s="12"/>
      <c r="BHU17" s="12"/>
      <c r="BHV17" s="12"/>
      <c r="BHW17" s="12"/>
      <c r="BHX17" s="12"/>
      <c r="BHY17" s="12"/>
      <c r="BHZ17" s="12"/>
      <c r="BIA17" s="12"/>
      <c r="BIB17" s="12"/>
      <c r="BIC17" s="12"/>
      <c r="BID17" s="12"/>
      <c r="BIE17" s="12"/>
      <c r="BIF17" s="12"/>
      <c r="BIG17" s="12"/>
      <c r="BIH17" s="12"/>
      <c r="BII17" s="12"/>
      <c r="BIJ17" s="12"/>
      <c r="BIK17" s="12"/>
      <c r="BIL17" s="12"/>
      <c r="BIM17" s="12"/>
      <c r="BIN17" s="12"/>
      <c r="BIO17" s="12"/>
      <c r="BIP17" s="12"/>
      <c r="BIQ17" s="12"/>
      <c r="BIR17" s="12"/>
      <c r="BIS17" s="12"/>
      <c r="BIT17" s="12"/>
      <c r="BIU17" s="12"/>
      <c r="BIV17" s="12"/>
      <c r="BIW17" s="12"/>
      <c r="BIX17" s="12"/>
      <c r="BIY17" s="12"/>
      <c r="BIZ17" s="12"/>
      <c r="BJA17" s="12"/>
      <c r="BJB17" s="12"/>
      <c r="BJC17" s="12"/>
      <c r="BJD17" s="12"/>
      <c r="BJE17" s="12"/>
      <c r="BJF17" s="12"/>
      <c r="BJG17" s="12"/>
      <c r="BJH17" s="12"/>
      <c r="BJI17" s="12"/>
      <c r="BJJ17" s="12"/>
      <c r="BJK17" s="12"/>
      <c r="BJL17" s="12"/>
      <c r="BJM17" s="12"/>
      <c r="BJN17" s="12"/>
      <c r="BJO17" s="12"/>
      <c r="BJP17" s="12"/>
      <c r="BJQ17" s="12"/>
      <c r="BJR17" s="12"/>
      <c r="BJS17" s="12"/>
      <c r="BJT17" s="12"/>
      <c r="BJU17" s="12"/>
      <c r="BJV17" s="12"/>
      <c r="BJW17" s="12"/>
      <c r="BJX17" s="12"/>
      <c r="BJY17" s="12"/>
      <c r="BJZ17" s="12"/>
      <c r="BKA17" s="12"/>
      <c r="BKB17" s="12"/>
      <c r="BKC17" s="12"/>
      <c r="BKD17" s="12"/>
      <c r="BKE17" s="12"/>
      <c r="BKF17" s="12"/>
      <c r="BKG17" s="12"/>
      <c r="BKH17" s="12"/>
      <c r="BKI17" s="12"/>
      <c r="BKJ17" s="12"/>
      <c r="BKK17" s="12"/>
      <c r="BKL17" s="12"/>
      <c r="BKM17" s="12"/>
      <c r="BKN17" s="12"/>
      <c r="BKO17" s="12"/>
      <c r="BKP17" s="12"/>
      <c r="BKQ17" s="12"/>
      <c r="BKR17" s="12"/>
      <c r="BKS17" s="12"/>
      <c r="BKT17" s="12"/>
      <c r="BKU17" s="12"/>
      <c r="BKV17" s="12"/>
    </row>
    <row r="18" spans="1:1660" ht="135.75" thickBot="1" x14ac:dyDescent="0.25">
      <c r="A18" s="197"/>
      <c r="B18" s="193"/>
      <c r="C18" s="192" t="s">
        <v>71</v>
      </c>
      <c r="D18" s="23" t="s">
        <v>70</v>
      </c>
      <c r="E18" s="23" t="s">
        <v>69</v>
      </c>
      <c r="F18" s="7">
        <v>2</v>
      </c>
      <c r="G18" s="7">
        <v>0</v>
      </c>
      <c r="H18" s="8" t="s">
        <v>67</v>
      </c>
      <c r="I18" s="8" t="s">
        <v>1</v>
      </c>
      <c r="J18" s="6">
        <v>2</v>
      </c>
      <c r="K18" s="6">
        <v>2</v>
      </c>
      <c r="L18" s="6">
        <v>2</v>
      </c>
      <c r="M18" s="6">
        <v>2</v>
      </c>
      <c r="N18" s="6">
        <v>2</v>
      </c>
      <c r="O18" s="6">
        <v>2</v>
      </c>
      <c r="P18" s="6">
        <v>2</v>
      </c>
      <c r="Q18" s="6">
        <v>2</v>
      </c>
      <c r="R18" s="6">
        <v>2</v>
      </c>
      <c r="S18" s="6">
        <v>2</v>
      </c>
      <c r="T18" s="5"/>
      <c r="U18" s="5"/>
      <c r="V18" s="5"/>
      <c r="W18" s="5"/>
      <c r="X18" s="5"/>
      <c r="Y18" s="5"/>
      <c r="Z18" s="6">
        <v>2</v>
      </c>
      <c r="AA18" s="6">
        <v>0</v>
      </c>
      <c r="AB18" s="53">
        <v>300000000</v>
      </c>
      <c r="AC18" s="53"/>
      <c r="AD18" s="38">
        <v>0</v>
      </c>
      <c r="AE18" s="29" t="s">
        <v>167</v>
      </c>
      <c r="AF18" s="93">
        <v>2</v>
      </c>
      <c r="AG18" s="29">
        <v>1</v>
      </c>
      <c r="AH18" s="48">
        <f>+AG18/AF18</f>
        <v>0.5</v>
      </c>
      <c r="AI18" s="49">
        <v>13000000</v>
      </c>
      <c r="AJ18" s="49">
        <v>13000000</v>
      </c>
      <c r="AK18" s="41">
        <f>+AJ18/AI18</f>
        <v>1</v>
      </c>
      <c r="AL18" s="119" t="s">
        <v>274</v>
      </c>
      <c r="AM18" s="119">
        <v>2</v>
      </c>
      <c r="AN18" s="119">
        <v>0</v>
      </c>
      <c r="AO18" s="41">
        <v>0</v>
      </c>
      <c r="AP18" s="119">
        <v>0</v>
      </c>
      <c r="AQ18" s="119">
        <v>0</v>
      </c>
      <c r="AR18" s="41">
        <v>0</v>
      </c>
      <c r="AS18" s="55" t="s">
        <v>330</v>
      </c>
      <c r="AT18" s="119">
        <v>2</v>
      </c>
      <c r="AU18" s="119">
        <v>1</v>
      </c>
      <c r="AV18" s="124">
        <f>AU18/AT18</f>
        <v>0.5</v>
      </c>
      <c r="AW18" s="157" t="s">
        <v>307</v>
      </c>
      <c r="AX18" s="169"/>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c r="FJ18" s="12"/>
      <c r="FK18" s="12"/>
      <c r="FL18" s="12"/>
      <c r="FM18" s="12"/>
      <c r="FN18" s="12"/>
      <c r="FO18" s="12"/>
      <c r="FP18" s="12"/>
      <c r="FQ18" s="12"/>
      <c r="FR18" s="12"/>
      <c r="FS18" s="12"/>
      <c r="FT18" s="12"/>
      <c r="FU18" s="12"/>
      <c r="FV18" s="12"/>
      <c r="FW18" s="12"/>
      <c r="FX18" s="12"/>
      <c r="FY18" s="12"/>
      <c r="FZ18" s="12"/>
      <c r="GA18" s="12"/>
      <c r="GB18" s="12"/>
      <c r="GC18" s="12"/>
      <c r="GD18" s="12"/>
      <c r="GE18" s="12"/>
      <c r="GF18" s="12"/>
      <c r="GG18" s="12"/>
      <c r="GH18" s="12"/>
      <c r="GI18" s="12"/>
      <c r="GJ18" s="12"/>
      <c r="GK18" s="12"/>
      <c r="GL18" s="12"/>
      <c r="GM18" s="12"/>
      <c r="GN18" s="12"/>
      <c r="GO18" s="12"/>
      <c r="GP18" s="12"/>
      <c r="GQ18" s="12"/>
      <c r="GR18" s="12"/>
      <c r="GS18" s="12"/>
      <c r="GT18" s="12"/>
      <c r="GU18" s="12"/>
      <c r="GV18" s="12"/>
      <c r="GW18" s="12"/>
      <c r="GX18" s="12"/>
      <c r="GY18" s="12"/>
      <c r="GZ18" s="12"/>
      <c r="HA18" s="12"/>
      <c r="HB18" s="12"/>
      <c r="HC18" s="12"/>
      <c r="HD18" s="12"/>
      <c r="HE18" s="12"/>
      <c r="HF18" s="12"/>
      <c r="HG18" s="12"/>
      <c r="HH18" s="12"/>
      <c r="HI18" s="12"/>
      <c r="HJ18" s="12"/>
      <c r="HK18" s="12"/>
      <c r="HL18" s="12"/>
      <c r="HM18" s="12"/>
      <c r="HN18" s="12"/>
      <c r="HO18" s="12"/>
      <c r="HP18" s="12"/>
      <c r="HQ18" s="12"/>
      <c r="HR18" s="12"/>
      <c r="HS18" s="12"/>
      <c r="HT18" s="12"/>
      <c r="HU18" s="12"/>
      <c r="HV18" s="12"/>
      <c r="HW18" s="12"/>
      <c r="HX18" s="12"/>
      <c r="HY18" s="12"/>
      <c r="HZ18" s="12"/>
      <c r="IA18" s="12"/>
      <c r="IB18" s="12"/>
      <c r="IC18" s="12"/>
      <c r="ID18" s="12"/>
      <c r="IE18" s="12"/>
      <c r="IF18" s="12"/>
      <c r="IG18" s="12"/>
      <c r="IH18" s="12"/>
      <c r="II18" s="12"/>
      <c r="IJ18" s="12"/>
      <c r="IK18" s="12"/>
      <c r="IL18" s="12"/>
      <c r="IM18" s="12"/>
      <c r="IN18" s="12"/>
      <c r="IO18" s="12"/>
      <c r="IP18" s="12"/>
      <c r="IQ18" s="12"/>
      <c r="IR18" s="12"/>
      <c r="IS18" s="12"/>
      <c r="IT18" s="12"/>
      <c r="IU18" s="12"/>
      <c r="IV18" s="12"/>
      <c r="IW18" s="12"/>
      <c r="IX18" s="12"/>
      <c r="IY18" s="12"/>
      <c r="IZ18" s="12"/>
      <c r="JA18" s="12"/>
      <c r="JB18" s="12"/>
      <c r="JC18" s="12"/>
      <c r="JD18" s="12"/>
      <c r="JE18" s="12"/>
      <c r="JF18" s="12"/>
      <c r="JG18" s="12"/>
      <c r="JH18" s="12"/>
      <c r="JI18" s="12"/>
      <c r="JJ18" s="12"/>
      <c r="JK18" s="12"/>
      <c r="JL18" s="12"/>
      <c r="JM18" s="12"/>
      <c r="JN18" s="12"/>
      <c r="JO18" s="12"/>
      <c r="JP18" s="12"/>
      <c r="JQ18" s="1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2"/>
      <c r="NI18" s="12"/>
      <c r="NJ18" s="12"/>
      <c r="NK18" s="12"/>
      <c r="NL18" s="12"/>
      <c r="NM18" s="12"/>
      <c r="NN18" s="12"/>
      <c r="NO18" s="12"/>
      <c r="NP18" s="12"/>
      <c r="NQ18" s="12"/>
      <c r="NR18" s="12"/>
      <c r="NS18" s="12"/>
      <c r="NT18" s="12"/>
      <c r="NU18" s="12"/>
      <c r="NV18" s="12"/>
      <c r="NW18" s="12"/>
      <c r="NX18" s="12"/>
      <c r="NY18" s="12"/>
      <c r="NZ18" s="12"/>
      <c r="OA18" s="12"/>
      <c r="OB18" s="12"/>
      <c r="OC18" s="12"/>
      <c r="OD18" s="12"/>
      <c r="OE18" s="12"/>
      <c r="OF18" s="12"/>
      <c r="OG18" s="12"/>
      <c r="OH18" s="12"/>
      <c r="OI18" s="12"/>
      <c r="OJ18" s="12"/>
      <c r="OK18" s="12"/>
      <c r="OL18" s="12"/>
      <c r="OM18" s="12"/>
      <c r="ON18" s="12"/>
      <c r="OO18" s="12"/>
      <c r="OP18" s="12"/>
      <c r="OQ18" s="12"/>
      <c r="OR18" s="12"/>
      <c r="OS18" s="12"/>
      <c r="OT18" s="12"/>
      <c r="OU18" s="12"/>
      <c r="OV18" s="12"/>
      <c r="OW18" s="12"/>
      <c r="OX18" s="12"/>
      <c r="OY18" s="12"/>
      <c r="OZ18" s="12"/>
      <c r="PA18" s="12"/>
      <c r="PB18" s="12"/>
      <c r="PC18" s="12"/>
      <c r="PD18" s="12"/>
      <c r="PE18" s="12"/>
      <c r="PF18" s="12"/>
      <c r="PG18" s="12"/>
      <c r="PH18" s="12"/>
      <c r="PI18" s="12"/>
      <c r="PJ18" s="12"/>
      <c r="PK18" s="12"/>
      <c r="PL18" s="12"/>
      <c r="PM18" s="12"/>
      <c r="PN18" s="12"/>
      <c r="PO18" s="12"/>
      <c r="PP18" s="12"/>
      <c r="PQ18" s="12"/>
      <c r="PR18" s="12"/>
      <c r="PS18" s="12"/>
      <c r="PT18" s="12"/>
      <c r="PU18" s="12"/>
      <c r="PV18" s="12"/>
      <c r="PW18" s="12"/>
      <c r="PX18" s="12"/>
      <c r="PY18" s="12"/>
      <c r="PZ18" s="12"/>
      <c r="QA18" s="12"/>
      <c r="QB18" s="12"/>
      <c r="QC18" s="12"/>
      <c r="QD18" s="12"/>
      <c r="QE18" s="12"/>
      <c r="QF18" s="12"/>
      <c r="QG18" s="12"/>
      <c r="QH18" s="12"/>
      <c r="QI18" s="12"/>
      <c r="QJ18" s="12"/>
      <c r="QK18" s="12"/>
      <c r="QL18" s="12"/>
      <c r="QM18" s="12"/>
      <c r="QN18" s="12"/>
      <c r="QO18" s="12"/>
      <c r="QP18" s="12"/>
      <c r="QQ18" s="12"/>
      <c r="QR18" s="12"/>
      <c r="QS18" s="12"/>
      <c r="QT18" s="12"/>
      <c r="QU18" s="12"/>
      <c r="QV18" s="12"/>
      <c r="QW18" s="12"/>
      <c r="QX18" s="12"/>
      <c r="QY18" s="12"/>
      <c r="QZ18" s="12"/>
      <c r="RA18" s="12"/>
      <c r="RB18" s="12"/>
      <c r="RC18" s="12"/>
      <c r="RD18" s="12"/>
      <c r="RE18" s="12"/>
      <c r="RF18" s="12"/>
      <c r="RG18" s="12"/>
      <c r="RH18" s="12"/>
      <c r="RI18" s="12"/>
      <c r="RJ18" s="12"/>
      <c r="RK18" s="12"/>
      <c r="RL18" s="12"/>
      <c r="RM18" s="12"/>
      <c r="RN18" s="12"/>
      <c r="RO18" s="12"/>
      <c r="RP18" s="12"/>
      <c r="RQ18" s="12"/>
      <c r="RR18" s="12"/>
      <c r="RS18" s="12"/>
      <c r="RT18" s="12"/>
      <c r="RU18" s="12"/>
      <c r="RV18" s="12"/>
      <c r="RW18" s="12"/>
      <c r="RX18" s="12"/>
      <c r="RY18" s="12"/>
      <c r="RZ18" s="12"/>
      <c r="SA18" s="12"/>
      <c r="SB18" s="12"/>
      <c r="SC18" s="12"/>
      <c r="SD18" s="12"/>
      <c r="SE18" s="12"/>
      <c r="SF18" s="12"/>
      <c r="SG18" s="12"/>
      <c r="SH18" s="12"/>
      <c r="SI18" s="12"/>
      <c r="SJ18" s="12"/>
      <c r="SK18" s="12"/>
      <c r="SL18" s="12"/>
      <c r="SM18" s="12"/>
      <c r="SN18" s="12"/>
      <c r="SO18" s="12"/>
      <c r="SP18" s="12"/>
      <c r="SQ18" s="12"/>
      <c r="SR18" s="12"/>
      <c r="SS18" s="12"/>
      <c r="ST18" s="12"/>
      <c r="SU18" s="12"/>
      <c r="SV18" s="12"/>
      <c r="SW18" s="12"/>
      <c r="SX18" s="12"/>
      <c r="SY18" s="12"/>
      <c r="SZ18" s="12"/>
      <c r="TA18" s="12"/>
      <c r="TB18" s="12"/>
      <c r="TC18" s="12"/>
      <c r="TD18" s="12"/>
      <c r="TE18" s="12"/>
      <c r="TF18" s="12"/>
      <c r="TG18" s="12"/>
      <c r="TH18" s="12"/>
      <c r="TI18" s="12"/>
      <c r="TJ18" s="12"/>
      <c r="TK18" s="12"/>
      <c r="TL18" s="12"/>
      <c r="TM18" s="12"/>
      <c r="TN18" s="12"/>
      <c r="TO18" s="12"/>
      <c r="TP18" s="12"/>
      <c r="TQ18" s="12"/>
      <c r="TR18" s="12"/>
      <c r="TS18" s="12"/>
      <c r="TT18" s="12"/>
      <c r="TU18" s="12"/>
      <c r="TV18" s="12"/>
      <c r="TW18" s="12"/>
      <c r="TX18" s="12"/>
      <c r="TY18" s="12"/>
      <c r="TZ18" s="12"/>
      <c r="UA18" s="12"/>
      <c r="UB18" s="12"/>
      <c r="UC18" s="12"/>
      <c r="UD18" s="12"/>
      <c r="UE18" s="12"/>
      <c r="UF18" s="12"/>
      <c r="UG18" s="12"/>
      <c r="UH18" s="12"/>
      <c r="UI18" s="12"/>
      <c r="UJ18" s="12"/>
      <c r="UK18" s="12"/>
      <c r="UL18" s="12"/>
      <c r="UM18" s="12"/>
      <c r="UN18" s="12"/>
      <c r="UO18" s="12"/>
      <c r="UP18" s="12"/>
      <c r="UQ18" s="12"/>
      <c r="UR18" s="12"/>
      <c r="US18" s="12"/>
      <c r="UT18" s="12"/>
      <c r="UU18" s="12"/>
      <c r="UV18" s="12"/>
      <c r="UW18" s="12"/>
      <c r="UX18" s="12"/>
      <c r="UY18" s="12"/>
      <c r="UZ18" s="12"/>
      <c r="VA18" s="12"/>
      <c r="VB18" s="12"/>
      <c r="VC18" s="12"/>
      <c r="VD18" s="12"/>
      <c r="VE18" s="12"/>
      <c r="VF18" s="12"/>
      <c r="VG18" s="12"/>
      <c r="VH18" s="12"/>
      <c r="VI18" s="12"/>
      <c r="VJ18" s="12"/>
      <c r="VK18" s="12"/>
      <c r="VL18" s="12"/>
      <c r="VM18" s="12"/>
      <c r="VN18" s="12"/>
      <c r="VO18" s="12"/>
      <c r="VP18" s="12"/>
      <c r="VQ18" s="12"/>
      <c r="VR18" s="12"/>
      <c r="VS18" s="12"/>
      <c r="VT18" s="12"/>
      <c r="VU18" s="12"/>
      <c r="VV18" s="12"/>
      <c r="VW18" s="12"/>
      <c r="VX18" s="12"/>
      <c r="VY18" s="12"/>
      <c r="VZ18" s="12"/>
      <c r="WA18" s="12"/>
      <c r="WB18" s="12"/>
      <c r="WC18" s="12"/>
      <c r="WD18" s="12"/>
      <c r="WE18" s="12"/>
      <c r="WF18" s="12"/>
      <c r="WG18" s="12"/>
      <c r="WH18" s="12"/>
      <c r="WI18" s="12"/>
      <c r="WJ18" s="12"/>
      <c r="WK18" s="12"/>
      <c r="WL18" s="12"/>
      <c r="WM18" s="12"/>
      <c r="WN18" s="12"/>
      <c r="WO18" s="12"/>
      <c r="WP18" s="12"/>
      <c r="WQ18" s="12"/>
      <c r="WR18" s="12"/>
      <c r="WS18" s="12"/>
      <c r="WT18" s="12"/>
      <c r="WU18" s="12"/>
      <c r="WV18" s="12"/>
      <c r="WW18" s="12"/>
      <c r="WX18" s="12"/>
      <c r="WY18" s="12"/>
      <c r="WZ18" s="12"/>
      <c r="XA18" s="12"/>
      <c r="XB18" s="12"/>
      <c r="XC18" s="12"/>
      <c r="XD18" s="12"/>
      <c r="XE18" s="12"/>
      <c r="XF18" s="12"/>
      <c r="XG18" s="12"/>
      <c r="XH18" s="12"/>
      <c r="XI18" s="12"/>
      <c r="XJ18" s="12"/>
      <c r="XK18" s="12"/>
      <c r="XL18" s="12"/>
      <c r="XM18" s="12"/>
      <c r="XN18" s="12"/>
      <c r="XO18" s="12"/>
      <c r="XP18" s="12"/>
      <c r="XQ18" s="12"/>
      <c r="XR18" s="12"/>
      <c r="XS18" s="12"/>
      <c r="XT18" s="12"/>
      <c r="XU18" s="12"/>
      <c r="XV18" s="12"/>
      <c r="XW18" s="12"/>
      <c r="XX18" s="12"/>
      <c r="XY18" s="12"/>
      <c r="XZ18" s="12"/>
      <c r="YA18" s="12"/>
      <c r="YB18" s="12"/>
      <c r="YC18" s="12"/>
      <c r="YD18" s="12"/>
      <c r="YE18" s="12"/>
      <c r="YF18" s="12"/>
      <c r="YG18" s="12"/>
      <c r="YH18" s="12"/>
      <c r="YI18" s="12"/>
      <c r="YJ18" s="12"/>
      <c r="YK18" s="12"/>
      <c r="YL18" s="12"/>
      <c r="YM18" s="12"/>
      <c r="YN18" s="12"/>
      <c r="YO18" s="12"/>
      <c r="YP18" s="12"/>
      <c r="YQ18" s="12"/>
      <c r="YR18" s="12"/>
      <c r="YS18" s="12"/>
      <c r="YT18" s="12"/>
      <c r="YU18" s="12"/>
      <c r="YV18" s="12"/>
      <c r="YW18" s="12"/>
      <c r="YX18" s="12"/>
      <c r="YY18" s="12"/>
      <c r="YZ18" s="12"/>
      <c r="ZA18" s="12"/>
      <c r="ZB18" s="12"/>
      <c r="ZC18" s="12"/>
      <c r="ZD18" s="12"/>
      <c r="ZE18" s="12"/>
      <c r="ZF18" s="12"/>
      <c r="ZG18" s="12"/>
      <c r="ZH18" s="12"/>
      <c r="ZI18" s="12"/>
      <c r="ZJ18" s="12"/>
      <c r="ZK18" s="12"/>
      <c r="ZL18" s="12"/>
      <c r="ZM18" s="12"/>
      <c r="ZN18" s="12"/>
      <c r="ZO18" s="12"/>
      <c r="ZP18" s="12"/>
      <c r="ZQ18" s="12"/>
      <c r="ZR18" s="12"/>
      <c r="ZS18" s="12"/>
      <c r="ZT18" s="12"/>
      <c r="ZU18" s="12"/>
      <c r="ZV18" s="12"/>
      <c r="ZW18" s="12"/>
      <c r="ZX18" s="12"/>
      <c r="ZY18" s="12"/>
      <c r="ZZ18" s="12"/>
      <c r="AAA18" s="12"/>
      <c r="AAB18" s="12"/>
      <c r="AAC18" s="12"/>
      <c r="AAD18" s="12"/>
      <c r="AAE18" s="12"/>
      <c r="AAF18" s="12"/>
      <c r="AAG18" s="12"/>
      <c r="AAH18" s="12"/>
      <c r="AAI18" s="12"/>
      <c r="AAJ18" s="12"/>
      <c r="AAK18" s="12"/>
      <c r="AAL18" s="12"/>
      <c r="AAM18" s="12"/>
      <c r="AAN18" s="12"/>
      <c r="AAO18" s="12"/>
      <c r="AAP18" s="12"/>
      <c r="AAQ18" s="12"/>
      <c r="AAR18" s="12"/>
      <c r="AAS18" s="12"/>
      <c r="AAT18" s="12"/>
      <c r="AAU18" s="12"/>
      <c r="AAV18" s="12"/>
      <c r="AAW18" s="12"/>
      <c r="AAX18" s="12"/>
      <c r="AAY18" s="12"/>
      <c r="AAZ18" s="12"/>
      <c r="ABA18" s="12"/>
      <c r="ABB18" s="12"/>
      <c r="ABC18" s="12"/>
      <c r="ABD18" s="12"/>
      <c r="ABE18" s="12"/>
      <c r="ABF18" s="12"/>
      <c r="ABG18" s="12"/>
      <c r="ABH18" s="12"/>
      <c r="ABI18" s="12"/>
      <c r="ABJ18" s="12"/>
      <c r="ABK18" s="12"/>
      <c r="ABL18" s="12"/>
      <c r="ABM18" s="12"/>
      <c r="ABN18" s="12"/>
      <c r="ABO18" s="12"/>
      <c r="ABP18" s="12"/>
      <c r="ABQ18" s="12"/>
      <c r="ABR18" s="12"/>
      <c r="ABS18" s="12"/>
      <c r="ABT18" s="12"/>
      <c r="ABU18" s="12"/>
      <c r="ABV18" s="12"/>
      <c r="ABW18" s="12"/>
      <c r="ABX18" s="12"/>
      <c r="ABY18" s="12"/>
      <c r="ABZ18" s="12"/>
      <c r="ACA18" s="12"/>
      <c r="ACB18" s="12"/>
      <c r="ACC18" s="12"/>
      <c r="ACD18" s="12"/>
      <c r="ACE18" s="12"/>
      <c r="ACF18" s="12"/>
      <c r="ACG18" s="12"/>
      <c r="ACH18" s="12"/>
      <c r="ACI18" s="12"/>
      <c r="ACJ18" s="12"/>
      <c r="ACK18" s="12"/>
      <c r="ACL18" s="12"/>
      <c r="ACM18" s="12"/>
      <c r="ACN18" s="12"/>
      <c r="ACO18" s="12"/>
      <c r="ACP18" s="12"/>
      <c r="ACQ18" s="12"/>
      <c r="ACR18" s="12"/>
      <c r="ACS18" s="12"/>
      <c r="ACT18" s="12"/>
      <c r="ACU18" s="12"/>
      <c r="ACV18" s="12"/>
      <c r="ACW18" s="12"/>
      <c r="ACX18" s="12"/>
      <c r="ACY18" s="12"/>
      <c r="ACZ18" s="12"/>
      <c r="ADA18" s="12"/>
      <c r="ADB18" s="12"/>
      <c r="ADC18" s="12"/>
      <c r="ADD18" s="12"/>
      <c r="ADE18" s="12"/>
      <c r="ADF18" s="12"/>
      <c r="ADG18" s="12"/>
      <c r="ADH18" s="12"/>
      <c r="ADI18" s="12"/>
      <c r="ADJ18" s="12"/>
      <c r="ADK18" s="12"/>
      <c r="ADL18" s="12"/>
      <c r="ADM18" s="12"/>
      <c r="ADN18" s="12"/>
      <c r="ADO18" s="12"/>
      <c r="ADP18" s="12"/>
      <c r="ADQ18" s="12"/>
      <c r="ADR18" s="12"/>
      <c r="ADS18" s="12"/>
      <c r="ADT18" s="12"/>
      <c r="ADU18" s="12"/>
      <c r="ADV18" s="12"/>
      <c r="ADW18" s="12"/>
      <c r="ADX18" s="12"/>
      <c r="ADY18" s="12"/>
      <c r="ADZ18" s="12"/>
      <c r="AEA18" s="12"/>
      <c r="AEB18" s="12"/>
      <c r="AEC18" s="12"/>
      <c r="AED18" s="12"/>
      <c r="AEE18" s="12"/>
      <c r="AEF18" s="12"/>
      <c r="AEG18" s="12"/>
      <c r="AEH18" s="12"/>
      <c r="AEI18" s="12"/>
      <c r="AEJ18" s="12"/>
      <c r="AEK18" s="12"/>
      <c r="AEL18" s="12"/>
      <c r="AEM18" s="12"/>
      <c r="AEN18" s="12"/>
      <c r="AEO18" s="12"/>
      <c r="AEP18" s="12"/>
      <c r="AEQ18" s="12"/>
      <c r="AER18" s="12"/>
      <c r="AES18" s="12"/>
      <c r="AET18" s="12"/>
      <c r="AEU18" s="12"/>
      <c r="AEV18" s="12"/>
      <c r="AEW18" s="12"/>
      <c r="AEX18" s="12"/>
      <c r="AEY18" s="12"/>
      <c r="AEZ18" s="12"/>
      <c r="AFA18" s="12"/>
      <c r="AFB18" s="12"/>
      <c r="AFC18" s="12"/>
      <c r="AFD18" s="12"/>
      <c r="AFE18" s="12"/>
      <c r="AFF18" s="12"/>
      <c r="AFG18" s="12"/>
      <c r="AFH18" s="12"/>
      <c r="AFI18" s="12"/>
      <c r="AFJ18" s="12"/>
      <c r="AFK18" s="12"/>
      <c r="AFL18" s="12"/>
      <c r="AFM18" s="12"/>
      <c r="AFN18" s="12"/>
      <c r="AFO18" s="12"/>
      <c r="AFP18" s="12"/>
      <c r="AFQ18" s="12"/>
      <c r="AFR18" s="12"/>
      <c r="AFS18" s="12"/>
      <c r="AFT18" s="12"/>
      <c r="AFU18" s="12"/>
      <c r="AFV18" s="12"/>
      <c r="AFW18" s="12"/>
      <c r="AFX18" s="12"/>
      <c r="AFY18" s="12"/>
      <c r="AFZ18" s="12"/>
      <c r="AGA18" s="12"/>
      <c r="AGB18" s="12"/>
      <c r="AGC18" s="12"/>
      <c r="AGD18" s="12"/>
      <c r="AGE18" s="12"/>
      <c r="AGF18" s="12"/>
      <c r="AGG18" s="12"/>
      <c r="AGH18" s="12"/>
      <c r="AGI18" s="12"/>
      <c r="AGJ18" s="12"/>
      <c r="AGK18" s="12"/>
      <c r="AGL18" s="12"/>
      <c r="AGM18" s="12"/>
      <c r="AGN18" s="12"/>
      <c r="AGO18" s="12"/>
      <c r="AGP18" s="12"/>
      <c r="AGQ18" s="12"/>
      <c r="AGR18" s="12"/>
      <c r="AGS18" s="12"/>
      <c r="AGT18" s="12"/>
      <c r="AGU18" s="12"/>
      <c r="AGV18" s="12"/>
      <c r="AGW18" s="12"/>
      <c r="AGX18" s="12"/>
      <c r="AGY18" s="12"/>
      <c r="AGZ18" s="12"/>
      <c r="AHA18" s="12"/>
      <c r="AHB18" s="12"/>
      <c r="AHC18" s="12"/>
      <c r="AHD18" s="12"/>
      <c r="AHE18" s="12"/>
      <c r="AHF18" s="12"/>
      <c r="AHG18" s="12"/>
      <c r="AHH18" s="12"/>
      <c r="AHI18" s="12"/>
      <c r="AHJ18" s="12"/>
      <c r="AHK18" s="12"/>
      <c r="AHL18" s="12"/>
      <c r="AHM18" s="12"/>
      <c r="AHN18" s="12"/>
      <c r="AHO18" s="12"/>
      <c r="AHP18" s="12"/>
      <c r="AHQ18" s="12"/>
      <c r="AHR18" s="12"/>
      <c r="AHS18" s="12"/>
      <c r="AHT18" s="12"/>
      <c r="AHU18" s="12"/>
      <c r="AHV18" s="12"/>
      <c r="AHW18" s="12"/>
      <c r="AHX18" s="12"/>
      <c r="AHY18" s="12"/>
      <c r="AHZ18" s="12"/>
      <c r="AIA18" s="12"/>
      <c r="AIB18" s="12"/>
      <c r="AIC18" s="12"/>
      <c r="AID18" s="12"/>
      <c r="AIE18" s="12"/>
      <c r="AIF18" s="12"/>
      <c r="AIG18" s="12"/>
      <c r="AIH18" s="12"/>
      <c r="AII18" s="12"/>
      <c r="AIJ18" s="12"/>
      <c r="AIK18" s="12"/>
      <c r="AIL18" s="12"/>
      <c r="AIM18" s="12"/>
      <c r="AIN18" s="12"/>
      <c r="AIO18" s="12"/>
      <c r="AIP18" s="12"/>
      <c r="AIQ18" s="12"/>
      <c r="AIR18" s="12"/>
      <c r="AIS18" s="12"/>
      <c r="AIT18" s="12"/>
      <c r="AIU18" s="12"/>
      <c r="AIV18" s="12"/>
      <c r="AIW18" s="12"/>
      <c r="AIX18" s="12"/>
      <c r="AIY18" s="12"/>
      <c r="AIZ18" s="12"/>
      <c r="AJA18" s="12"/>
      <c r="AJB18" s="12"/>
      <c r="AJC18" s="12"/>
      <c r="AJD18" s="12"/>
      <c r="AJE18" s="12"/>
      <c r="AJF18" s="12"/>
      <c r="AJG18" s="12"/>
      <c r="AJH18" s="12"/>
      <c r="AJI18" s="12"/>
      <c r="AJJ18" s="12"/>
      <c r="AJK18" s="12"/>
      <c r="AJL18" s="12"/>
      <c r="AJM18" s="12"/>
      <c r="AJN18" s="12"/>
      <c r="AJO18" s="12"/>
      <c r="AJP18" s="12"/>
      <c r="AJQ18" s="12"/>
      <c r="AJR18" s="12"/>
      <c r="AJS18" s="12"/>
      <c r="AJT18" s="12"/>
      <c r="AJU18" s="12"/>
      <c r="AJV18" s="12"/>
      <c r="AJW18" s="12"/>
      <c r="AJX18" s="12"/>
      <c r="AJY18" s="12"/>
      <c r="AJZ18" s="12"/>
      <c r="AKA18" s="12"/>
      <c r="AKB18" s="12"/>
      <c r="AKC18" s="12"/>
      <c r="AKD18" s="12"/>
      <c r="AKE18" s="12"/>
      <c r="AKF18" s="12"/>
      <c r="AKG18" s="12"/>
      <c r="AKH18" s="12"/>
      <c r="AKI18" s="12"/>
      <c r="AKJ18" s="12"/>
      <c r="AKK18" s="12"/>
      <c r="AKL18" s="12"/>
      <c r="AKM18" s="12"/>
      <c r="AKN18" s="12"/>
      <c r="AKO18" s="12"/>
      <c r="AKP18" s="12"/>
      <c r="AKQ18" s="12"/>
      <c r="AKR18" s="12"/>
      <c r="AKS18" s="12"/>
      <c r="AKT18" s="12"/>
      <c r="AKU18" s="12"/>
      <c r="AKV18" s="12"/>
      <c r="AKW18" s="12"/>
      <c r="AKX18" s="12"/>
      <c r="AKY18" s="12"/>
      <c r="AKZ18" s="12"/>
      <c r="ALA18" s="12"/>
      <c r="ALB18" s="12"/>
      <c r="ALC18" s="12"/>
      <c r="ALD18" s="12"/>
      <c r="ALE18" s="12"/>
      <c r="ALF18" s="12"/>
      <c r="ALG18" s="12"/>
      <c r="ALH18" s="12"/>
      <c r="ALI18" s="12"/>
      <c r="ALJ18" s="12"/>
      <c r="ALK18" s="12"/>
      <c r="ALL18" s="12"/>
      <c r="ALM18" s="12"/>
      <c r="ALN18" s="12"/>
      <c r="ALO18" s="12"/>
      <c r="ALP18" s="12"/>
      <c r="ALQ18" s="12"/>
      <c r="ALR18" s="12"/>
      <c r="ALS18" s="12"/>
      <c r="ALT18" s="12"/>
      <c r="ALU18" s="12"/>
      <c r="ALV18" s="12"/>
      <c r="ALW18" s="12"/>
      <c r="ALX18" s="12"/>
      <c r="ALY18" s="12"/>
      <c r="ALZ18" s="12"/>
      <c r="AMA18" s="12"/>
      <c r="AMB18" s="12"/>
      <c r="AMC18" s="12"/>
      <c r="AMD18" s="12"/>
      <c r="AME18" s="12"/>
      <c r="AMF18" s="12"/>
      <c r="AMG18" s="12"/>
      <c r="AMH18" s="12"/>
      <c r="AMI18" s="12"/>
      <c r="AMJ18" s="12"/>
      <c r="AMK18" s="12"/>
      <c r="AML18" s="12"/>
      <c r="AMM18" s="12"/>
      <c r="AMN18" s="12"/>
      <c r="AMO18" s="12"/>
      <c r="AMP18" s="12"/>
      <c r="AMQ18" s="12"/>
      <c r="AMR18" s="12"/>
      <c r="AMS18" s="12"/>
      <c r="AMT18" s="12"/>
      <c r="AMU18" s="12"/>
      <c r="AMV18" s="12"/>
      <c r="AMW18" s="12"/>
      <c r="AMX18" s="12"/>
      <c r="AMY18" s="12"/>
      <c r="AMZ18" s="12"/>
      <c r="ANA18" s="12"/>
      <c r="ANB18" s="12"/>
      <c r="ANC18" s="12"/>
      <c r="AND18" s="12"/>
      <c r="ANE18" s="12"/>
      <c r="ANF18" s="12"/>
      <c r="ANG18" s="12"/>
      <c r="ANH18" s="12"/>
      <c r="ANI18" s="12"/>
      <c r="ANJ18" s="12"/>
      <c r="ANK18" s="12"/>
      <c r="ANL18" s="12"/>
      <c r="ANM18" s="12"/>
      <c r="ANN18" s="12"/>
      <c r="ANO18" s="12"/>
      <c r="ANP18" s="12"/>
      <c r="ANQ18" s="12"/>
      <c r="ANR18" s="12"/>
      <c r="ANS18" s="12"/>
      <c r="ANT18" s="12"/>
      <c r="ANU18" s="12"/>
      <c r="ANV18" s="12"/>
      <c r="ANW18" s="12"/>
      <c r="ANX18" s="12"/>
      <c r="ANY18" s="12"/>
      <c r="ANZ18" s="12"/>
      <c r="AOA18" s="12"/>
      <c r="AOB18" s="12"/>
      <c r="AOC18" s="12"/>
      <c r="AOD18" s="12"/>
      <c r="AOE18" s="12"/>
      <c r="AOF18" s="12"/>
      <c r="AOG18" s="12"/>
      <c r="AOH18" s="12"/>
      <c r="AOI18" s="12"/>
      <c r="AOJ18" s="12"/>
      <c r="AOK18" s="12"/>
      <c r="AOL18" s="12"/>
      <c r="AOM18" s="12"/>
      <c r="AON18" s="12"/>
      <c r="AOO18" s="12"/>
      <c r="AOP18" s="12"/>
      <c r="AOQ18" s="12"/>
      <c r="AOR18" s="12"/>
      <c r="AOS18" s="12"/>
      <c r="AOT18" s="12"/>
      <c r="AOU18" s="12"/>
      <c r="AOV18" s="12"/>
      <c r="AOW18" s="12"/>
      <c r="AOX18" s="12"/>
      <c r="AOY18" s="12"/>
      <c r="AOZ18" s="12"/>
      <c r="APA18" s="12"/>
      <c r="APB18" s="12"/>
      <c r="APC18" s="12"/>
      <c r="APD18" s="12"/>
      <c r="APE18" s="12"/>
      <c r="APF18" s="12"/>
      <c r="APG18" s="12"/>
      <c r="APH18" s="12"/>
      <c r="API18" s="12"/>
      <c r="APJ18" s="12"/>
      <c r="APK18" s="12"/>
      <c r="APL18" s="12"/>
      <c r="APM18" s="12"/>
      <c r="APN18" s="12"/>
      <c r="APO18" s="12"/>
      <c r="APP18" s="12"/>
      <c r="APQ18" s="12"/>
      <c r="APR18" s="12"/>
      <c r="APS18" s="12"/>
      <c r="APT18" s="12"/>
      <c r="APU18" s="12"/>
      <c r="APV18" s="12"/>
      <c r="APW18" s="12"/>
      <c r="APX18" s="12"/>
      <c r="APY18" s="12"/>
      <c r="APZ18" s="12"/>
      <c r="AQA18" s="12"/>
      <c r="AQB18" s="12"/>
      <c r="AQC18" s="12"/>
      <c r="AQD18" s="12"/>
      <c r="AQE18" s="12"/>
      <c r="AQF18" s="12"/>
      <c r="AQG18" s="12"/>
      <c r="AQH18" s="12"/>
      <c r="AQI18" s="12"/>
      <c r="AQJ18" s="12"/>
      <c r="AQK18" s="12"/>
      <c r="AQL18" s="12"/>
      <c r="AQM18" s="12"/>
      <c r="AQN18" s="12"/>
      <c r="AQO18" s="12"/>
      <c r="AQP18" s="12"/>
      <c r="AQQ18" s="12"/>
      <c r="AQR18" s="12"/>
      <c r="AQS18" s="12"/>
      <c r="AQT18" s="12"/>
      <c r="AQU18" s="12"/>
      <c r="AQV18" s="12"/>
      <c r="AQW18" s="12"/>
      <c r="AQX18" s="12"/>
      <c r="AQY18" s="12"/>
      <c r="AQZ18" s="12"/>
      <c r="ARA18" s="12"/>
      <c r="ARB18" s="12"/>
      <c r="ARC18" s="12"/>
      <c r="ARD18" s="12"/>
      <c r="ARE18" s="12"/>
      <c r="ARF18" s="12"/>
      <c r="ARG18" s="12"/>
      <c r="ARH18" s="12"/>
      <c r="ARI18" s="12"/>
      <c r="ARJ18" s="12"/>
      <c r="ARK18" s="12"/>
      <c r="ARL18" s="12"/>
      <c r="ARM18" s="12"/>
      <c r="ARN18" s="12"/>
      <c r="ARO18" s="12"/>
      <c r="ARP18" s="12"/>
      <c r="ARQ18" s="12"/>
      <c r="ARR18" s="12"/>
      <c r="ARS18" s="12"/>
      <c r="ART18" s="12"/>
      <c r="ARU18" s="12"/>
      <c r="ARV18" s="12"/>
      <c r="ARW18" s="12"/>
      <c r="ARX18" s="12"/>
      <c r="ARY18" s="12"/>
      <c r="ARZ18" s="12"/>
      <c r="ASA18" s="12"/>
      <c r="ASB18" s="12"/>
      <c r="ASC18" s="12"/>
      <c r="ASD18" s="12"/>
      <c r="ASE18" s="12"/>
      <c r="ASF18" s="12"/>
      <c r="ASG18" s="12"/>
      <c r="ASH18" s="12"/>
      <c r="ASI18" s="12"/>
      <c r="ASJ18" s="12"/>
      <c r="ASK18" s="12"/>
      <c r="ASL18" s="12"/>
      <c r="ASM18" s="12"/>
      <c r="ASN18" s="12"/>
      <c r="ASO18" s="12"/>
      <c r="ASP18" s="12"/>
      <c r="ASQ18" s="12"/>
      <c r="ASR18" s="12"/>
      <c r="ASS18" s="12"/>
      <c r="AST18" s="12"/>
      <c r="ASU18" s="12"/>
      <c r="ASV18" s="12"/>
      <c r="ASW18" s="12"/>
      <c r="ASX18" s="12"/>
      <c r="ASY18" s="12"/>
      <c r="ASZ18" s="12"/>
      <c r="ATA18" s="12"/>
      <c r="ATB18" s="12"/>
      <c r="ATC18" s="12"/>
      <c r="ATD18" s="12"/>
      <c r="ATE18" s="12"/>
      <c r="ATF18" s="12"/>
      <c r="ATG18" s="12"/>
      <c r="ATH18" s="12"/>
      <c r="ATI18" s="12"/>
      <c r="ATJ18" s="12"/>
      <c r="ATK18" s="12"/>
      <c r="ATL18" s="12"/>
      <c r="ATM18" s="12"/>
      <c r="ATN18" s="12"/>
      <c r="ATO18" s="12"/>
      <c r="ATP18" s="12"/>
      <c r="ATQ18" s="12"/>
      <c r="ATR18" s="12"/>
      <c r="ATS18" s="12"/>
      <c r="ATT18" s="12"/>
      <c r="ATU18" s="12"/>
      <c r="ATV18" s="12"/>
      <c r="ATW18" s="12"/>
      <c r="ATX18" s="12"/>
      <c r="ATY18" s="12"/>
      <c r="ATZ18" s="12"/>
      <c r="AUA18" s="12"/>
      <c r="AUB18" s="12"/>
      <c r="AUC18" s="12"/>
      <c r="AUD18" s="12"/>
      <c r="AUE18" s="12"/>
      <c r="AUF18" s="12"/>
      <c r="AUG18" s="12"/>
      <c r="AUH18" s="12"/>
      <c r="AUI18" s="12"/>
      <c r="AUJ18" s="12"/>
      <c r="AUK18" s="12"/>
      <c r="AUL18" s="12"/>
      <c r="AUM18" s="12"/>
      <c r="AUN18" s="12"/>
      <c r="AUO18" s="12"/>
      <c r="AUP18" s="12"/>
      <c r="AUQ18" s="12"/>
      <c r="AUR18" s="12"/>
      <c r="AUS18" s="12"/>
      <c r="AUT18" s="12"/>
      <c r="AUU18" s="12"/>
      <c r="AUV18" s="12"/>
      <c r="AUW18" s="12"/>
      <c r="AUX18" s="12"/>
      <c r="AUY18" s="12"/>
      <c r="AUZ18" s="12"/>
      <c r="AVA18" s="12"/>
      <c r="AVB18" s="12"/>
      <c r="AVC18" s="12"/>
      <c r="AVD18" s="12"/>
      <c r="AVE18" s="12"/>
      <c r="AVF18" s="12"/>
      <c r="AVG18" s="12"/>
      <c r="AVH18" s="12"/>
      <c r="AVI18" s="12"/>
      <c r="AVJ18" s="12"/>
      <c r="AVK18" s="12"/>
      <c r="AVL18" s="12"/>
      <c r="AVM18" s="12"/>
      <c r="AVN18" s="12"/>
      <c r="AVO18" s="12"/>
      <c r="AVP18" s="12"/>
      <c r="AVQ18" s="12"/>
      <c r="AVR18" s="12"/>
      <c r="AVS18" s="12"/>
      <c r="AVT18" s="12"/>
      <c r="AVU18" s="12"/>
      <c r="AVV18" s="12"/>
      <c r="AVW18" s="12"/>
      <c r="AVX18" s="12"/>
      <c r="AVY18" s="12"/>
      <c r="AVZ18" s="12"/>
      <c r="AWA18" s="12"/>
      <c r="AWB18" s="12"/>
      <c r="AWC18" s="12"/>
      <c r="AWD18" s="12"/>
      <c r="AWE18" s="12"/>
      <c r="AWF18" s="12"/>
      <c r="AWG18" s="12"/>
      <c r="AWH18" s="12"/>
      <c r="AWI18" s="12"/>
      <c r="AWJ18" s="12"/>
      <c r="AWK18" s="12"/>
      <c r="AWL18" s="12"/>
      <c r="AWM18" s="12"/>
      <c r="AWN18" s="12"/>
      <c r="AWO18" s="12"/>
      <c r="AWP18" s="12"/>
      <c r="AWQ18" s="12"/>
      <c r="AWR18" s="12"/>
      <c r="AWS18" s="12"/>
      <c r="AWT18" s="12"/>
      <c r="AWU18" s="12"/>
      <c r="AWV18" s="12"/>
      <c r="AWW18" s="12"/>
      <c r="AWX18" s="12"/>
      <c r="AWY18" s="12"/>
      <c r="AWZ18" s="12"/>
      <c r="AXA18" s="12"/>
      <c r="AXB18" s="12"/>
      <c r="AXC18" s="12"/>
      <c r="AXD18" s="12"/>
      <c r="AXE18" s="12"/>
      <c r="AXF18" s="12"/>
      <c r="AXG18" s="12"/>
      <c r="AXH18" s="12"/>
      <c r="AXI18" s="12"/>
      <c r="AXJ18" s="12"/>
      <c r="AXK18" s="12"/>
      <c r="AXL18" s="12"/>
      <c r="AXM18" s="12"/>
      <c r="AXN18" s="12"/>
      <c r="AXO18" s="12"/>
      <c r="AXP18" s="12"/>
      <c r="AXQ18" s="12"/>
      <c r="AXR18" s="12"/>
      <c r="AXS18" s="12"/>
      <c r="AXT18" s="12"/>
      <c r="AXU18" s="12"/>
      <c r="AXV18" s="12"/>
      <c r="AXW18" s="12"/>
      <c r="AXX18" s="12"/>
      <c r="AXY18" s="12"/>
      <c r="AXZ18" s="12"/>
      <c r="AYA18" s="12"/>
      <c r="AYB18" s="12"/>
      <c r="AYC18" s="12"/>
      <c r="AYD18" s="12"/>
      <c r="AYE18" s="12"/>
      <c r="AYF18" s="12"/>
      <c r="AYG18" s="12"/>
      <c r="AYH18" s="12"/>
      <c r="AYI18" s="12"/>
      <c r="AYJ18" s="12"/>
      <c r="AYK18" s="12"/>
      <c r="AYL18" s="12"/>
      <c r="AYM18" s="12"/>
      <c r="AYN18" s="12"/>
      <c r="AYO18" s="12"/>
      <c r="AYP18" s="12"/>
      <c r="AYQ18" s="12"/>
      <c r="AYR18" s="12"/>
      <c r="AYS18" s="12"/>
      <c r="AYT18" s="12"/>
      <c r="AYU18" s="12"/>
      <c r="AYV18" s="12"/>
      <c r="AYW18" s="12"/>
      <c r="AYX18" s="12"/>
      <c r="AYY18" s="12"/>
      <c r="AYZ18" s="12"/>
      <c r="AZA18" s="12"/>
      <c r="AZB18" s="12"/>
      <c r="AZC18" s="12"/>
      <c r="AZD18" s="12"/>
      <c r="AZE18" s="12"/>
      <c r="AZF18" s="12"/>
      <c r="AZG18" s="12"/>
      <c r="AZH18" s="12"/>
      <c r="AZI18" s="12"/>
      <c r="AZJ18" s="12"/>
      <c r="AZK18" s="12"/>
      <c r="AZL18" s="12"/>
      <c r="AZM18" s="12"/>
      <c r="AZN18" s="12"/>
      <c r="AZO18" s="12"/>
      <c r="AZP18" s="12"/>
      <c r="AZQ18" s="12"/>
      <c r="AZR18" s="12"/>
      <c r="AZS18" s="12"/>
      <c r="AZT18" s="12"/>
      <c r="AZU18" s="12"/>
      <c r="AZV18" s="12"/>
      <c r="AZW18" s="12"/>
      <c r="AZX18" s="12"/>
      <c r="AZY18" s="12"/>
      <c r="AZZ18" s="12"/>
      <c r="BAA18" s="12"/>
      <c r="BAB18" s="12"/>
      <c r="BAC18" s="12"/>
      <c r="BAD18" s="12"/>
      <c r="BAE18" s="12"/>
      <c r="BAF18" s="12"/>
      <c r="BAG18" s="12"/>
      <c r="BAH18" s="12"/>
      <c r="BAI18" s="12"/>
      <c r="BAJ18" s="12"/>
      <c r="BAK18" s="12"/>
      <c r="BAL18" s="12"/>
      <c r="BAM18" s="12"/>
      <c r="BAN18" s="12"/>
      <c r="BAO18" s="12"/>
      <c r="BAP18" s="12"/>
      <c r="BAQ18" s="12"/>
      <c r="BAR18" s="12"/>
      <c r="BAS18" s="12"/>
      <c r="BAT18" s="12"/>
      <c r="BAU18" s="12"/>
      <c r="BAV18" s="12"/>
      <c r="BAW18" s="12"/>
      <c r="BAX18" s="12"/>
      <c r="BAY18" s="12"/>
      <c r="BAZ18" s="12"/>
      <c r="BBA18" s="12"/>
      <c r="BBB18" s="12"/>
      <c r="BBC18" s="12"/>
      <c r="BBD18" s="12"/>
      <c r="BBE18" s="12"/>
      <c r="BBF18" s="12"/>
      <c r="BBG18" s="12"/>
      <c r="BBH18" s="12"/>
      <c r="BBI18" s="12"/>
      <c r="BBJ18" s="12"/>
      <c r="BBK18" s="12"/>
      <c r="BBL18" s="12"/>
      <c r="BBM18" s="12"/>
      <c r="BBN18" s="12"/>
      <c r="BBO18" s="12"/>
      <c r="BBP18" s="12"/>
      <c r="BBQ18" s="12"/>
      <c r="BBR18" s="12"/>
      <c r="BBS18" s="12"/>
      <c r="BBT18" s="12"/>
      <c r="BBU18" s="12"/>
      <c r="BBV18" s="12"/>
      <c r="BBW18" s="12"/>
      <c r="BBX18" s="12"/>
      <c r="BBY18" s="12"/>
      <c r="BBZ18" s="12"/>
      <c r="BCA18" s="12"/>
      <c r="BCB18" s="12"/>
      <c r="BCC18" s="12"/>
      <c r="BCD18" s="12"/>
      <c r="BCE18" s="12"/>
      <c r="BCF18" s="12"/>
      <c r="BCG18" s="12"/>
      <c r="BCH18" s="12"/>
      <c r="BCI18" s="12"/>
      <c r="BCJ18" s="12"/>
      <c r="BCK18" s="12"/>
      <c r="BCL18" s="12"/>
      <c r="BCM18" s="12"/>
      <c r="BCN18" s="12"/>
      <c r="BCO18" s="12"/>
      <c r="BCP18" s="12"/>
      <c r="BCQ18" s="12"/>
      <c r="BCR18" s="12"/>
      <c r="BCS18" s="12"/>
      <c r="BCT18" s="12"/>
      <c r="BCU18" s="12"/>
      <c r="BCV18" s="12"/>
      <c r="BCW18" s="12"/>
      <c r="BCX18" s="12"/>
      <c r="BCY18" s="12"/>
      <c r="BCZ18" s="12"/>
      <c r="BDA18" s="12"/>
      <c r="BDB18" s="12"/>
      <c r="BDC18" s="12"/>
      <c r="BDD18" s="12"/>
      <c r="BDE18" s="12"/>
      <c r="BDF18" s="12"/>
      <c r="BDG18" s="12"/>
      <c r="BDH18" s="12"/>
      <c r="BDI18" s="12"/>
      <c r="BDJ18" s="12"/>
      <c r="BDK18" s="12"/>
      <c r="BDL18" s="12"/>
      <c r="BDM18" s="12"/>
      <c r="BDN18" s="12"/>
      <c r="BDO18" s="12"/>
      <c r="BDP18" s="12"/>
      <c r="BDQ18" s="12"/>
      <c r="BDR18" s="12"/>
      <c r="BDS18" s="12"/>
      <c r="BDT18" s="12"/>
      <c r="BDU18" s="12"/>
      <c r="BDV18" s="12"/>
      <c r="BDW18" s="12"/>
      <c r="BDX18" s="12"/>
      <c r="BDY18" s="12"/>
      <c r="BDZ18" s="12"/>
      <c r="BEA18" s="12"/>
      <c r="BEB18" s="12"/>
      <c r="BEC18" s="12"/>
      <c r="BED18" s="12"/>
      <c r="BEE18" s="12"/>
      <c r="BEF18" s="12"/>
      <c r="BEG18" s="12"/>
      <c r="BEH18" s="12"/>
      <c r="BEI18" s="12"/>
      <c r="BEJ18" s="12"/>
      <c r="BEK18" s="12"/>
      <c r="BEL18" s="12"/>
      <c r="BEM18" s="12"/>
      <c r="BEN18" s="12"/>
      <c r="BEO18" s="12"/>
      <c r="BEP18" s="12"/>
      <c r="BEQ18" s="12"/>
      <c r="BER18" s="12"/>
      <c r="BES18" s="12"/>
      <c r="BET18" s="12"/>
      <c r="BEU18" s="12"/>
      <c r="BEV18" s="12"/>
      <c r="BEW18" s="12"/>
      <c r="BEX18" s="12"/>
      <c r="BEY18" s="12"/>
      <c r="BEZ18" s="12"/>
      <c r="BFA18" s="12"/>
      <c r="BFB18" s="12"/>
      <c r="BFC18" s="12"/>
      <c r="BFD18" s="12"/>
      <c r="BFE18" s="12"/>
      <c r="BFF18" s="12"/>
      <c r="BFG18" s="12"/>
      <c r="BFH18" s="12"/>
      <c r="BFI18" s="12"/>
      <c r="BFJ18" s="12"/>
      <c r="BFK18" s="12"/>
      <c r="BFL18" s="12"/>
      <c r="BFM18" s="12"/>
      <c r="BFN18" s="12"/>
      <c r="BFO18" s="12"/>
      <c r="BFP18" s="12"/>
      <c r="BFQ18" s="12"/>
      <c r="BFR18" s="12"/>
      <c r="BFS18" s="12"/>
      <c r="BFT18" s="12"/>
      <c r="BFU18" s="12"/>
      <c r="BFV18" s="12"/>
      <c r="BFW18" s="12"/>
      <c r="BFX18" s="12"/>
      <c r="BFY18" s="12"/>
      <c r="BFZ18" s="12"/>
      <c r="BGA18" s="12"/>
      <c r="BGB18" s="12"/>
      <c r="BGC18" s="12"/>
      <c r="BGD18" s="12"/>
      <c r="BGE18" s="12"/>
      <c r="BGF18" s="12"/>
      <c r="BGG18" s="12"/>
      <c r="BGH18" s="12"/>
      <c r="BGI18" s="12"/>
      <c r="BGJ18" s="12"/>
      <c r="BGK18" s="12"/>
      <c r="BGL18" s="12"/>
      <c r="BGM18" s="12"/>
      <c r="BGN18" s="12"/>
      <c r="BGO18" s="12"/>
      <c r="BGP18" s="12"/>
      <c r="BGQ18" s="12"/>
      <c r="BGR18" s="12"/>
      <c r="BGS18" s="12"/>
      <c r="BGT18" s="12"/>
      <c r="BGU18" s="12"/>
      <c r="BGV18" s="12"/>
      <c r="BGW18" s="12"/>
      <c r="BGX18" s="12"/>
      <c r="BGY18" s="12"/>
      <c r="BGZ18" s="12"/>
      <c r="BHA18" s="12"/>
      <c r="BHB18" s="12"/>
      <c r="BHC18" s="12"/>
      <c r="BHD18" s="12"/>
      <c r="BHE18" s="12"/>
      <c r="BHF18" s="12"/>
      <c r="BHG18" s="12"/>
      <c r="BHH18" s="12"/>
      <c r="BHI18" s="12"/>
      <c r="BHJ18" s="12"/>
      <c r="BHK18" s="12"/>
      <c r="BHL18" s="12"/>
      <c r="BHM18" s="12"/>
      <c r="BHN18" s="12"/>
      <c r="BHO18" s="12"/>
      <c r="BHP18" s="12"/>
      <c r="BHQ18" s="12"/>
      <c r="BHR18" s="12"/>
      <c r="BHS18" s="12"/>
      <c r="BHT18" s="12"/>
      <c r="BHU18" s="12"/>
      <c r="BHV18" s="12"/>
      <c r="BHW18" s="12"/>
      <c r="BHX18" s="12"/>
      <c r="BHY18" s="12"/>
      <c r="BHZ18" s="12"/>
      <c r="BIA18" s="12"/>
      <c r="BIB18" s="12"/>
      <c r="BIC18" s="12"/>
      <c r="BID18" s="12"/>
      <c r="BIE18" s="12"/>
      <c r="BIF18" s="12"/>
      <c r="BIG18" s="12"/>
      <c r="BIH18" s="12"/>
      <c r="BII18" s="12"/>
      <c r="BIJ18" s="12"/>
      <c r="BIK18" s="12"/>
      <c r="BIL18" s="12"/>
      <c r="BIM18" s="12"/>
      <c r="BIN18" s="12"/>
      <c r="BIO18" s="12"/>
      <c r="BIP18" s="12"/>
      <c r="BIQ18" s="12"/>
      <c r="BIR18" s="12"/>
      <c r="BIS18" s="12"/>
      <c r="BIT18" s="12"/>
      <c r="BIU18" s="12"/>
      <c r="BIV18" s="12"/>
      <c r="BIW18" s="12"/>
      <c r="BIX18" s="12"/>
      <c r="BIY18" s="12"/>
      <c r="BIZ18" s="12"/>
      <c r="BJA18" s="12"/>
      <c r="BJB18" s="12"/>
      <c r="BJC18" s="12"/>
      <c r="BJD18" s="12"/>
      <c r="BJE18" s="12"/>
      <c r="BJF18" s="12"/>
      <c r="BJG18" s="12"/>
      <c r="BJH18" s="12"/>
      <c r="BJI18" s="12"/>
      <c r="BJJ18" s="12"/>
      <c r="BJK18" s="12"/>
      <c r="BJL18" s="12"/>
      <c r="BJM18" s="12"/>
      <c r="BJN18" s="12"/>
      <c r="BJO18" s="12"/>
      <c r="BJP18" s="12"/>
      <c r="BJQ18" s="12"/>
      <c r="BJR18" s="12"/>
      <c r="BJS18" s="12"/>
      <c r="BJT18" s="12"/>
      <c r="BJU18" s="12"/>
      <c r="BJV18" s="12"/>
      <c r="BJW18" s="12"/>
      <c r="BJX18" s="12"/>
      <c r="BJY18" s="12"/>
      <c r="BJZ18" s="12"/>
      <c r="BKA18" s="12"/>
      <c r="BKB18" s="12"/>
      <c r="BKC18" s="12"/>
      <c r="BKD18" s="12"/>
      <c r="BKE18" s="12"/>
      <c r="BKF18" s="12"/>
      <c r="BKG18" s="12"/>
      <c r="BKH18" s="12"/>
      <c r="BKI18" s="12"/>
      <c r="BKJ18" s="12"/>
      <c r="BKK18" s="12"/>
      <c r="BKL18" s="12"/>
      <c r="BKM18" s="12"/>
      <c r="BKN18" s="12"/>
      <c r="BKO18" s="12"/>
      <c r="BKP18" s="12"/>
      <c r="BKQ18" s="12"/>
      <c r="BKR18" s="12"/>
      <c r="BKS18" s="12"/>
      <c r="BKT18" s="12"/>
      <c r="BKU18" s="12"/>
      <c r="BKV18" s="12"/>
    </row>
    <row r="19" spans="1:1660" ht="186.75" customHeight="1" thickBot="1" x14ac:dyDescent="0.25">
      <c r="A19" s="197"/>
      <c r="B19" s="194"/>
      <c r="C19" s="194"/>
      <c r="D19" s="23" t="s">
        <v>68</v>
      </c>
      <c r="E19" s="23" t="s">
        <v>213</v>
      </c>
      <c r="F19" s="7">
        <v>3</v>
      </c>
      <c r="G19" s="7">
        <v>3</v>
      </c>
      <c r="H19" s="68" t="s">
        <v>67</v>
      </c>
      <c r="I19" s="8" t="s">
        <v>1</v>
      </c>
      <c r="J19" s="6">
        <v>0</v>
      </c>
      <c r="K19" s="6">
        <v>0</v>
      </c>
      <c r="L19" s="6">
        <v>3</v>
      </c>
      <c r="M19" s="6">
        <v>3</v>
      </c>
      <c r="N19" s="6">
        <v>3</v>
      </c>
      <c r="O19" s="6">
        <v>3</v>
      </c>
      <c r="P19" s="6">
        <v>3</v>
      </c>
      <c r="Q19" s="6">
        <v>3</v>
      </c>
      <c r="R19" s="6">
        <v>3</v>
      </c>
      <c r="S19" s="6">
        <v>3</v>
      </c>
      <c r="T19" s="6"/>
      <c r="U19" s="6"/>
      <c r="V19" s="5"/>
      <c r="W19" s="5"/>
      <c r="X19" s="5"/>
      <c r="Y19" s="5"/>
      <c r="Z19" s="6">
        <v>3</v>
      </c>
      <c r="AA19" s="6">
        <v>0</v>
      </c>
      <c r="AB19" s="53"/>
      <c r="AC19" s="53">
        <v>0</v>
      </c>
      <c r="AD19" s="36" t="s">
        <v>202</v>
      </c>
      <c r="AE19" s="29" t="s">
        <v>168</v>
      </c>
      <c r="AF19" s="29">
        <v>0</v>
      </c>
      <c r="AG19" s="29">
        <v>0</v>
      </c>
      <c r="AH19" s="45">
        <v>0</v>
      </c>
      <c r="AI19" s="30">
        <v>0</v>
      </c>
      <c r="AJ19" s="30">
        <v>0</v>
      </c>
      <c r="AK19" s="37">
        <v>0</v>
      </c>
      <c r="AL19" s="101" t="s">
        <v>273</v>
      </c>
      <c r="AM19" s="101">
        <v>3</v>
      </c>
      <c r="AN19" s="101">
        <v>0</v>
      </c>
      <c r="AO19" s="37">
        <v>0</v>
      </c>
      <c r="AP19" s="101">
        <v>0</v>
      </c>
      <c r="AQ19" s="101">
        <v>0</v>
      </c>
      <c r="AR19" s="37">
        <v>0</v>
      </c>
      <c r="AS19" s="55" t="s">
        <v>331</v>
      </c>
      <c r="AT19" s="101">
        <v>3</v>
      </c>
      <c r="AU19" s="101">
        <v>0</v>
      </c>
      <c r="AV19" s="124">
        <v>0</v>
      </c>
      <c r="AW19" s="157" t="s">
        <v>309</v>
      </c>
      <c r="AX19" s="169"/>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c r="FJ19" s="12"/>
      <c r="FK19" s="12"/>
      <c r="FL19" s="12"/>
      <c r="FM19" s="12"/>
      <c r="FN19" s="12"/>
      <c r="FO19" s="12"/>
      <c r="FP19" s="12"/>
      <c r="FQ19" s="12"/>
      <c r="FR19" s="12"/>
      <c r="FS19" s="12"/>
      <c r="FT19" s="12"/>
      <c r="FU19" s="12"/>
      <c r="FV19" s="12"/>
      <c r="FW19" s="12"/>
      <c r="FX19" s="12"/>
      <c r="FY19" s="12"/>
      <c r="FZ19" s="12"/>
      <c r="GA19" s="12"/>
      <c r="GB19" s="12"/>
      <c r="GC19" s="12"/>
      <c r="GD19" s="12"/>
      <c r="GE19" s="12"/>
      <c r="GF19" s="12"/>
      <c r="GG19" s="12"/>
      <c r="GH19" s="12"/>
      <c r="GI19" s="12"/>
      <c r="GJ19" s="12"/>
      <c r="GK19" s="12"/>
      <c r="GL19" s="12"/>
      <c r="GM19" s="12"/>
      <c r="GN19" s="12"/>
      <c r="GO19" s="12"/>
      <c r="GP19" s="12"/>
      <c r="GQ19" s="12"/>
      <c r="GR19" s="12"/>
      <c r="GS19" s="12"/>
      <c r="GT19" s="12"/>
      <c r="GU19" s="12"/>
      <c r="GV19" s="12"/>
      <c r="GW19" s="12"/>
      <c r="GX19" s="12"/>
      <c r="GY19" s="12"/>
      <c r="GZ19" s="12"/>
      <c r="HA19" s="12"/>
      <c r="HB19" s="12"/>
      <c r="HC19" s="12"/>
      <c r="HD19" s="12"/>
      <c r="HE19" s="12"/>
      <c r="HF19" s="12"/>
      <c r="HG19" s="12"/>
      <c r="HH19" s="12"/>
      <c r="HI19" s="12"/>
      <c r="HJ19" s="12"/>
      <c r="HK19" s="12"/>
      <c r="HL19" s="12"/>
      <c r="HM19" s="12"/>
      <c r="HN19" s="12"/>
      <c r="HO19" s="12"/>
      <c r="HP19" s="12"/>
      <c r="HQ19" s="12"/>
      <c r="HR19" s="12"/>
      <c r="HS19" s="12"/>
      <c r="HT19" s="12"/>
      <c r="HU19" s="12"/>
      <c r="HV19" s="12"/>
      <c r="HW19" s="12"/>
      <c r="HX19" s="12"/>
      <c r="HY19" s="12"/>
      <c r="HZ19" s="12"/>
      <c r="IA19" s="12"/>
      <c r="IB19" s="12"/>
      <c r="IC19" s="12"/>
      <c r="ID19" s="12"/>
      <c r="IE19" s="12"/>
      <c r="IF19" s="12"/>
      <c r="IG19" s="12"/>
      <c r="IH19" s="12"/>
      <c r="II19" s="12"/>
      <c r="IJ19" s="12"/>
      <c r="IK19" s="12"/>
      <c r="IL19" s="12"/>
      <c r="IM19" s="12"/>
      <c r="IN19" s="12"/>
      <c r="IO19" s="12"/>
      <c r="IP19" s="12"/>
      <c r="IQ19" s="12"/>
      <c r="IR19" s="12"/>
      <c r="IS19" s="12"/>
      <c r="IT19" s="12"/>
      <c r="IU19" s="12"/>
      <c r="IV19" s="12"/>
      <c r="IW19" s="12"/>
      <c r="IX19" s="12"/>
      <c r="IY19" s="12"/>
      <c r="IZ19" s="12"/>
      <c r="JA19" s="12"/>
      <c r="JB19" s="12"/>
      <c r="JC19" s="12"/>
      <c r="JD19" s="12"/>
      <c r="JE19" s="12"/>
      <c r="JF19" s="12"/>
      <c r="JG19" s="12"/>
      <c r="JH19" s="12"/>
      <c r="JI19" s="12"/>
      <c r="JJ19" s="12"/>
      <c r="JK19" s="12"/>
      <c r="JL19" s="12"/>
      <c r="JM19" s="12"/>
      <c r="JN19" s="12"/>
      <c r="JO19" s="12"/>
      <c r="JP19" s="12"/>
      <c r="JQ19" s="12"/>
      <c r="JR19" s="12"/>
      <c r="JS19" s="12"/>
      <c r="JT19" s="12"/>
      <c r="JU19" s="12"/>
      <c r="JV19" s="12"/>
      <c r="JW19" s="12"/>
      <c r="JX19" s="12"/>
      <c r="JY19" s="12"/>
      <c r="JZ19" s="12"/>
      <c r="KA19" s="12"/>
      <c r="KB19" s="12"/>
      <c r="KC19" s="12"/>
      <c r="KD19" s="12"/>
      <c r="KE19" s="12"/>
      <c r="KF19" s="12"/>
      <c r="KG19" s="12"/>
      <c r="KH19" s="12"/>
      <c r="KI19" s="12"/>
      <c r="KJ19" s="12"/>
      <c r="KK19" s="12"/>
      <c r="KL19" s="12"/>
      <c r="KM19" s="12"/>
      <c r="KN19" s="12"/>
      <c r="KO19" s="12"/>
      <c r="KP19" s="12"/>
      <c r="KQ19" s="12"/>
      <c r="KR19" s="12"/>
      <c r="KS19" s="12"/>
      <c r="KT19" s="12"/>
      <c r="KU19" s="12"/>
      <c r="KV19" s="12"/>
      <c r="KW19" s="12"/>
      <c r="KX19" s="12"/>
      <c r="KY19" s="12"/>
      <c r="KZ19" s="12"/>
      <c r="LA19" s="12"/>
      <c r="LB19" s="12"/>
      <c r="LC19" s="12"/>
      <c r="LD19" s="12"/>
      <c r="LE19" s="12"/>
      <c r="LF19" s="12"/>
      <c r="LG19" s="12"/>
      <c r="LH19" s="12"/>
      <c r="LI19" s="12"/>
      <c r="LJ19" s="12"/>
      <c r="LK19" s="12"/>
      <c r="LL19" s="12"/>
      <c r="LM19" s="12"/>
      <c r="LN19" s="12"/>
      <c r="LO19" s="12"/>
      <c r="LP19" s="12"/>
      <c r="LQ19" s="12"/>
      <c r="LR19" s="12"/>
      <c r="LS19" s="12"/>
      <c r="LT19" s="12"/>
      <c r="LU19" s="12"/>
      <c r="LV19" s="12"/>
      <c r="LW19" s="12"/>
      <c r="LX19" s="12"/>
      <c r="LY19" s="12"/>
      <c r="LZ19" s="12"/>
      <c r="MA19" s="12"/>
      <c r="MB19" s="12"/>
      <c r="MC19" s="12"/>
      <c r="MD19" s="12"/>
      <c r="ME19" s="12"/>
      <c r="MF19" s="12"/>
      <c r="MG19" s="12"/>
      <c r="MH19" s="12"/>
      <c r="MI19" s="12"/>
      <c r="MJ19" s="12"/>
      <c r="MK19" s="12"/>
      <c r="ML19" s="12"/>
      <c r="MM19" s="12"/>
      <c r="MN19" s="12"/>
      <c r="MO19" s="12"/>
      <c r="MP19" s="12"/>
      <c r="MQ19" s="12"/>
      <c r="MR19" s="12"/>
      <c r="MS19" s="12"/>
      <c r="MT19" s="12"/>
      <c r="MU19" s="12"/>
      <c r="MV19" s="12"/>
      <c r="MW19" s="12"/>
      <c r="MX19" s="12"/>
      <c r="MY19" s="12"/>
      <c r="MZ19" s="12"/>
      <c r="NA19" s="12"/>
      <c r="NB19" s="12"/>
      <c r="NC19" s="12"/>
      <c r="ND19" s="12"/>
      <c r="NE19" s="12"/>
      <c r="NF19" s="12"/>
      <c r="NG19" s="12"/>
      <c r="NH19" s="12"/>
      <c r="NI19" s="12"/>
      <c r="NJ19" s="12"/>
      <c r="NK19" s="12"/>
      <c r="NL19" s="12"/>
      <c r="NM19" s="12"/>
      <c r="NN19" s="12"/>
      <c r="NO19" s="12"/>
      <c r="NP19" s="12"/>
      <c r="NQ19" s="12"/>
      <c r="NR19" s="12"/>
      <c r="NS19" s="12"/>
      <c r="NT19" s="12"/>
      <c r="NU19" s="12"/>
      <c r="NV19" s="12"/>
      <c r="NW19" s="12"/>
      <c r="NX19" s="12"/>
      <c r="NY19" s="12"/>
      <c r="NZ19" s="12"/>
      <c r="OA19" s="12"/>
      <c r="OB19" s="12"/>
      <c r="OC19" s="12"/>
      <c r="OD19" s="12"/>
      <c r="OE19" s="12"/>
      <c r="OF19" s="12"/>
      <c r="OG19" s="12"/>
      <c r="OH19" s="12"/>
      <c r="OI19" s="12"/>
      <c r="OJ19" s="12"/>
      <c r="OK19" s="12"/>
      <c r="OL19" s="12"/>
      <c r="OM19" s="12"/>
      <c r="ON19" s="12"/>
      <c r="OO19" s="12"/>
      <c r="OP19" s="12"/>
      <c r="OQ19" s="12"/>
      <c r="OR19" s="12"/>
      <c r="OS19" s="12"/>
      <c r="OT19" s="12"/>
      <c r="OU19" s="12"/>
      <c r="OV19" s="12"/>
      <c r="OW19" s="12"/>
      <c r="OX19" s="12"/>
      <c r="OY19" s="12"/>
      <c r="OZ19" s="12"/>
      <c r="PA19" s="12"/>
      <c r="PB19" s="12"/>
      <c r="PC19" s="12"/>
      <c r="PD19" s="12"/>
      <c r="PE19" s="12"/>
      <c r="PF19" s="12"/>
      <c r="PG19" s="12"/>
      <c r="PH19" s="12"/>
      <c r="PI19" s="12"/>
      <c r="PJ19" s="12"/>
      <c r="PK19" s="12"/>
      <c r="PL19" s="12"/>
      <c r="PM19" s="12"/>
      <c r="PN19" s="12"/>
      <c r="PO19" s="12"/>
      <c r="PP19" s="12"/>
      <c r="PQ19" s="12"/>
      <c r="PR19" s="12"/>
      <c r="PS19" s="12"/>
      <c r="PT19" s="12"/>
      <c r="PU19" s="12"/>
      <c r="PV19" s="12"/>
      <c r="PW19" s="12"/>
      <c r="PX19" s="12"/>
      <c r="PY19" s="12"/>
      <c r="PZ19" s="12"/>
      <c r="QA19" s="12"/>
      <c r="QB19" s="12"/>
      <c r="QC19" s="12"/>
      <c r="QD19" s="12"/>
      <c r="QE19" s="12"/>
      <c r="QF19" s="12"/>
      <c r="QG19" s="12"/>
      <c r="QH19" s="12"/>
      <c r="QI19" s="12"/>
      <c r="QJ19" s="12"/>
      <c r="QK19" s="12"/>
      <c r="QL19" s="12"/>
      <c r="QM19" s="12"/>
      <c r="QN19" s="12"/>
      <c r="QO19" s="12"/>
      <c r="QP19" s="12"/>
      <c r="QQ19" s="12"/>
      <c r="QR19" s="12"/>
      <c r="QS19" s="12"/>
      <c r="QT19" s="12"/>
      <c r="QU19" s="12"/>
      <c r="QV19" s="12"/>
      <c r="QW19" s="12"/>
      <c r="QX19" s="12"/>
      <c r="QY19" s="12"/>
      <c r="QZ19" s="12"/>
      <c r="RA19" s="12"/>
      <c r="RB19" s="12"/>
      <c r="RC19" s="12"/>
      <c r="RD19" s="12"/>
      <c r="RE19" s="12"/>
      <c r="RF19" s="12"/>
      <c r="RG19" s="12"/>
      <c r="RH19" s="12"/>
      <c r="RI19" s="12"/>
      <c r="RJ19" s="12"/>
      <c r="RK19" s="12"/>
      <c r="RL19" s="12"/>
      <c r="RM19" s="12"/>
      <c r="RN19" s="12"/>
      <c r="RO19" s="12"/>
      <c r="RP19" s="12"/>
      <c r="RQ19" s="12"/>
      <c r="RR19" s="12"/>
      <c r="RS19" s="12"/>
      <c r="RT19" s="12"/>
      <c r="RU19" s="12"/>
      <c r="RV19" s="12"/>
      <c r="RW19" s="12"/>
      <c r="RX19" s="12"/>
      <c r="RY19" s="12"/>
      <c r="RZ19" s="12"/>
      <c r="SA19" s="12"/>
      <c r="SB19" s="12"/>
      <c r="SC19" s="12"/>
      <c r="SD19" s="12"/>
      <c r="SE19" s="12"/>
      <c r="SF19" s="12"/>
      <c r="SG19" s="12"/>
      <c r="SH19" s="12"/>
      <c r="SI19" s="12"/>
      <c r="SJ19" s="12"/>
      <c r="SK19" s="12"/>
      <c r="SL19" s="12"/>
      <c r="SM19" s="12"/>
      <c r="SN19" s="12"/>
      <c r="SO19" s="12"/>
      <c r="SP19" s="12"/>
      <c r="SQ19" s="12"/>
      <c r="SR19" s="12"/>
      <c r="SS19" s="12"/>
      <c r="ST19" s="12"/>
      <c r="SU19" s="12"/>
      <c r="SV19" s="12"/>
      <c r="SW19" s="12"/>
      <c r="SX19" s="12"/>
      <c r="SY19" s="12"/>
      <c r="SZ19" s="12"/>
      <c r="TA19" s="12"/>
      <c r="TB19" s="12"/>
      <c r="TC19" s="12"/>
      <c r="TD19" s="12"/>
      <c r="TE19" s="12"/>
      <c r="TF19" s="12"/>
      <c r="TG19" s="12"/>
      <c r="TH19" s="12"/>
      <c r="TI19" s="12"/>
      <c r="TJ19" s="12"/>
      <c r="TK19" s="12"/>
      <c r="TL19" s="12"/>
      <c r="TM19" s="12"/>
      <c r="TN19" s="12"/>
      <c r="TO19" s="12"/>
      <c r="TP19" s="12"/>
      <c r="TQ19" s="12"/>
      <c r="TR19" s="12"/>
      <c r="TS19" s="12"/>
      <c r="TT19" s="12"/>
      <c r="TU19" s="12"/>
      <c r="TV19" s="12"/>
      <c r="TW19" s="12"/>
      <c r="TX19" s="12"/>
      <c r="TY19" s="12"/>
      <c r="TZ19" s="12"/>
      <c r="UA19" s="12"/>
      <c r="UB19" s="12"/>
      <c r="UC19" s="12"/>
      <c r="UD19" s="12"/>
      <c r="UE19" s="12"/>
      <c r="UF19" s="12"/>
      <c r="UG19" s="12"/>
      <c r="UH19" s="12"/>
      <c r="UI19" s="12"/>
      <c r="UJ19" s="12"/>
      <c r="UK19" s="12"/>
      <c r="UL19" s="12"/>
      <c r="UM19" s="12"/>
      <c r="UN19" s="12"/>
      <c r="UO19" s="12"/>
      <c r="UP19" s="12"/>
      <c r="UQ19" s="12"/>
      <c r="UR19" s="12"/>
      <c r="US19" s="12"/>
      <c r="UT19" s="12"/>
      <c r="UU19" s="12"/>
      <c r="UV19" s="12"/>
      <c r="UW19" s="12"/>
      <c r="UX19" s="12"/>
      <c r="UY19" s="12"/>
      <c r="UZ19" s="12"/>
      <c r="VA19" s="12"/>
      <c r="VB19" s="12"/>
      <c r="VC19" s="12"/>
      <c r="VD19" s="12"/>
      <c r="VE19" s="12"/>
      <c r="VF19" s="12"/>
      <c r="VG19" s="12"/>
      <c r="VH19" s="12"/>
      <c r="VI19" s="12"/>
      <c r="VJ19" s="12"/>
      <c r="VK19" s="12"/>
      <c r="VL19" s="12"/>
      <c r="VM19" s="12"/>
      <c r="VN19" s="12"/>
      <c r="VO19" s="12"/>
      <c r="VP19" s="12"/>
      <c r="VQ19" s="12"/>
      <c r="VR19" s="12"/>
      <c r="VS19" s="12"/>
      <c r="VT19" s="12"/>
      <c r="VU19" s="12"/>
      <c r="VV19" s="12"/>
      <c r="VW19" s="12"/>
      <c r="VX19" s="12"/>
      <c r="VY19" s="12"/>
      <c r="VZ19" s="12"/>
      <c r="WA19" s="12"/>
      <c r="WB19" s="12"/>
      <c r="WC19" s="12"/>
      <c r="WD19" s="12"/>
      <c r="WE19" s="12"/>
      <c r="WF19" s="12"/>
      <c r="WG19" s="12"/>
      <c r="WH19" s="12"/>
      <c r="WI19" s="12"/>
      <c r="WJ19" s="12"/>
      <c r="WK19" s="12"/>
      <c r="WL19" s="12"/>
      <c r="WM19" s="12"/>
      <c r="WN19" s="12"/>
      <c r="WO19" s="12"/>
      <c r="WP19" s="12"/>
      <c r="WQ19" s="12"/>
      <c r="WR19" s="12"/>
      <c r="WS19" s="12"/>
      <c r="WT19" s="12"/>
      <c r="WU19" s="12"/>
      <c r="WV19" s="12"/>
      <c r="WW19" s="12"/>
      <c r="WX19" s="12"/>
      <c r="WY19" s="12"/>
      <c r="WZ19" s="12"/>
      <c r="XA19" s="12"/>
      <c r="XB19" s="12"/>
      <c r="XC19" s="12"/>
      <c r="XD19" s="12"/>
      <c r="XE19" s="12"/>
      <c r="XF19" s="12"/>
      <c r="XG19" s="12"/>
      <c r="XH19" s="12"/>
      <c r="XI19" s="12"/>
      <c r="XJ19" s="12"/>
      <c r="XK19" s="12"/>
      <c r="XL19" s="12"/>
      <c r="XM19" s="12"/>
      <c r="XN19" s="12"/>
      <c r="XO19" s="12"/>
      <c r="XP19" s="12"/>
      <c r="XQ19" s="12"/>
      <c r="XR19" s="12"/>
      <c r="XS19" s="12"/>
      <c r="XT19" s="12"/>
      <c r="XU19" s="12"/>
      <c r="XV19" s="12"/>
      <c r="XW19" s="12"/>
      <c r="XX19" s="12"/>
      <c r="XY19" s="12"/>
      <c r="XZ19" s="12"/>
      <c r="YA19" s="12"/>
      <c r="YB19" s="12"/>
      <c r="YC19" s="12"/>
      <c r="YD19" s="12"/>
      <c r="YE19" s="12"/>
      <c r="YF19" s="12"/>
      <c r="YG19" s="12"/>
      <c r="YH19" s="12"/>
      <c r="YI19" s="12"/>
      <c r="YJ19" s="12"/>
      <c r="YK19" s="12"/>
      <c r="YL19" s="12"/>
      <c r="YM19" s="12"/>
      <c r="YN19" s="12"/>
      <c r="YO19" s="12"/>
      <c r="YP19" s="12"/>
      <c r="YQ19" s="12"/>
      <c r="YR19" s="12"/>
      <c r="YS19" s="12"/>
      <c r="YT19" s="12"/>
      <c r="YU19" s="12"/>
      <c r="YV19" s="12"/>
      <c r="YW19" s="12"/>
      <c r="YX19" s="12"/>
      <c r="YY19" s="12"/>
      <c r="YZ19" s="12"/>
      <c r="ZA19" s="12"/>
      <c r="ZB19" s="12"/>
      <c r="ZC19" s="12"/>
      <c r="ZD19" s="12"/>
      <c r="ZE19" s="12"/>
      <c r="ZF19" s="12"/>
      <c r="ZG19" s="12"/>
      <c r="ZH19" s="12"/>
      <c r="ZI19" s="12"/>
      <c r="ZJ19" s="12"/>
      <c r="ZK19" s="12"/>
      <c r="ZL19" s="12"/>
      <c r="ZM19" s="12"/>
      <c r="ZN19" s="12"/>
      <c r="ZO19" s="12"/>
      <c r="ZP19" s="12"/>
      <c r="ZQ19" s="12"/>
      <c r="ZR19" s="12"/>
      <c r="ZS19" s="12"/>
      <c r="ZT19" s="12"/>
      <c r="ZU19" s="12"/>
      <c r="ZV19" s="12"/>
      <c r="ZW19" s="12"/>
      <c r="ZX19" s="12"/>
      <c r="ZY19" s="12"/>
      <c r="ZZ19" s="12"/>
      <c r="AAA19" s="12"/>
      <c r="AAB19" s="12"/>
      <c r="AAC19" s="12"/>
      <c r="AAD19" s="12"/>
      <c r="AAE19" s="12"/>
      <c r="AAF19" s="12"/>
      <c r="AAG19" s="12"/>
      <c r="AAH19" s="12"/>
      <c r="AAI19" s="12"/>
      <c r="AAJ19" s="12"/>
      <c r="AAK19" s="12"/>
      <c r="AAL19" s="12"/>
      <c r="AAM19" s="12"/>
      <c r="AAN19" s="12"/>
      <c r="AAO19" s="12"/>
      <c r="AAP19" s="12"/>
      <c r="AAQ19" s="12"/>
      <c r="AAR19" s="12"/>
      <c r="AAS19" s="12"/>
      <c r="AAT19" s="12"/>
      <c r="AAU19" s="12"/>
      <c r="AAV19" s="12"/>
      <c r="AAW19" s="12"/>
      <c r="AAX19" s="12"/>
      <c r="AAY19" s="12"/>
      <c r="AAZ19" s="12"/>
      <c r="ABA19" s="12"/>
      <c r="ABB19" s="12"/>
      <c r="ABC19" s="12"/>
      <c r="ABD19" s="12"/>
      <c r="ABE19" s="12"/>
      <c r="ABF19" s="12"/>
      <c r="ABG19" s="12"/>
      <c r="ABH19" s="12"/>
      <c r="ABI19" s="12"/>
      <c r="ABJ19" s="12"/>
      <c r="ABK19" s="12"/>
      <c r="ABL19" s="12"/>
      <c r="ABM19" s="12"/>
      <c r="ABN19" s="12"/>
      <c r="ABO19" s="12"/>
      <c r="ABP19" s="12"/>
      <c r="ABQ19" s="12"/>
      <c r="ABR19" s="12"/>
      <c r="ABS19" s="12"/>
      <c r="ABT19" s="12"/>
      <c r="ABU19" s="12"/>
      <c r="ABV19" s="12"/>
      <c r="ABW19" s="12"/>
      <c r="ABX19" s="12"/>
      <c r="ABY19" s="12"/>
      <c r="ABZ19" s="12"/>
      <c r="ACA19" s="12"/>
      <c r="ACB19" s="12"/>
      <c r="ACC19" s="12"/>
      <c r="ACD19" s="12"/>
      <c r="ACE19" s="12"/>
      <c r="ACF19" s="12"/>
      <c r="ACG19" s="12"/>
      <c r="ACH19" s="12"/>
      <c r="ACI19" s="12"/>
      <c r="ACJ19" s="12"/>
      <c r="ACK19" s="12"/>
      <c r="ACL19" s="12"/>
      <c r="ACM19" s="12"/>
      <c r="ACN19" s="12"/>
      <c r="ACO19" s="12"/>
      <c r="ACP19" s="12"/>
      <c r="ACQ19" s="12"/>
      <c r="ACR19" s="12"/>
      <c r="ACS19" s="12"/>
      <c r="ACT19" s="12"/>
      <c r="ACU19" s="12"/>
      <c r="ACV19" s="12"/>
      <c r="ACW19" s="12"/>
      <c r="ACX19" s="12"/>
      <c r="ACY19" s="12"/>
      <c r="ACZ19" s="12"/>
      <c r="ADA19" s="12"/>
      <c r="ADB19" s="12"/>
      <c r="ADC19" s="12"/>
      <c r="ADD19" s="12"/>
      <c r="ADE19" s="12"/>
      <c r="ADF19" s="12"/>
      <c r="ADG19" s="12"/>
      <c r="ADH19" s="12"/>
      <c r="ADI19" s="12"/>
      <c r="ADJ19" s="12"/>
      <c r="ADK19" s="12"/>
      <c r="ADL19" s="12"/>
      <c r="ADM19" s="12"/>
      <c r="ADN19" s="12"/>
      <c r="ADO19" s="12"/>
      <c r="ADP19" s="12"/>
      <c r="ADQ19" s="12"/>
      <c r="ADR19" s="12"/>
      <c r="ADS19" s="12"/>
      <c r="ADT19" s="12"/>
      <c r="ADU19" s="12"/>
      <c r="ADV19" s="12"/>
      <c r="ADW19" s="12"/>
      <c r="ADX19" s="12"/>
      <c r="ADY19" s="12"/>
      <c r="ADZ19" s="12"/>
      <c r="AEA19" s="12"/>
      <c r="AEB19" s="12"/>
      <c r="AEC19" s="12"/>
      <c r="AED19" s="12"/>
      <c r="AEE19" s="12"/>
      <c r="AEF19" s="12"/>
      <c r="AEG19" s="12"/>
      <c r="AEH19" s="12"/>
      <c r="AEI19" s="12"/>
      <c r="AEJ19" s="12"/>
      <c r="AEK19" s="12"/>
      <c r="AEL19" s="12"/>
      <c r="AEM19" s="12"/>
      <c r="AEN19" s="12"/>
      <c r="AEO19" s="12"/>
      <c r="AEP19" s="12"/>
      <c r="AEQ19" s="12"/>
      <c r="AER19" s="12"/>
      <c r="AES19" s="12"/>
      <c r="AET19" s="12"/>
      <c r="AEU19" s="12"/>
      <c r="AEV19" s="12"/>
      <c r="AEW19" s="12"/>
      <c r="AEX19" s="12"/>
      <c r="AEY19" s="12"/>
      <c r="AEZ19" s="12"/>
      <c r="AFA19" s="12"/>
      <c r="AFB19" s="12"/>
      <c r="AFC19" s="12"/>
      <c r="AFD19" s="12"/>
      <c r="AFE19" s="12"/>
      <c r="AFF19" s="12"/>
      <c r="AFG19" s="12"/>
      <c r="AFH19" s="12"/>
      <c r="AFI19" s="12"/>
      <c r="AFJ19" s="12"/>
      <c r="AFK19" s="12"/>
      <c r="AFL19" s="12"/>
      <c r="AFM19" s="12"/>
      <c r="AFN19" s="12"/>
      <c r="AFO19" s="12"/>
      <c r="AFP19" s="12"/>
      <c r="AFQ19" s="12"/>
      <c r="AFR19" s="12"/>
      <c r="AFS19" s="12"/>
      <c r="AFT19" s="12"/>
      <c r="AFU19" s="12"/>
      <c r="AFV19" s="12"/>
      <c r="AFW19" s="12"/>
      <c r="AFX19" s="12"/>
      <c r="AFY19" s="12"/>
      <c r="AFZ19" s="12"/>
      <c r="AGA19" s="12"/>
      <c r="AGB19" s="12"/>
      <c r="AGC19" s="12"/>
      <c r="AGD19" s="12"/>
      <c r="AGE19" s="12"/>
      <c r="AGF19" s="12"/>
      <c r="AGG19" s="12"/>
      <c r="AGH19" s="12"/>
      <c r="AGI19" s="12"/>
      <c r="AGJ19" s="12"/>
      <c r="AGK19" s="12"/>
      <c r="AGL19" s="12"/>
      <c r="AGM19" s="12"/>
      <c r="AGN19" s="12"/>
      <c r="AGO19" s="12"/>
      <c r="AGP19" s="12"/>
      <c r="AGQ19" s="12"/>
      <c r="AGR19" s="12"/>
      <c r="AGS19" s="12"/>
      <c r="AGT19" s="12"/>
      <c r="AGU19" s="12"/>
      <c r="AGV19" s="12"/>
      <c r="AGW19" s="12"/>
      <c r="AGX19" s="12"/>
      <c r="AGY19" s="12"/>
      <c r="AGZ19" s="12"/>
      <c r="AHA19" s="12"/>
      <c r="AHB19" s="12"/>
      <c r="AHC19" s="12"/>
      <c r="AHD19" s="12"/>
      <c r="AHE19" s="12"/>
      <c r="AHF19" s="12"/>
      <c r="AHG19" s="12"/>
      <c r="AHH19" s="12"/>
      <c r="AHI19" s="12"/>
      <c r="AHJ19" s="12"/>
      <c r="AHK19" s="12"/>
      <c r="AHL19" s="12"/>
      <c r="AHM19" s="12"/>
      <c r="AHN19" s="12"/>
      <c r="AHO19" s="12"/>
      <c r="AHP19" s="12"/>
      <c r="AHQ19" s="12"/>
      <c r="AHR19" s="12"/>
      <c r="AHS19" s="12"/>
      <c r="AHT19" s="12"/>
      <c r="AHU19" s="12"/>
      <c r="AHV19" s="12"/>
      <c r="AHW19" s="12"/>
      <c r="AHX19" s="12"/>
      <c r="AHY19" s="12"/>
      <c r="AHZ19" s="12"/>
      <c r="AIA19" s="12"/>
      <c r="AIB19" s="12"/>
      <c r="AIC19" s="12"/>
      <c r="AID19" s="12"/>
      <c r="AIE19" s="12"/>
      <c r="AIF19" s="12"/>
      <c r="AIG19" s="12"/>
      <c r="AIH19" s="12"/>
      <c r="AII19" s="12"/>
      <c r="AIJ19" s="12"/>
      <c r="AIK19" s="12"/>
      <c r="AIL19" s="12"/>
      <c r="AIM19" s="12"/>
      <c r="AIN19" s="12"/>
      <c r="AIO19" s="12"/>
      <c r="AIP19" s="12"/>
      <c r="AIQ19" s="12"/>
      <c r="AIR19" s="12"/>
      <c r="AIS19" s="12"/>
      <c r="AIT19" s="12"/>
      <c r="AIU19" s="12"/>
      <c r="AIV19" s="12"/>
      <c r="AIW19" s="12"/>
      <c r="AIX19" s="12"/>
      <c r="AIY19" s="12"/>
      <c r="AIZ19" s="12"/>
      <c r="AJA19" s="12"/>
      <c r="AJB19" s="12"/>
      <c r="AJC19" s="12"/>
      <c r="AJD19" s="12"/>
      <c r="AJE19" s="12"/>
      <c r="AJF19" s="12"/>
      <c r="AJG19" s="12"/>
      <c r="AJH19" s="12"/>
      <c r="AJI19" s="12"/>
      <c r="AJJ19" s="12"/>
      <c r="AJK19" s="12"/>
      <c r="AJL19" s="12"/>
      <c r="AJM19" s="12"/>
      <c r="AJN19" s="12"/>
      <c r="AJO19" s="12"/>
      <c r="AJP19" s="12"/>
      <c r="AJQ19" s="12"/>
      <c r="AJR19" s="12"/>
      <c r="AJS19" s="12"/>
      <c r="AJT19" s="12"/>
      <c r="AJU19" s="12"/>
      <c r="AJV19" s="12"/>
      <c r="AJW19" s="12"/>
      <c r="AJX19" s="12"/>
      <c r="AJY19" s="12"/>
      <c r="AJZ19" s="12"/>
      <c r="AKA19" s="12"/>
      <c r="AKB19" s="12"/>
      <c r="AKC19" s="12"/>
      <c r="AKD19" s="12"/>
      <c r="AKE19" s="12"/>
      <c r="AKF19" s="12"/>
      <c r="AKG19" s="12"/>
      <c r="AKH19" s="12"/>
      <c r="AKI19" s="12"/>
      <c r="AKJ19" s="12"/>
      <c r="AKK19" s="12"/>
      <c r="AKL19" s="12"/>
      <c r="AKM19" s="12"/>
      <c r="AKN19" s="12"/>
      <c r="AKO19" s="12"/>
      <c r="AKP19" s="12"/>
      <c r="AKQ19" s="12"/>
      <c r="AKR19" s="12"/>
      <c r="AKS19" s="12"/>
      <c r="AKT19" s="12"/>
      <c r="AKU19" s="12"/>
      <c r="AKV19" s="12"/>
      <c r="AKW19" s="12"/>
      <c r="AKX19" s="12"/>
      <c r="AKY19" s="12"/>
      <c r="AKZ19" s="12"/>
      <c r="ALA19" s="12"/>
      <c r="ALB19" s="12"/>
      <c r="ALC19" s="12"/>
      <c r="ALD19" s="12"/>
      <c r="ALE19" s="12"/>
      <c r="ALF19" s="12"/>
      <c r="ALG19" s="12"/>
      <c r="ALH19" s="12"/>
      <c r="ALI19" s="12"/>
      <c r="ALJ19" s="12"/>
      <c r="ALK19" s="12"/>
      <c r="ALL19" s="12"/>
      <c r="ALM19" s="12"/>
      <c r="ALN19" s="12"/>
      <c r="ALO19" s="12"/>
      <c r="ALP19" s="12"/>
      <c r="ALQ19" s="12"/>
      <c r="ALR19" s="12"/>
      <c r="ALS19" s="12"/>
      <c r="ALT19" s="12"/>
      <c r="ALU19" s="12"/>
      <c r="ALV19" s="12"/>
      <c r="ALW19" s="12"/>
      <c r="ALX19" s="12"/>
      <c r="ALY19" s="12"/>
      <c r="ALZ19" s="12"/>
      <c r="AMA19" s="12"/>
      <c r="AMB19" s="12"/>
      <c r="AMC19" s="12"/>
      <c r="AMD19" s="12"/>
      <c r="AME19" s="12"/>
      <c r="AMF19" s="12"/>
      <c r="AMG19" s="12"/>
      <c r="AMH19" s="12"/>
      <c r="AMI19" s="12"/>
      <c r="AMJ19" s="12"/>
      <c r="AMK19" s="12"/>
      <c r="AML19" s="12"/>
      <c r="AMM19" s="12"/>
      <c r="AMN19" s="12"/>
      <c r="AMO19" s="12"/>
      <c r="AMP19" s="12"/>
      <c r="AMQ19" s="12"/>
      <c r="AMR19" s="12"/>
      <c r="AMS19" s="12"/>
      <c r="AMT19" s="12"/>
      <c r="AMU19" s="12"/>
      <c r="AMV19" s="12"/>
      <c r="AMW19" s="12"/>
      <c r="AMX19" s="12"/>
      <c r="AMY19" s="12"/>
      <c r="AMZ19" s="12"/>
      <c r="ANA19" s="12"/>
      <c r="ANB19" s="12"/>
      <c r="ANC19" s="12"/>
      <c r="AND19" s="12"/>
      <c r="ANE19" s="12"/>
      <c r="ANF19" s="12"/>
      <c r="ANG19" s="12"/>
      <c r="ANH19" s="12"/>
      <c r="ANI19" s="12"/>
      <c r="ANJ19" s="12"/>
      <c r="ANK19" s="12"/>
      <c r="ANL19" s="12"/>
      <c r="ANM19" s="12"/>
      <c r="ANN19" s="12"/>
      <c r="ANO19" s="12"/>
      <c r="ANP19" s="12"/>
      <c r="ANQ19" s="12"/>
      <c r="ANR19" s="12"/>
      <c r="ANS19" s="12"/>
      <c r="ANT19" s="12"/>
      <c r="ANU19" s="12"/>
      <c r="ANV19" s="12"/>
      <c r="ANW19" s="12"/>
      <c r="ANX19" s="12"/>
      <c r="ANY19" s="12"/>
      <c r="ANZ19" s="12"/>
      <c r="AOA19" s="12"/>
      <c r="AOB19" s="12"/>
      <c r="AOC19" s="12"/>
      <c r="AOD19" s="12"/>
      <c r="AOE19" s="12"/>
      <c r="AOF19" s="12"/>
      <c r="AOG19" s="12"/>
      <c r="AOH19" s="12"/>
      <c r="AOI19" s="12"/>
      <c r="AOJ19" s="12"/>
      <c r="AOK19" s="12"/>
      <c r="AOL19" s="12"/>
      <c r="AOM19" s="12"/>
      <c r="AON19" s="12"/>
      <c r="AOO19" s="12"/>
      <c r="AOP19" s="12"/>
      <c r="AOQ19" s="12"/>
      <c r="AOR19" s="12"/>
      <c r="AOS19" s="12"/>
      <c r="AOT19" s="12"/>
      <c r="AOU19" s="12"/>
      <c r="AOV19" s="12"/>
      <c r="AOW19" s="12"/>
      <c r="AOX19" s="12"/>
      <c r="AOY19" s="12"/>
      <c r="AOZ19" s="12"/>
      <c r="APA19" s="12"/>
      <c r="APB19" s="12"/>
      <c r="APC19" s="12"/>
      <c r="APD19" s="12"/>
      <c r="APE19" s="12"/>
      <c r="APF19" s="12"/>
      <c r="APG19" s="12"/>
      <c r="APH19" s="12"/>
      <c r="API19" s="12"/>
      <c r="APJ19" s="12"/>
      <c r="APK19" s="12"/>
      <c r="APL19" s="12"/>
      <c r="APM19" s="12"/>
      <c r="APN19" s="12"/>
      <c r="APO19" s="12"/>
      <c r="APP19" s="12"/>
      <c r="APQ19" s="12"/>
      <c r="APR19" s="12"/>
      <c r="APS19" s="12"/>
      <c r="APT19" s="12"/>
      <c r="APU19" s="12"/>
      <c r="APV19" s="12"/>
      <c r="APW19" s="12"/>
      <c r="APX19" s="12"/>
      <c r="APY19" s="12"/>
      <c r="APZ19" s="12"/>
      <c r="AQA19" s="12"/>
      <c r="AQB19" s="12"/>
      <c r="AQC19" s="12"/>
      <c r="AQD19" s="12"/>
      <c r="AQE19" s="12"/>
      <c r="AQF19" s="12"/>
      <c r="AQG19" s="12"/>
      <c r="AQH19" s="12"/>
      <c r="AQI19" s="12"/>
      <c r="AQJ19" s="12"/>
      <c r="AQK19" s="12"/>
      <c r="AQL19" s="12"/>
      <c r="AQM19" s="12"/>
      <c r="AQN19" s="12"/>
      <c r="AQO19" s="12"/>
      <c r="AQP19" s="12"/>
      <c r="AQQ19" s="12"/>
      <c r="AQR19" s="12"/>
      <c r="AQS19" s="12"/>
      <c r="AQT19" s="12"/>
      <c r="AQU19" s="12"/>
      <c r="AQV19" s="12"/>
      <c r="AQW19" s="12"/>
      <c r="AQX19" s="12"/>
      <c r="AQY19" s="12"/>
      <c r="AQZ19" s="12"/>
      <c r="ARA19" s="12"/>
      <c r="ARB19" s="12"/>
      <c r="ARC19" s="12"/>
      <c r="ARD19" s="12"/>
      <c r="ARE19" s="12"/>
      <c r="ARF19" s="12"/>
      <c r="ARG19" s="12"/>
      <c r="ARH19" s="12"/>
      <c r="ARI19" s="12"/>
      <c r="ARJ19" s="12"/>
      <c r="ARK19" s="12"/>
      <c r="ARL19" s="12"/>
      <c r="ARM19" s="12"/>
      <c r="ARN19" s="12"/>
      <c r="ARO19" s="12"/>
      <c r="ARP19" s="12"/>
      <c r="ARQ19" s="12"/>
      <c r="ARR19" s="12"/>
      <c r="ARS19" s="12"/>
      <c r="ART19" s="12"/>
      <c r="ARU19" s="12"/>
      <c r="ARV19" s="12"/>
      <c r="ARW19" s="12"/>
      <c r="ARX19" s="12"/>
      <c r="ARY19" s="12"/>
      <c r="ARZ19" s="12"/>
      <c r="ASA19" s="12"/>
      <c r="ASB19" s="12"/>
      <c r="ASC19" s="12"/>
      <c r="ASD19" s="12"/>
      <c r="ASE19" s="12"/>
      <c r="ASF19" s="12"/>
      <c r="ASG19" s="12"/>
      <c r="ASH19" s="12"/>
      <c r="ASI19" s="12"/>
      <c r="ASJ19" s="12"/>
      <c r="ASK19" s="12"/>
      <c r="ASL19" s="12"/>
      <c r="ASM19" s="12"/>
      <c r="ASN19" s="12"/>
      <c r="ASO19" s="12"/>
      <c r="ASP19" s="12"/>
      <c r="ASQ19" s="12"/>
      <c r="ASR19" s="12"/>
      <c r="ASS19" s="12"/>
      <c r="AST19" s="12"/>
      <c r="ASU19" s="12"/>
      <c r="ASV19" s="12"/>
      <c r="ASW19" s="12"/>
      <c r="ASX19" s="12"/>
      <c r="ASY19" s="12"/>
      <c r="ASZ19" s="12"/>
      <c r="ATA19" s="12"/>
      <c r="ATB19" s="12"/>
      <c r="ATC19" s="12"/>
      <c r="ATD19" s="12"/>
      <c r="ATE19" s="12"/>
      <c r="ATF19" s="12"/>
      <c r="ATG19" s="12"/>
      <c r="ATH19" s="12"/>
      <c r="ATI19" s="12"/>
      <c r="ATJ19" s="12"/>
      <c r="ATK19" s="12"/>
      <c r="ATL19" s="12"/>
      <c r="ATM19" s="12"/>
      <c r="ATN19" s="12"/>
      <c r="ATO19" s="12"/>
      <c r="ATP19" s="12"/>
      <c r="ATQ19" s="12"/>
      <c r="ATR19" s="12"/>
      <c r="ATS19" s="12"/>
      <c r="ATT19" s="12"/>
      <c r="ATU19" s="12"/>
      <c r="ATV19" s="12"/>
      <c r="ATW19" s="12"/>
      <c r="ATX19" s="12"/>
      <c r="ATY19" s="12"/>
      <c r="ATZ19" s="12"/>
      <c r="AUA19" s="12"/>
      <c r="AUB19" s="12"/>
      <c r="AUC19" s="12"/>
      <c r="AUD19" s="12"/>
      <c r="AUE19" s="12"/>
      <c r="AUF19" s="12"/>
      <c r="AUG19" s="12"/>
      <c r="AUH19" s="12"/>
      <c r="AUI19" s="12"/>
      <c r="AUJ19" s="12"/>
      <c r="AUK19" s="12"/>
      <c r="AUL19" s="12"/>
      <c r="AUM19" s="12"/>
      <c r="AUN19" s="12"/>
      <c r="AUO19" s="12"/>
      <c r="AUP19" s="12"/>
      <c r="AUQ19" s="12"/>
      <c r="AUR19" s="12"/>
      <c r="AUS19" s="12"/>
      <c r="AUT19" s="12"/>
      <c r="AUU19" s="12"/>
      <c r="AUV19" s="12"/>
      <c r="AUW19" s="12"/>
      <c r="AUX19" s="12"/>
      <c r="AUY19" s="12"/>
      <c r="AUZ19" s="12"/>
      <c r="AVA19" s="12"/>
      <c r="AVB19" s="12"/>
      <c r="AVC19" s="12"/>
      <c r="AVD19" s="12"/>
      <c r="AVE19" s="12"/>
      <c r="AVF19" s="12"/>
      <c r="AVG19" s="12"/>
      <c r="AVH19" s="12"/>
      <c r="AVI19" s="12"/>
      <c r="AVJ19" s="12"/>
      <c r="AVK19" s="12"/>
      <c r="AVL19" s="12"/>
      <c r="AVM19" s="12"/>
      <c r="AVN19" s="12"/>
      <c r="AVO19" s="12"/>
      <c r="AVP19" s="12"/>
      <c r="AVQ19" s="12"/>
      <c r="AVR19" s="12"/>
      <c r="AVS19" s="12"/>
      <c r="AVT19" s="12"/>
      <c r="AVU19" s="12"/>
      <c r="AVV19" s="12"/>
      <c r="AVW19" s="12"/>
      <c r="AVX19" s="12"/>
      <c r="AVY19" s="12"/>
      <c r="AVZ19" s="12"/>
      <c r="AWA19" s="12"/>
      <c r="AWB19" s="12"/>
      <c r="AWC19" s="12"/>
      <c r="AWD19" s="12"/>
      <c r="AWE19" s="12"/>
      <c r="AWF19" s="12"/>
      <c r="AWG19" s="12"/>
      <c r="AWH19" s="12"/>
      <c r="AWI19" s="12"/>
      <c r="AWJ19" s="12"/>
      <c r="AWK19" s="12"/>
      <c r="AWL19" s="12"/>
      <c r="AWM19" s="12"/>
      <c r="AWN19" s="12"/>
      <c r="AWO19" s="12"/>
      <c r="AWP19" s="12"/>
      <c r="AWQ19" s="12"/>
      <c r="AWR19" s="12"/>
      <c r="AWS19" s="12"/>
      <c r="AWT19" s="12"/>
      <c r="AWU19" s="12"/>
      <c r="AWV19" s="12"/>
      <c r="AWW19" s="12"/>
      <c r="AWX19" s="12"/>
      <c r="AWY19" s="12"/>
      <c r="AWZ19" s="12"/>
      <c r="AXA19" s="12"/>
      <c r="AXB19" s="12"/>
      <c r="AXC19" s="12"/>
      <c r="AXD19" s="12"/>
      <c r="AXE19" s="12"/>
      <c r="AXF19" s="12"/>
      <c r="AXG19" s="12"/>
      <c r="AXH19" s="12"/>
      <c r="AXI19" s="12"/>
      <c r="AXJ19" s="12"/>
      <c r="AXK19" s="12"/>
      <c r="AXL19" s="12"/>
      <c r="AXM19" s="12"/>
      <c r="AXN19" s="12"/>
      <c r="AXO19" s="12"/>
      <c r="AXP19" s="12"/>
      <c r="AXQ19" s="12"/>
      <c r="AXR19" s="12"/>
      <c r="AXS19" s="12"/>
      <c r="AXT19" s="12"/>
      <c r="AXU19" s="12"/>
      <c r="AXV19" s="12"/>
      <c r="AXW19" s="12"/>
      <c r="AXX19" s="12"/>
      <c r="AXY19" s="12"/>
      <c r="AXZ19" s="12"/>
      <c r="AYA19" s="12"/>
      <c r="AYB19" s="12"/>
      <c r="AYC19" s="12"/>
      <c r="AYD19" s="12"/>
      <c r="AYE19" s="12"/>
      <c r="AYF19" s="12"/>
      <c r="AYG19" s="12"/>
      <c r="AYH19" s="12"/>
      <c r="AYI19" s="12"/>
      <c r="AYJ19" s="12"/>
      <c r="AYK19" s="12"/>
      <c r="AYL19" s="12"/>
      <c r="AYM19" s="12"/>
      <c r="AYN19" s="12"/>
      <c r="AYO19" s="12"/>
      <c r="AYP19" s="12"/>
      <c r="AYQ19" s="12"/>
      <c r="AYR19" s="12"/>
      <c r="AYS19" s="12"/>
      <c r="AYT19" s="12"/>
      <c r="AYU19" s="12"/>
      <c r="AYV19" s="12"/>
      <c r="AYW19" s="12"/>
      <c r="AYX19" s="12"/>
      <c r="AYY19" s="12"/>
      <c r="AYZ19" s="12"/>
      <c r="AZA19" s="12"/>
      <c r="AZB19" s="12"/>
      <c r="AZC19" s="12"/>
      <c r="AZD19" s="12"/>
      <c r="AZE19" s="12"/>
      <c r="AZF19" s="12"/>
      <c r="AZG19" s="12"/>
      <c r="AZH19" s="12"/>
      <c r="AZI19" s="12"/>
      <c r="AZJ19" s="12"/>
      <c r="AZK19" s="12"/>
      <c r="AZL19" s="12"/>
      <c r="AZM19" s="12"/>
      <c r="AZN19" s="12"/>
      <c r="AZO19" s="12"/>
      <c r="AZP19" s="12"/>
      <c r="AZQ19" s="12"/>
      <c r="AZR19" s="12"/>
      <c r="AZS19" s="12"/>
      <c r="AZT19" s="12"/>
      <c r="AZU19" s="12"/>
      <c r="AZV19" s="12"/>
      <c r="AZW19" s="12"/>
      <c r="AZX19" s="12"/>
      <c r="AZY19" s="12"/>
      <c r="AZZ19" s="12"/>
      <c r="BAA19" s="12"/>
      <c r="BAB19" s="12"/>
      <c r="BAC19" s="12"/>
      <c r="BAD19" s="12"/>
      <c r="BAE19" s="12"/>
      <c r="BAF19" s="12"/>
      <c r="BAG19" s="12"/>
      <c r="BAH19" s="12"/>
      <c r="BAI19" s="12"/>
      <c r="BAJ19" s="12"/>
      <c r="BAK19" s="12"/>
      <c r="BAL19" s="12"/>
      <c r="BAM19" s="12"/>
      <c r="BAN19" s="12"/>
      <c r="BAO19" s="12"/>
      <c r="BAP19" s="12"/>
      <c r="BAQ19" s="12"/>
      <c r="BAR19" s="12"/>
      <c r="BAS19" s="12"/>
      <c r="BAT19" s="12"/>
      <c r="BAU19" s="12"/>
      <c r="BAV19" s="12"/>
      <c r="BAW19" s="12"/>
      <c r="BAX19" s="12"/>
      <c r="BAY19" s="12"/>
      <c r="BAZ19" s="12"/>
      <c r="BBA19" s="12"/>
      <c r="BBB19" s="12"/>
      <c r="BBC19" s="12"/>
      <c r="BBD19" s="12"/>
      <c r="BBE19" s="12"/>
      <c r="BBF19" s="12"/>
      <c r="BBG19" s="12"/>
      <c r="BBH19" s="12"/>
      <c r="BBI19" s="12"/>
      <c r="BBJ19" s="12"/>
      <c r="BBK19" s="12"/>
      <c r="BBL19" s="12"/>
      <c r="BBM19" s="12"/>
      <c r="BBN19" s="12"/>
      <c r="BBO19" s="12"/>
      <c r="BBP19" s="12"/>
      <c r="BBQ19" s="12"/>
      <c r="BBR19" s="12"/>
      <c r="BBS19" s="12"/>
      <c r="BBT19" s="12"/>
      <c r="BBU19" s="12"/>
      <c r="BBV19" s="12"/>
      <c r="BBW19" s="12"/>
      <c r="BBX19" s="12"/>
      <c r="BBY19" s="12"/>
      <c r="BBZ19" s="12"/>
      <c r="BCA19" s="12"/>
      <c r="BCB19" s="12"/>
      <c r="BCC19" s="12"/>
      <c r="BCD19" s="12"/>
      <c r="BCE19" s="12"/>
      <c r="BCF19" s="12"/>
      <c r="BCG19" s="12"/>
      <c r="BCH19" s="12"/>
      <c r="BCI19" s="12"/>
      <c r="BCJ19" s="12"/>
      <c r="BCK19" s="12"/>
      <c r="BCL19" s="12"/>
      <c r="BCM19" s="12"/>
      <c r="BCN19" s="12"/>
      <c r="BCO19" s="12"/>
      <c r="BCP19" s="12"/>
      <c r="BCQ19" s="12"/>
      <c r="BCR19" s="12"/>
      <c r="BCS19" s="12"/>
      <c r="BCT19" s="12"/>
      <c r="BCU19" s="12"/>
      <c r="BCV19" s="12"/>
      <c r="BCW19" s="12"/>
      <c r="BCX19" s="12"/>
      <c r="BCY19" s="12"/>
      <c r="BCZ19" s="12"/>
      <c r="BDA19" s="12"/>
      <c r="BDB19" s="12"/>
      <c r="BDC19" s="12"/>
      <c r="BDD19" s="12"/>
      <c r="BDE19" s="12"/>
      <c r="BDF19" s="12"/>
      <c r="BDG19" s="12"/>
      <c r="BDH19" s="12"/>
      <c r="BDI19" s="12"/>
      <c r="BDJ19" s="12"/>
      <c r="BDK19" s="12"/>
      <c r="BDL19" s="12"/>
      <c r="BDM19" s="12"/>
      <c r="BDN19" s="12"/>
      <c r="BDO19" s="12"/>
      <c r="BDP19" s="12"/>
      <c r="BDQ19" s="12"/>
      <c r="BDR19" s="12"/>
      <c r="BDS19" s="12"/>
      <c r="BDT19" s="12"/>
      <c r="BDU19" s="12"/>
      <c r="BDV19" s="12"/>
      <c r="BDW19" s="12"/>
      <c r="BDX19" s="12"/>
      <c r="BDY19" s="12"/>
      <c r="BDZ19" s="12"/>
      <c r="BEA19" s="12"/>
      <c r="BEB19" s="12"/>
      <c r="BEC19" s="12"/>
      <c r="BED19" s="12"/>
      <c r="BEE19" s="12"/>
      <c r="BEF19" s="12"/>
      <c r="BEG19" s="12"/>
      <c r="BEH19" s="12"/>
      <c r="BEI19" s="12"/>
      <c r="BEJ19" s="12"/>
      <c r="BEK19" s="12"/>
      <c r="BEL19" s="12"/>
      <c r="BEM19" s="12"/>
      <c r="BEN19" s="12"/>
      <c r="BEO19" s="12"/>
      <c r="BEP19" s="12"/>
      <c r="BEQ19" s="12"/>
      <c r="BER19" s="12"/>
      <c r="BES19" s="12"/>
      <c r="BET19" s="12"/>
      <c r="BEU19" s="12"/>
      <c r="BEV19" s="12"/>
      <c r="BEW19" s="12"/>
      <c r="BEX19" s="12"/>
      <c r="BEY19" s="12"/>
      <c r="BEZ19" s="12"/>
      <c r="BFA19" s="12"/>
      <c r="BFB19" s="12"/>
      <c r="BFC19" s="12"/>
      <c r="BFD19" s="12"/>
      <c r="BFE19" s="12"/>
      <c r="BFF19" s="12"/>
      <c r="BFG19" s="12"/>
      <c r="BFH19" s="12"/>
      <c r="BFI19" s="12"/>
      <c r="BFJ19" s="12"/>
      <c r="BFK19" s="12"/>
      <c r="BFL19" s="12"/>
      <c r="BFM19" s="12"/>
      <c r="BFN19" s="12"/>
      <c r="BFO19" s="12"/>
      <c r="BFP19" s="12"/>
      <c r="BFQ19" s="12"/>
      <c r="BFR19" s="12"/>
      <c r="BFS19" s="12"/>
      <c r="BFT19" s="12"/>
      <c r="BFU19" s="12"/>
      <c r="BFV19" s="12"/>
      <c r="BFW19" s="12"/>
      <c r="BFX19" s="12"/>
      <c r="BFY19" s="12"/>
      <c r="BFZ19" s="12"/>
      <c r="BGA19" s="12"/>
      <c r="BGB19" s="12"/>
      <c r="BGC19" s="12"/>
      <c r="BGD19" s="12"/>
      <c r="BGE19" s="12"/>
      <c r="BGF19" s="12"/>
      <c r="BGG19" s="12"/>
      <c r="BGH19" s="12"/>
      <c r="BGI19" s="12"/>
      <c r="BGJ19" s="12"/>
      <c r="BGK19" s="12"/>
      <c r="BGL19" s="12"/>
      <c r="BGM19" s="12"/>
      <c r="BGN19" s="12"/>
      <c r="BGO19" s="12"/>
      <c r="BGP19" s="12"/>
      <c r="BGQ19" s="12"/>
      <c r="BGR19" s="12"/>
      <c r="BGS19" s="12"/>
      <c r="BGT19" s="12"/>
      <c r="BGU19" s="12"/>
      <c r="BGV19" s="12"/>
      <c r="BGW19" s="12"/>
      <c r="BGX19" s="12"/>
      <c r="BGY19" s="12"/>
      <c r="BGZ19" s="12"/>
      <c r="BHA19" s="12"/>
      <c r="BHB19" s="12"/>
      <c r="BHC19" s="12"/>
      <c r="BHD19" s="12"/>
      <c r="BHE19" s="12"/>
      <c r="BHF19" s="12"/>
      <c r="BHG19" s="12"/>
      <c r="BHH19" s="12"/>
      <c r="BHI19" s="12"/>
      <c r="BHJ19" s="12"/>
      <c r="BHK19" s="12"/>
      <c r="BHL19" s="12"/>
      <c r="BHM19" s="12"/>
      <c r="BHN19" s="12"/>
      <c r="BHO19" s="12"/>
      <c r="BHP19" s="12"/>
      <c r="BHQ19" s="12"/>
      <c r="BHR19" s="12"/>
      <c r="BHS19" s="12"/>
      <c r="BHT19" s="12"/>
      <c r="BHU19" s="12"/>
      <c r="BHV19" s="12"/>
      <c r="BHW19" s="12"/>
      <c r="BHX19" s="12"/>
      <c r="BHY19" s="12"/>
      <c r="BHZ19" s="12"/>
      <c r="BIA19" s="12"/>
      <c r="BIB19" s="12"/>
      <c r="BIC19" s="12"/>
      <c r="BID19" s="12"/>
      <c r="BIE19" s="12"/>
      <c r="BIF19" s="12"/>
      <c r="BIG19" s="12"/>
      <c r="BIH19" s="12"/>
      <c r="BII19" s="12"/>
      <c r="BIJ19" s="12"/>
      <c r="BIK19" s="12"/>
      <c r="BIL19" s="12"/>
      <c r="BIM19" s="12"/>
      <c r="BIN19" s="12"/>
      <c r="BIO19" s="12"/>
      <c r="BIP19" s="12"/>
      <c r="BIQ19" s="12"/>
      <c r="BIR19" s="12"/>
      <c r="BIS19" s="12"/>
      <c r="BIT19" s="12"/>
      <c r="BIU19" s="12"/>
      <c r="BIV19" s="12"/>
      <c r="BIW19" s="12"/>
      <c r="BIX19" s="12"/>
      <c r="BIY19" s="12"/>
      <c r="BIZ19" s="12"/>
      <c r="BJA19" s="12"/>
      <c r="BJB19" s="12"/>
      <c r="BJC19" s="12"/>
      <c r="BJD19" s="12"/>
      <c r="BJE19" s="12"/>
      <c r="BJF19" s="12"/>
      <c r="BJG19" s="12"/>
      <c r="BJH19" s="12"/>
      <c r="BJI19" s="12"/>
      <c r="BJJ19" s="12"/>
      <c r="BJK19" s="12"/>
      <c r="BJL19" s="12"/>
      <c r="BJM19" s="12"/>
      <c r="BJN19" s="12"/>
      <c r="BJO19" s="12"/>
      <c r="BJP19" s="12"/>
      <c r="BJQ19" s="12"/>
      <c r="BJR19" s="12"/>
      <c r="BJS19" s="12"/>
      <c r="BJT19" s="12"/>
      <c r="BJU19" s="12"/>
      <c r="BJV19" s="12"/>
      <c r="BJW19" s="12"/>
      <c r="BJX19" s="12"/>
      <c r="BJY19" s="12"/>
      <c r="BJZ19" s="12"/>
      <c r="BKA19" s="12"/>
      <c r="BKB19" s="12"/>
      <c r="BKC19" s="12"/>
      <c r="BKD19" s="12"/>
      <c r="BKE19" s="12"/>
      <c r="BKF19" s="12"/>
      <c r="BKG19" s="12"/>
      <c r="BKH19" s="12"/>
      <c r="BKI19" s="12"/>
      <c r="BKJ19" s="12"/>
      <c r="BKK19" s="12"/>
      <c r="BKL19" s="12"/>
      <c r="BKM19" s="12"/>
      <c r="BKN19" s="12"/>
      <c r="BKO19" s="12"/>
      <c r="BKP19" s="12"/>
      <c r="BKQ19" s="12"/>
      <c r="BKR19" s="12"/>
      <c r="BKS19" s="12"/>
      <c r="BKT19" s="12"/>
      <c r="BKU19" s="12"/>
      <c r="BKV19" s="12"/>
    </row>
    <row r="20" spans="1:1660" s="117" customFormat="1" ht="239.25" customHeight="1" thickBot="1" x14ac:dyDescent="0.25">
      <c r="A20" s="197"/>
      <c r="B20" s="187" t="s">
        <v>66</v>
      </c>
      <c r="C20" s="67" t="s">
        <v>65</v>
      </c>
      <c r="D20" s="67" t="s">
        <v>64</v>
      </c>
      <c r="E20" s="67" t="s">
        <v>63</v>
      </c>
      <c r="F20" s="22">
        <v>20</v>
      </c>
      <c r="G20" s="7">
        <v>0</v>
      </c>
      <c r="H20" s="8" t="s">
        <v>62</v>
      </c>
      <c r="I20" s="8" t="s">
        <v>1</v>
      </c>
      <c r="J20" s="6">
        <v>2</v>
      </c>
      <c r="K20" s="6">
        <v>2</v>
      </c>
      <c r="L20" s="6">
        <v>2</v>
      </c>
      <c r="M20" s="6">
        <v>2</v>
      </c>
      <c r="N20" s="6">
        <v>2</v>
      </c>
      <c r="O20" s="6">
        <v>2</v>
      </c>
      <c r="P20" s="6">
        <v>2</v>
      </c>
      <c r="Q20" s="6">
        <v>2</v>
      </c>
      <c r="R20" s="6">
        <v>2</v>
      </c>
      <c r="S20" s="6">
        <v>2</v>
      </c>
      <c r="T20" s="5" t="s">
        <v>61</v>
      </c>
      <c r="U20" s="11" t="s">
        <v>60</v>
      </c>
      <c r="V20" s="5">
        <v>3602032</v>
      </c>
      <c r="W20" s="11" t="s">
        <v>59</v>
      </c>
      <c r="X20" s="5">
        <v>360203201</v>
      </c>
      <c r="Y20" s="11" t="s">
        <v>58</v>
      </c>
      <c r="Z20" s="6">
        <v>2</v>
      </c>
      <c r="AA20" s="6">
        <v>0</v>
      </c>
      <c r="AB20" s="53">
        <v>2000000</v>
      </c>
      <c r="AC20" s="53">
        <v>0</v>
      </c>
      <c r="AD20" s="36" t="s">
        <v>202</v>
      </c>
      <c r="AE20" s="93" t="s">
        <v>165</v>
      </c>
      <c r="AF20" s="93">
        <v>2</v>
      </c>
      <c r="AG20" s="93">
        <v>4</v>
      </c>
      <c r="AH20" s="123">
        <v>1</v>
      </c>
      <c r="AI20" s="120">
        <v>3000000</v>
      </c>
      <c r="AJ20" s="120">
        <v>3000000</v>
      </c>
      <c r="AK20" s="116">
        <f>+AJ20/AI20</f>
        <v>1</v>
      </c>
      <c r="AL20" s="101" t="s">
        <v>275</v>
      </c>
      <c r="AM20" s="101">
        <v>2</v>
      </c>
      <c r="AN20" s="101">
        <v>0</v>
      </c>
      <c r="AO20" s="116">
        <v>0</v>
      </c>
      <c r="AP20" s="101">
        <v>0</v>
      </c>
      <c r="AQ20" s="101">
        <v>0</v>
      </c>
      <c r="AR20" s="126">
        <v>0</v>
      </c>
      <c r="AS20" s="55" t="s">
        <v>300</v>
      </c>
      <c r="AT20" s="55">
        <v>20</v>
      </c>
      <c r="AU20" s="55">
        <v>4</v>
      </c>
      <c r="AV20" s="125">
        <f>AU20/AT20</f>
        <v>0.2</v>
      </c>
      <c r="AW20" s="157" t="s">
        <v>301</v>
      </c>
      <c r="AX20" s="169"/>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row>
    <row r="21" spans="1:1660" s="10" customFormat="1" ht="148.5" customHeight="1" thickBot="1" x14ac:dyDescent="0.25">
      <c r="A21" s="197"/>
      <c r="B21" s="187"/>
      <c r="C21" s="23" t="s">
        <v>57</v>
      </c>
      <c r="D21" s="23" t="s">
        <v>56</v>
      </c>
      <c r="E21" s="23" t="s">
        <v>319</v>
      </c>
      <c r="F21" s="22">
        <v>1</v>
      </c>
      <c r="G21" s="22">
        <v>0</v>
      </c>
      <c r="H21" s="8" t="s">
        <v>62</v>
      </c>
      <c r="I21" s="14" t="s">
        <v>1</v>
      </c>
      <c r="J21" s="16">
        <v>0</v>
      </c>
      <c r="K21" s="16">
        <v>0</v>
      </c>
      <c r="L21" s="16">
        <v>1</v>
      </c>
      <c r="M21" s="16">
        <v>1</v>
      </c>
      <c r="N21" s="16">
        <v>1</v>
      </c>
      <c r="O21" s="16">
        <v>1</v>
      </c>
      <c r="P21" s="16">
        <v>1</v>
      </c>
      <c r="Q21" s="16">
        <v>1</v>
      </c>
      <c r="R21" s="16">
        <v>1</v>
      </c>
      <c r="S21" s="16">
        <v>1</v>
      </c>
      <c r="T21" s="16"/>
      <c r="U21" s="13"/>
      <c r="V21" s="13"/>
      <c r="W21" s="13"/>
      <c r="X21" s="13"/>
      <c r="Y21" s="13"/>
      <c r="Z21" s="16">
        <v>1</v>
      </c>
      <c r="AA21" s="16">
        <v>0</v>
      </c>
      <c r="AB21" s="17">
        <v>0</v>
      </c>
      <c r="AC21" s="17">
        <v>0</v>
      </c>
      <c r="AD21" s="36" t="s">
        <v>202</v>
      </c>
      <c r="AE21" s="29" t="s">
        <v>166</v>
      </c>
      <c r="AF21" s="29">
        <v>0</v>
      </c>
      <c r="AG21" s="29">
        <v>0</v>
      </c>
      <c r="AH21" s="44">
        <v>0</v>
      </c>
      <c r="AI21" s="30">
        <v>0</v>
      </c>
      <c r="AJ21" s="30">
        <v>0</v>
      </c>
      <c r="AK21" s="37">
        <v>0</v>
      </c>
      <c r="AL21" s="101" t="s">
        <v>273</v>
      </c>
      <c r="AM21" s="101">
        <v>1</v>
      </c>
      <c r="AN21" s="101">
        <v>0</v>
      </c>
      <c r="AO21" s="37">
        <v>0</v>
      </c>
      <c r="AP21" s="101">
        <v>0</v>
      </c>
      <c r="AQ21" s="101">
        <v>0</v>
      </c>
      <c r="AR21" s="124">
        <v>0</v>
      </c>
      <c r="AS21" s="55" t="s">
        <v>320</v>
      </c>
      <c r="AT21" s="140">
        <v>1</v>
      </c>
      <c r="AU21" s="101">
        <v>0</v>
      </c>
      <c r="AV21" s="124">
        <f t="shared" si="1"/>
        <v>0</v>
      </c>
      <c r="AW21" s="157" t="s">
        <v>308</v>
      </c>
      <c r="AX21" s="169"/>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c r="FD21" s="12"/>
      <c r="FE21" s="12"/>
      <c r="FF21" s="12"/>
      <c r="FG21" s="12"/>
      <c r="FH21" s="12"/>
      <c r="FI21" s="12"/>
      <c r="FJ21" s="12"/>
      <c r="FK21" s="12"/>
      <c r="FL21" s="12"/>
      <c r="FM21" s="12"/>
      <c r="FN21" s="12"/>
      <c r="FO21" s="12"/>
      <c r="FP21" s="12"/>
      <c r="FQ21" s="12"/>
      <c r="FR21" s="12"/>
      <c r="FS21" s="12"/>
      <c r="FT21" s="12"/>
      <c r="FU21" s="12"/>
      <c r="FV21" s="12"/>
      <c r="FW21" s="12"/>
      <c r="FX21" s="12"/>
      <c r="FY21" s="12"/>
      <c r="FZ21" s="12"/>
      <c r="GA21" s="12"/>
      <c r="GB21" s="12"/>
      <c r="GC21" s="12"/>
      <c r="GD21" s="12"/>
      <c r="GE21" s="12"/>
      <c r="GF21" s="12"/>
      <c r="GG21" s="12"/>
      <c r="GH21" s="12"/>
      <c r="GI21" s="12"/>
      <c r="GJ21" s="12"/>
      <c r="GK21" s="12"/>
      <c r="GL21" s="12"/>
      <c r="GM21" s="12"/>
      <c r="GN21" s="12"/>
      <c r="GO21" s="12"/>
      <c r="GP21" s="12"/>
      <c r="GQ21" s="12"/>
      <c r="GR21" s="12"/>
      <c r="GS21" s="12"/>
      <c r="GT21" s="12"/>
      <c r="GU21" s="12"/>
      <c r="GV21" s="12"/>
      <c r="GW21" s="12"/>
      <c r="GX21" s="12"/>
      <c r="GY21" s="12"/>
      <c r="GZ21" s="12"/>
      <c r="HA21" s="12"/>
      <c r="HB21" s="12"/>
      <c r="HC21" s="12"/>
      <c r="HD21" s="12"/>
      <c r="HE21" s="12"/>
      <c r="HF21" s="12"/>
      <c r="HG21" s="12"/>
      <c r="HH21" s="12"/>
      <c r="HI21" s="12"/>
      <c r="HJ21" s="12"/>
      <c r="HK21" s="12"/>
      <c r="HL21" s="12"/>
      <c r="HM21" s="12"/>
      <c r="HN21" s="12"/>
      <c r="HO21" s="12"/>
      <c r="HP21" s="12"/>
      <c r="HQ21" s="12"/>
      <c r="HR21" s="12"/>
      <c r="HS21" s="12"/>
      <c r="HT21" s="12"/>
      <c r="HU21" s="12"/>
      <c r="HV21" s="12"/>
      <c r="HW21" s="12"/>
      <c r="HX21" s="12"/>
      <c r="HY21" s="12"/>
      <c r="HZ21" s="12"/>
      <c r="IA21" s="12"/>
      <c r="IB21" s="12"/>
      <c r="IC21" s="12"/>
      <c r="ID21" s="12"/>
      <c r="IE21" s="12"/>
      <c r="IF21" s="12"/>
      <c r="IG21" s="12"/>
      <c r="IH21" s="12"/>
      <c r="II21" s="12"/>
      <c r="IJ21" s="12"/>
      <c r="IK21" s="12"/>
      <c r="IL21" s="12"/>
      <c r="IM21" s="12"/>
      <c r="IN21" s="12"/>
      <c r="IO21" s="12"/>
      <c r="IP21" s="12"/>
      <c r="IQ21" s="12"/>
      <c r="IR21" s="12"/>
      <c r="IS21" s="12"/>
      <c r="IT21" s="12"/>
      <c r="IU21" s="12"/>
      <c r="IV21" s="12"/>
      <c r="IW21" s="12"/>
      <c r="IX21" s="12"/>
      <c r="IY21" s="12"/>
      <c r="IZ21" s="12"/>
      <c r="JA21" s="12"/>
      <c r="JB21" s="12"/>
      <c r="JC21" s="12"/>
      <c r="JD21" s="12"/>
      <c r="JE21" s="12"/>
      <c r="JF21" s="12"/>
      <c r="JG21" s="12"/>
      <c r="JH21" s="12"/>
      <c r="JI21" s="12"/>
      <c r="JJ21" s="12"/>
      <c r="JK21" s="12"/>
      <c r="JL21" s="12"/>
      <c r="JM21" s="12"/>
      <c r="JN21" s="12"/>
      <c r="JO21" s="12"/>
      <c r="JP21" s="12"/>
      <c r="JQ21" s="12"/>
      <c r="JR21" s="12"/>
      <c r="JS21" s="12"/>
      <c r="JT21" s="12"/>
      <c r="JU21" s="12"/>
      <c r="JV21" s="12"/>
      <c r="JW21" s="12"/>
      <c r="JX21" s="12"/>
      <c r="JY21" s="12"/>
      <c r="JZ21" s="12"/>
      <c r="KA21" s="12"/>
      <c r="KB21" s="12"/>
      <c r="KC21" s="12"/>
      <c r="KD21" s="12"/>
      <c r="KE21" s="12"/>
      <c r="KF21" s="12"/>
      <c r="KG21" s="12"/>
      <c r="KH21" s="12"/>
      <c r="KI21" s="12"/>
      <c r="KJ21" s="12"/>
      <c r="KK21" s="12"/>
      <c r="KL21" s="12"/>
      <c r="KM21" s="12"/>
      <c r="KN21" s="12"/>
      <c r="KO21" s="12"/>
      <c r="KP21" s="12"/>
      <c r="KQ21" s="12"/>
      <c r="KR21" s="12"/>
      <c r="KS21" s="12"/>
      <c r="KT21" s="12"/>
      <c r="KU21" s="12"/>
      <c r="KV21" s="12"/>
      <c r="KW21" s="12"/>
      <c r="KX21" s="12"/>
      <c r="KY21" s="12"/>
      <c r="KZ21" s="12"/>
      <c r="LA21" s="12"/>
      <c r="LB21" s="12"/>
      <c r="LC21" s="12"/>
      <c r="LD21" s="12"/>
      <c r="LE21" s="12"/>
      <c r="LF21" s="12"/>
      <c r="LG21" s="12"/>
      <c r="LH21" s="12"/>
      <c r="LI21" s="12"/>
      <c r="LJ21" s="12"/>
      <c r="LK21" s="12"/>
      <c r="LL21" s="12"/>
      <c r="LM21" s="12"/>
      <c r="LN21" s="12"/>
      <c r="LO21" s="12"/>
      <c r="LP21" s="12"/>
      <c r="LQ21" s="12"/>
      <c r="LR21" s="12"/>
      <c r="LS21" s="12"/>
      <c r="LT21" s="12"/>
      <c r="LU21" s="12"/>
      <c r="LV21" s="12"/>
      <c r="LW21" s="12"/>
      <c r="LX21" s="12"/>
      <c r="LY21" s="12"/>
      <c r="LZ21" s="12"/>
      <c r="MA21" s="12"/>
      <c r="MB21" s="12"/>
      <c r="MC21" s="12"/>
      <c r="MD21" s="12"/>
      <c r="ME21" s="12"/>
      <c r="MF21" s="12"/>
      <c r="MG21" s="12"/>
      <c r="MH21" s="12"/>
      <c r="MI21" s="12"/>
      <c r="MJ21" s="12"/>
      <c r="MK21" s="12"/>
      <c r="ML21" s="12"/>
      <c r="MM21" s="12"/>
      <c r="MN21" s="12"/>
      <c r="MO21" s="12"/>
      <c r="MP21" s="12"/>
      <c r="MQ21" s="12"/>
      <c r="MR21" s="12"/>
      <c r="MS21" s="12"/>
      <c r="MT21" s="12"/>
      <c r="MU21" s="12"/>
      <c r="MV21" s="12"/>
      <c r="MW21" s="12"/>
      <c r="MX21" s="12"/>
      <c r="MY21" s="12"/>
      <c r="MZ21" s="12"/>
      <c r="NA21" s="12"/>
      <c r="NB21" s="12"/>
      <c r="NC21" s="12"/>
      <c r="ND21" s="12"/>
      <c r="NE21" s="12"/>
      <c r="NF21" s="12"/>
      <c r="NG21" s="12"/>
      <c r="NH21" s="12"/>
      <c r="NI21" s="12"/>
      <c r="NJ21" s="12"/>
      <c r="NK21" s="12"/>
      <c r="NL21" s="12"/>
      <c r="NM21" s="12"/>
      <c r="NN21" s="12"/>
      <c r="NO21" s="12"/>
      <c r="NP21" s="12"/>
      <c r="NQ21" s="12"/>
      <c r="NR21" s="12"/>
      <c r="NS21" s="12"/>
      <c r="NT21" s="12"/>
      <c r="NU21" s="12"/>
      <c r="NV21" s="12"/>
      <c r="NW21" s="12"/>
      <c r="NX21" s="12"/>
      <c r="NY21" s="12"/>
      <c r="NZ21" s="12"/>
      <c r="OA21" s="12"/>
      <c r="OB21" s="12"/>
      <c r="OC21" s="12"/>
      <c r="OD21" s="12"/>
      <c r="OE21" s="12"/>
      <c r="OF21" s="12"/>
      <c r="OG21" s="12"/>
      <c r="OH21" s="12"/>
      <c r="OI21" s="12"/>
      <c r="OJ21" s="12"/>
      <c r="OK21" s="12"/>
      <c r="OL21" s="12"/>
      <c r="OM21" s="12"/>
      <c r="ON21" s="12"/>
      <c r="OO21" s="12"/>
      <c r="OP21" s="12"/>
      <c r="OQ21" s="12"/>
      <c r="OR21" s="12"/>
      <c r="OS21" s="12"/>
      <c r="OT21" s="12"/>
      <c r="OU21" s="12"/>
      <c r="OV21" s="12"/>
      <c r="OW21" s="12"/>
      <c r="OX21" s="12"/>
      <c r="OY21" s="12"/>
      <c r="OZ21" s="12"/>
      <c r="PA21" s="12"/>
      <c r="PB21" s="12"/>
      <c r="PC21" s="12"/>
      <c r="PD21" s="12"/>
      <c r="PE21" s="12"/>
      <c r="PF21" s="12"/>
      <c r="PG21" s="12"/>
      <c r="PH21" s="12"/>
      <c r="PI21" s="12"/>
      <c r="PJ21" s="12"/>
      <c r="PK21" s="12"/>
      <c r="PL21" s="12"/>
      <c r="PM21" s="12"/>
      <c r="PN21" s="12"/>
      <c r="PO21" s="12"/>
      <c r="PP21" s="12"/>
      <c r="PQ21" s="12"/>
      <c r="PR21" s="12"/>
      <c r="PS21" s="12"/>
      <c r="PT21" s="12"/>
      <c r="PU21" s="12"/>
      <c r="PV21" s="12"/>
      <c r="PW21" s="12"/>
      <c r="PX21" s="12"/>
      <c r="PY21" s="12"/>
      <c r="PZ21" s="12"/>
      <c r="QA21" s="12"/>
      <c r="QB21" s="12"/>
      <c r="QC21" s="12"/>
      <c r="QD21" s="12"/>
      <c r="QE21" s="12"/>
      <c r="QF21" s="12"/>
      <c r="QG21" s="12"/>
      <c r="QH21" s="12"/>
      <c r="QI21" s="12"/>
      <c r="QJ21" s="12"/>
      <c r="QK21" s="12"/>
      <c r="QL21" s="12"/>
      <c r="QM21" s="12"/>
      <c r="QN21" s="12"/>
      <c r="QO21" s="12"/>
      <c r="QP21" s="12"/>
      <c r="QQ21" s="12"/>
      <c r="QR21" s="12"/>
      <c r="QS21" s="12"/>
      <c r="QT21" s="12"/>
      <c r="QU21" s="12"/>
      <c r="QV21" s="12"/>
      <c r="QW21" s="12"/>
      <c r="QX21" s="12"/>
      <c r="QY21" s="12"/>
      <c r="QZ21" s="12"/>
      <c r="RA21" s="12"/>
      <c r="RB21" s="12"/>
      <c r="RC21" s="12"/>
      <c r="RD21" s="12"/>
      <c r="RE21" s="12"/>
      <c r="RF21" s="12"/>
      <c r="RG21" s="12"/>
      <c r="RH21" s="12"/>
      <c r="RI21" s="12"/>
      <c r="RJ21" s="12"/>
      <c r="RK21" s="12"/>
      <c r="RL21" s="12"/>
      <c r="RM21" s="12"/>
      <c r="RN21" s="12"/>
      <c r="RO21" s="12"/>
      <c r="RP21" s="12"/>
      <c r="RQ21" s="12"/>
      <c r="RR21" s="12"/>
      <c r="RS21" s="12"/>
      <c r="RT21" s="12"/>
      <c r="RU21" s="12"/>
      <c r="RV21" s="12"/>
      <c r="RW21" s="12"/>
      <c r="RX21" s="12"/>
      <c r="RY21" s="12"/>
      <c r="RZ21" s="12"/>
      <c r="SA21" s="12"/>
      <c r="SB21" s="12"/>
      <c r="SC21" s="12"/>
      <c r="SD21" s="12"/>
      <c r="SE21" s="12"/>
      <c r="SF21" s="12"/>
      <c r="SG21" s="12"/>
      <c r="SH21" s="12"/>
      <c r="SI21" s="12"/>
      <c r="SJ21" s="12"/>
      <c r="SK21" s="12"/>
      <c r="SL21" s="12"/>
      <c r="SM21" s="12"/>
      <c r="SN21" s="12"/>
      <c r="SO21" s="12"/>
      <c r="SP21" s="12"/>
      <c r="SQ21" s="12"/>
      <c r="SR21" s="12"/>
      <c r="SS21" s="12"/>
      <c r="ST21" s="12"/>
      <c r="SU21" s="12"/>
      <c r="SV21" s="12"/>
      <c r="SW21" s="12"/>
      <c r="SX21" s="12"/>
      <c r="SY21" s="12"/>
      <c r="SZ21" s="12"/>
      <c r="TA21" s="12"/>
      <c r="TB21" s="12"/>
      <c r="TC21" s="12"/>
      <c r="TD21" s="12"/>
      <c r="TE21" s="12"/>
      <c r="TF21" s="12"/>
      <c r="TG21" s="12"/>
      <c r="TH21" s="12"/>
      <c r="TI21" s="12"/>
      <c r="TJ21" s="12"/>
      <c r="TK21" s="12"/>
      <c r="TL21" s="12"/>
      <c r="TM21" s="12"/>
      <c r="TN21" s="12"/>
      <c r="TO21" s="12"/>
      <c r="TP21" s="12"/>
      <c r="TQ21" s="12"/>
      <c r="TR21" s="12"/>
      <c r="TS21" s="12"/>
      <c r="TT21" s="12"/>
      <c r="TU21" s="12"/>
      <c r="TV21" s="12"/>
      <c r="TW21" s="12"/>
      <c r="TX21" s="12"/>
      <c r="TY21" s="12"/>
      <c r="TZ21" s="12"/>
      <c r="UA21" s="12"/>
      <c r="UB21" s="12"/>
      <c r="UC21" s="12"/>
      <c r="UD21" s="12"/>
      <c r="UE21" s="12"/>
      <c r="UF21" s="12"/>
      <c r="UG21" s="12"/>
      <c r="UH21" s="12"/>
      <c r="UI21" s="12"/>
      <c r="UJ21" s="12"/>
      <c r="UK21" s="12"/>
      <c r="UL21" s="12"/>
      <c r="UM21" s="12"/>
      <c r="UN21" s="12"/>
      <c r="UO21" s="12"/>
      <c r="UP21" s="12"/>
      <c r="UQ21" s="12"/>
      <c r="UR21" s="12"/>
      <c r="US21" s="12"/>
      <c r="UT21" s="12"/>
      <c r="UU21" s="12"/>
      <c r="UV21" s="12"/>
      <c r="UW21" s="12"/>
      <c r="UX21" s="12"/>
      <c r="UY21" s="12"/>
      <c r="UZ21" s="12"/>
      <c r="VA21" s="12"/>
      <c r="VB21" s="12"/>
      <c r="VC21" s="12"/>
      <c r="VD21" s="12"/>
      <c r="VE21" s="12"/>
      <c r="VF21" s="12"/>
      <c r="VG21" s="12"/>
      <c r="VH21" s="12"/>
      <c r="VI21" s="12"/>
      <c r="VJ21" s="12"/>
      <c r="VK21" s="12"/>
      <c r="VL21" s="12"/>
      <c r="VM21" s="12"/>
      <c r="VN21" s="12"/>
      <c r="VO21" s="12"/>
      <c r="VP21" s="12"/>
      <c r="VQ21" s="12"/>
      <c r="VR21" s="12"/>
      <c r="VS21" s="12"/>
      <c r="VT21" s="12"/>
      <c r="VU21" s="12"/>
      <c r="VV21" s="12"/>
      <c r="VW21" s="12"/>
      <c r="VX21" s="12"/>
      <c r="VY21" s="12"/>
      <c r="VZ21" s="12"/>
      <c r="WA21" s="12"/>
      <c r="WB21" s="12"/>
      <c r="WC21" s="12"/>
      <c r="WD21" s="12"/>
      <c r="WE21" s="12"/>
      <c r="WF21" s="12"/>
      <c r="WG21" s="12"/>
      <c r="WH21" s="12"/>
      <c r="WI21" s="12"/>
      <c r="WJ21" s="12"/>
      <c r="WK21" s="12"/>
      <c r="WL21" s="12"/>
      <c r="WM21" s="12"/>
      <c r="WN21" s="12"/>
      <c r="WO21" s="12"/>
      <c r="WP21" s="12"/>
      <c r="WQ21" s="12"/>
      <c r="WR21" s="12"/>
      <c r="WS21" s="12"/>
      <c r="WT21" s="12"/>
      <c r="WU21" s="12"/>
      <c r="WV21" s="12"/>
      <c r="WW21" s="12"/>
      <c r="WX21" s="12"/>
      <c r="WY21" s="12"/>
      <c r="WZ21" s="12"/>
      <c r="XA21" s="12"/>
      <c r="XB21" s="12"/>
      <c r="XC21" s="12"/>
      <c r="XD21" s="12"/>
      <c r="XE21" s="12"/>
      <c r="XF21" s="12"/>
      <c r="XG21" s="12"/>
      <c r="XH21" s="12"/>
      <c r="XI21" s="12"/>
      <c r="XJ21" s="12"/>
      <c r="XK21" s="12"/>
      <c r="XL21" s="12"/>
      <c r="XM21" s="12"/>
      <c r="XN21" s="12"/>
      <c r="XO21" s="12"/>
      <c r="XP21" s="12"/>
      <c r="XQ21" s="12"/>
      <c r="XR21" s="12"/>
      <c r="XS21" s="12"/>
      <c r="XT21" s="12"/>
      <c r="XU21" s="12"/>
      <c r="XV21" s="12"/>
      <c r="XW21" s="12"/>
      <c r="XX21" s="12"/>
      <c r="XY21" s="12"/>
      <c r="XZ21" s="12"/>
      <c r="YA21" s="12"/>
      <c r="YB21" s="12"/>
      <c r="YC21" s="12"/>
      <c r="YD21" s="12"/>
      <c r="YE21" s="12"/>
      <c r="YF21" s="12"/>
      <c r="YG21" s="12"/>
      <c r="YH21" s="12"/>
      <c r="YI21" s="12"/>
      <c r="YJ21" s="12"/>
      <c r="YK21" s="12"/>
      <c r="YL21" s="12"/>
      <c r="YM21" s="12"/>
      <c r="YN21" s="12"/>
      <c r="YO21" s="12"/>
      <c r="YP21" s="12"/>
      <c r="YQ21" s="12"/>
      <c r="YR21" s="12"/>
      <c r="YS21" s="12"/>
      <c r="YT21" s="12"/>
      <c r="YU21" s="12"/>
      <c r="YV21" s="12"/>
      <c r="YW21" s="12"/>
      <c r="YX21" s="12"/>
      <c r="YY21" s="12"/>
      <c r="YZ21" s="12"/>
      <c r="ZA21" s="12"/>
      <c r="ZB21" s="12"/>
      <c r="ZC21" s="12"/>
      <c r="ZD21" s="12"/>
      <c r="ZE21" s="12"/>
      <c r="ZF21" s="12"/>
      <c r="ZG21" s="12"/>
      <c r="ZH21" s="12"/>
      <c r="ZI21" s="12"/>
      <c r="ZJ21" s="12"/>
      <c r="ZK21" s="12"/>
      <c r="ZL21" s="12"/>
      <c r="ZM21" s="12"/>
      <c r="ZN21" s="12"/>
      <c r="ZO21" s="12"/>
      <c r="ZP21" s="12"/>
      <c r="ZQ21" s="12"/>
      <c r="ZR21" s="12"/>
      <c r="ZS21" s="12"/>
      <c r="ZT21" s="12"/>
      <c r="ZU21" s="12"/>
      <c r="ZV21" s="12"/>
      <c r="ZW21" s="12"/>
      <c r="ZX21" s="12"/>
      <c r="ZY21" s="12"/>
      <c r="ZZ21" s="12"/>
      <c r="AAA21" s="12"/>
      <c r="AAB21" s="12"/>
      <c r="AAC21" s="12"/>
      <c r="AAD21" s="12"/>
      <c r="AAE21" s="12"/>
      <c r="AAF21" s="12"/>
      <c r="AAG21" s="12"/>
      <c r="AAH21" s="12"/>
      <c r="AAI21" s="12"/>
      <c r="AAJ21" s="12"/>
      <c r="AAK21" s="12"/>
      <c r="AAL21" s="12"/>
      <c r="AAM21" s="12"/>
      <c r="AAN21" s="12"/>
      <c r="AAO21" s="12"/>
      <c r="AAP21" s="12"/>
      <c r="AAQ21" s="12"/>
      <c r="AAR21" s="12"/>
      <c r="AAS21" s="12"/>
      <c r="AAT21" s="12"/>
      <c r="AAU21" s="12"/>
      <c r="AAV21" s="12"/>
      <c r="AAW21" s="12"/>
      <c r="AAX21" s="12"/>
      <c r="AAY21" s="12"/>
      <c r="AAZ21" s="12"/>
      <c r="ABA21" s="12"/>
      <c r="ABB21" s="12"/>
      <c r="ABC21" s="12"/>
      <c r="ABD21" s="12"/>
      <c r="ABE21" s="12"/>
      <c r="ABF21" s="12"/>
      <c r="ABG21" s="12"/>
      <c r="ABH21" s="12"/>
      <c r="ABI21" s="12"/>
      <c r="ABJ21" s="12"/>
      <c r="ABK21" s="12"/>
      <c r="ABL21" s="12"/>
      <c r="ABM21" s="12"/>
      <c r="ABN21" s="12"/>
      <c r="ABO21" s="12"/>
      <c r="ABP21" s="12"/>
      <c r="ABQ21" s="12"/>
      <c r="ABR21" s="12"/>
      <c r="ABS21" s="12"/>
      <c r="ABT21" s="12"/>
      <c r="ABU21" s="12"/>
      <c r="ABV21" s="12"/>
      <c r="ABW21" s="12"/>
      <c r="ABX21" s="12"/>
      <c r="ABY21" s="12"/>
      <c r="ABZ21" s="12"/>
      <c r="ACA21" s="12"/>
      <c r="ACB21" s="12"/>
      <c r="ACC21" s="12"/>
      <c r="ACD21" s="12"/>
      <c r="ACE21" s="12"/>
      <c r="ACF21" s="12"/>
      <c r="ACG21" s="12"/>
      <c r="ACH21" s="12"/>
      <c r="ACI21" s="12"/>
      <c r="ACJ21" s="12"/>
      <c r="ACK21" s="12"/>
      <c r="ACL21" s="12"/>
      <c r="ACM21" s="12"/>
      <c r="ACN21" s="12"/>
      <c r="ACO21" s="12"/>
      <c r="ACP21" s="12"/>
      <c r="ACQ21" s="12"/>
      <c r="ACR21" s="12"/>
      <c r="ACS21" s="12"/>
      <c r="ACT21" s="12"/>
      <c r="ACU21" s="12"/>
      <c r="ACV21" s="12"/>
      <c r="ACW21" s="12"/>
      <c r="ACX21" s="12"/>
      <c r="ACY21" s="12"/>
      <c r="ACZ21" s="12"/>
      <c r="ADA21" s="12"/>
      <c r="ADB21" s="12"/>
      <c r="ADC21" s="12"/>
      <c r="ADD21" s="12"/>
      <c r="ADE21" s="12"/>
      <c r="ADF21" s="12"/>
      <c r="ADG21" s="12"/>
      <c r="ADH21" s="12"/>
      <c r="ADI21" s="12"/>
      <c r="ADJ21" s="12"/>
      <c r="ADK21" s="12"/>
      <c r="ADL21" s="12"/>
      <c r="ADM21" s="12"/>
      <c r="ADN21" s="12"/>
      <c r="ADO21" s="12"/>
      <c r="ADP21" s="12"/>
      <c r="ADQ21" s="12"/>
      <c r="ADR21" s="12"/>
      <c r="ADS21" s="12"/>
      <c r="ADT21" s="12"/>
      <c r="ADU21" s="12"/>
      <c r="ADV21" s="12"/>
      <c r="ADW21" s="12"/>
      <c r="ADX21" s="12"/>
      <c r="ADY21" s="12"/>
      <c r="ADZ21" s="12"/>
      <c r="AEA21" s="12"/>
      <c r="AEB21" s="12"/>
      <c r="AEC21" s="12"/>
      <c r="AED21" s="12"/>
      <c r="AEE21" s="12"/>
      <c r="AEF21" s="12"/>
      <c r="AEG21" s="12"/>
      <c r="AEH21" s="12"/>
      <c r="AEI21" s="12"/>
      <c r="AEJ21" s="12"/>
      <c r="AEK21" s="12"/>
      <c r="AEL21" s="12"/>
      <c r="AEM21" s="12"/>
      <c r="AEN21" s="12"/>
      <c r="AEO21" s="12"/>
      <c r="AEP21" s="12"/>
      <c r="AEQ21" s="12"/>
      <c r="AER21" s="12"/>
      <c r="AES21" s="12"/>
      <c r="AET21" s="12"/>
      <c r="AEU21" s="12"/>
      <c r="AEV21" s="12"/>
      <c r="AEW21" s="12"/>
      <c r="AEX21" s="12"/>
      <c r="AEY21" s="12"/>
      <c r="AEZ21" s="12"/>
      <c r="AFA21" s="12"/>
      <c r="AFB21" s="12"/>
      <c r="AFC21" s="12"/>
      <c r="AFD21" s="12"/>
      <c r="AFE21" s="12"/>
      <c r="AFF21" s="12"/>
      <c r="AFG21" s="12"/>
      <c r="AFH21" s="12"/>
      <c r="AFI21" s="12"/>
      <c r="AFJ21" s="12"/>
      <c r="AFK21" s="12"/>
      <c r="AFL21" s="12"/>
      <c r="AFM21" s="12"/>
      <c r="AFN21" s="12"/>
      <c r="AFO21" s="12"/>
      <c r="AFP21" s="12"/>
      <c r="AFQ21" s="12"/>
      <c r="AFR21" s="12"/>
      <c r="AFS21" s="12"/>
      <c r="AFT21" s="12"/>
      <c r="AFU21" s="12"/>
      <c r="AFV21" s="12"/>
      <c r="AFW21" s="12"/>
      <c r="AFX21" s="12"/>
      <c r="AFY21" s="12"/>
      <c r="AFZ21" s="12"/>
      <c r="AGA21" s="12"/>
      <c r="AGB21" s="12"/>
      <c r="AGC21" s="12"/>
      <c r="AGD21" s="12"/>
      <c r="AGE21" s="12"/>
      <c r="AGF21" s="12"/>
      <c r="AGG21" s="12"/>
      <c r="AGH21" s="12"/>
      <c r="AGI21" s="12"/>
      <c r="AGJ21" s="12"/>
      <c r="AGK21" s="12"/>
      <c r="AGL21" s="12"/>
      <c r="AGM21" s="12"/>
      <c r="AGN21" s="12"/>
      <c r="AGO21" s="12"/>
      <c r="AGP21" s="12"/>
      <c r="AGQ21" s="12"/>
      <c r="AGR21" s="12"/>
      <c r="AGS21" s="12"/>
      <c r="AGT21" s="12"/>
      <c r="AGU21" s="12"/>
      <c r="AGV21" s="12"/>
      <c r="AGW21" s="12"/>
      <c r="AGX21" s="12"/>
      <c r="AGY21" s="12"/>
      <c r="AGZ21" s="12"/>
      <c r="AHA21" s="12"/>
      <c r="AHB21" s="12"/>
      <c r="AHC21" s="12"/>
      <c r="AHD21" s="12"/>
      <c r="AHE21" s="12"/>
      <c r="AHF21" s="12"/>
      <c r="AHG21" s="12"/>
      <c r="AHH21" s="12"/>
      <c r="AHI21" s="12"/>
      <c r="AHJ21" s="12"/>
      <c r="AHK21" s="12"/>
      <c r="AHL21" s="12"/>
      <c r="AHM21" s="12"/>
      <c r="AHN21" s="12"/>
      <c r="AHO21" s="12"/>
      <c r="AHP21" s="12"/>
      <c r="AHQ21" s="12"/>
      <c r="AHR21" s="12"/>
      <c r="AHS21" s="12"/>
      <c r="AHT21" s="12"/>
      <c r="AHU21" s="12"/>
      <c r="AHV21" s="12"/>
      <c r="AHW21" s="12"/>
      <c r="AHX21" s="12"/>
      <c r="AHY21" s="12"/>
      <c r="AHZ21" s="12"/>
      <c r="AIA21" s="12"/>
      <c r="AIB21" s="12"/>
      <c r="AIC21" s="12"/>
      <c r="AID21" s="12"/>
      <c r="AIE21" s="12"/>
      <c r="AIF21" s="12"/>
      <c r="AIG21" s="12"/>
      <c r="AIH21" s="12"/>
      <c r="AII21" s="12"/>
      <c r="AIJ21" s="12"/>
      <c r="AIK21" s="12"/>
      <c r="AIL21" s="12"/>
      <c r="AIM21" s="12"/>
      <c r="AIN21" s="12"/>
      <c r="AIO21" s="12"/>
      <c r="AIP21" s="12"/>
      <c r="AIQ21" s="12"/>
      <c r="AIR21" s="12"/>
      <c r="AIS21" s="12"/>
      <c r="AIT21" s="12"/>
      <c r="AIU21" s="12"/>
      <c r="AIV21" s="12"/>
      <c r="AIW21" s="12"/>
      <c r="AIX21" s="12"/>
      <c r="AIY21" s="12"/>
      <c r="AIZ21" s="12"/>
      <c r="AJA21" s="12"/>
      <c r="AJB21" s="12"/>
      <c r="AJC21" s="12"/>
      <c r="AJD21" s="12"/>
      <c r="AJE21" s="12"/>
      <c r="AJF21" s="12"/>
      <c r="AJG21" s="12"/>
      <c r="AJH21" s="12"/>
      <c r="AJI21" s="12"/>
      <c r="AJJ21" s="12"/>
      <c r="AJK21" s="12"/>
      <c r="AJL21" s="12"/>
      <c r="AJM21" s="12"/>
      <c r="AJN21" s="12"/>
      <c r="AJO21" s="12"/>
      <c r="AJP21" s="12"/>
      <c r="AJQ21" s="12"/>
      <c r="AJR21" s="12"/>
      <c r="AJS21" s="12"/>
      <c r="AJT21" s="12"/>
      <c r="AJU21" s="12"/>
      <c r="AJV21" s="12"/>
      <c r="AJW21" s="12"/>
      <c r="AJX21" s="12"/>
      <c r="AJY21" s="12"/>
      <c r="AJZ21" s="12"/>
      <c r="AKA21" s="12"/>
      <c r="AKB21" s="12"/>
      <c r="AKC21" s="12"/>
      <c r="AKD21" s="12"/>
      <c r="AKE21" s="12"/>
      <c r="AKF21" s="12"/>
      <c r="AKG21" s="12"/>
      <c r="AKH21" s="12"/>
      <c r="AKI21" s="12"/>
      <c r="AKJ21" s="12"/>
      <c r="AKK21" s="12"/>
      <c r="AKL21" s="12"/>
      <c r="AKM21" s="12"/>
      <c r="AKN21" s="12"/>
      <c r="AKO21" s="12"/>
      <c r="AKP21" s="12"/>
      <c r="AKQ21" s="12"/>
      <c r="AKR21" s="12"/>
      <c r="AKS21" s="12"/>
      <c r="AKT21" s="12"/>
      <c r="AKU21" s="12"/>
      <c r="AKV21" s="12"/>
      <c r="AKW21" s="12"/>
      <c r="AKX21" s="12"/>
      <c r="AKY21" s="12"/>
      <c r="AKZ21" s="12"/>
      <c r="ALA21" s="12"/>
      <c r="ALB21" s="12"/>
      <c r="ALC21" s="12"/>
      <c r="ALD21" s="12"/>
      <c r="ALE21" s="12"/>
      <c r="ALF21" s="12"/>
      <c r="ALG21" s="12"/>
      <c r="ALH21" s="12"/>
      <c r="ALI21" s="12"/>
      <c r="ALJ21" s="12"/>
      <c r="ALK21" s="12"/>
      <c r="ALL21" s="12"/>
      <c r="ALM21" s="12"/>
      <c r="ALN21" s="12"/>
      <c r="ALO21" s="12"/>
      <c r="ALP21" s="12"/>
      <c r="ALQ21" s="12"/>
      <c r="ALR21" s="12"/>
      <c r="ALS21" s="12"/>
      <c r="ALT21" s="12"/>
      <c r="ALU21" s="12"/>
      <c r="ALV21" s="12"/>
      <c r="ALW21" s="12"/>
      <c r="ALX21" s="12"/>
      <c r="ALY21" s="12"/>
      <c r="ALZ21" s="12"/>
      <c r="AMA21" s="12"/>
      <c r="AMB21" s="12"/>
      <c r="AMC21" s="12"/>
      <c r="AMD21" s="12"/>
      <c r="AME21" s="12"/>
      <c r="AMF21" s="12"/>
      <c r="AMG21" s="12"/>
      <c r="AMH21" s="12"/>
      <c r="AMI21" s="12"/>
      <c r="AMJ21" s="12"/>
      <c r="AMK21" s="12"/>
      <c r="AML21" s="12"/>
      <c r="AMM21" s="12"/>
      <c r="AMN21" s="12"/>
      <c r="AMO21" s="12"/>
      <c r="AMP21" s="12"/>
      <c r="AMQ21" s="12"/>
      <c r="AMR21" s="12"/>
      <c r="AMS21" s="12"/>
      <c r="AMT21" s="12"/>
      <c r="AMU21" s="12"/>
      <c r="AMV21" s="12"/>
      <c r="AMW21" s="12"/>
      <c r="AMX21" s="12"/>
      <c r="AMY21" s="12"/>
      <c r="AMZ21" s="12"/>
      <c r="ANA21" s="12"/>
      <c r="ANB21" s="12"/>
      <c r="ANC21" s="12"/>
      <c r="AND21" s="12"/>
      <c r="ANE21" s="12"/>
      <c r="ANF21" s="12"/>
      <c r="ANG21" s="12"/>
      <c r="ANH21" s="12"/>
      <c r="ANI21" s="12"/>
      <c r="ANJ21" s="12"/>
      <c r="ANK21" s="12"/>
      <c r="ANL21" s="12"/>
      <c r="ANM21" s="12"/>
      <c r="ANN21" s="12"/>
      <c r="ANO21" s="12"/>
      <c r="ANP21" s="12"/>
      <c r="ANQ21" s="12"/>
      <c r="ANR21" s="12"/>
      <c r="ANS21" s="12"/>
      <c r="ANT21" s="12"/>
      <c r="ANU21" s="12"/>
      <c r="ANV21" s="12"/>
      <c r="ANW21" s="12"/>
      <c r="ANX21" s="12"/>
      <c r="ANY21" s="12"/>
      <c r="ANZ21" s="12"/>
      <c r="AOA21" s="12"/>
      <c r="AOB21" s="12"/>
      <c r="AOC21" s="12"/>
      <c r="AOD21" s="12"/>
      <c r="AOE21" s="12"/>
      <c r="AOF21" s="12"/>
      <c r="AOG21" s="12"/>
      <c r="AOH21" s="12"/>
      <c r="AOI21" s="12"/>
      <c r="AOJ21" s="12"/>
      <c r="AOK21" s="12"/>
      <c r="AOL21" s="12"/>
      <c r="AOM21" s="12"/>
      <c r="AON21" s="12"/>
      <c r="AOO21" s="12"/>
      <c r="AOP21" s="12"/>
      <c r="AOQ21" s="12"/>
      <c r="AOR21" s="12"/>
      <c r="AOS21" s="12"/>
      <c r="AOT21" s="12"/>
      <c r="AOU21" s="12"/>
      <c r="AOV21" s="12"/>
      <c r="AOW21" s="12"/>
      <c r="AOX21" s="12"/>
      <c r="AOY21" s="12"/>
      <c r="AOZ21" s="12"/>
      <c r="APA21" s="12"/>
      <c r="APB21" s="12"/>
      <c r="APC21" s="12"/>
      <c r="APD21" s="12"/>
      <c r="APE21" s="12"/>
      <c r="APF21" s="12"/>
      <c r="APG21" s="12"/>
      <c r="APH21" s="12"/>
      <c r="API21" s="12"/>
      <c r="APJ21" s="12"/>
      <c r="APK21" s="12"/>
      <c r="APL21" s="12"/>
      <c r="APM21" s="12"/>
      <c r="APN21" s="12"/>
      <c r="APO21" s="12"/>
      <c r="APP21" s="12"/>
      <c r="APQ21" s="12"/>
      <c r="APR21" s="12"/>
      <c r="APS21" s="12"/>
      <c r="APT21" s="12"/>
      <c r="APU21" s="12"/>
      <c r="APV21" s="12"/>
      <c r="APW21" s="12"/>
      <c r="APX21" s="12"/>
      <c r="APY21" s="12"/>
      <c r="APZ21" s="12"/>
      <c r="AQA21" s="12"/>
      <c r="AQB21" s="12"/>
      <c r="AQC21" s="12"/>
      <c r="AQD21" s="12"/>
      <c r="AQE21" s="12"/>
      <c r="AQF21" s="12"/>
      <c r="AQG21" s="12"/>
      <c r="AQH21" s="12"/>
      <c r="AQI21" s="12"/>
      <c r="AQJ21" s="12"/>
      <c r="AQK21" s="12"/>
      <c r="AQL21" s="12"/>
      <c r="AQM21" s="12"/>
      <c r="AQN21" s="12"/>
      <c r="AQO21" s="12"/>
      <c r="AQP21" s="12"/>
      <c r="AQQ21" s="12"/>
      <c r="AQR21" s="12"/>
      <c r="AQS21" s="12"/>
      <c r="AQT21" s="12"/>
      <c r="AQU21" s="12"/>
      <c r="AQV21" s="12"/>
      <c r="AQW21" s="12"/>
      <c r="AQX21" s="12"/>
      <c r="AQY21" s="12"/>
      <c r="AQZ21" s="12"/>
      <c r="ARA21" s="12"/>
      <c r="ARB21" s="12"/>
      <c r="ARC21" s="12"/>
      <c r="ARD21" s="12"/>
      <c r="ARE21" s="12"/>
      <c r="ARF21" s="12"/>
      <c r="ARG21" s="12"/>
      <c r="ARH21" s="12"/>
      <c r="ARI21" s="12"/>
      <c r="ARJ21" s="12"/>
      <c r="ARK21" s="12"/>
      <c r="ARL21" s="12"/>
      <c r="ARM21" s="12"/>
      <c r="ARN21" s="12"/>
      <c r="ARO21" s="12"/>
      <c r="ARP21" s="12"/>
      <c r="ARQ21" s="12"/>
      <c r="ARR21" s="12"/>
      <c r="ARS21" s="12"/>
      <c r="ART21" s="12"/>
      <c r="ARU21" s="12"/>
      <c r="ARV21" s="12"/>
      <c r="ARW21" s="12"/>
      <c r="ARX21" s="12"/>
      <c r="ARY21" s="12"/>
      <c r="ARZ21" s="12"/>
      <c r="ASA21" s="12"/>
      <c r="ASB21" s="12"/>
      <c r="ASC21" s="12"/>
      <c r="ASD21" s="12"/>
      <c r="ASE21" s="12"/>
      <c r="ASF21" s="12"/>
      <c r="ASG21" s="12"/>
      <c r="ASH21" s="12"/>
      <c r="ASI21" s="12"/>
      <c r="ASJ21" s="12"/>
      <c r="ASK21" s="12"/>
      <c r="ASL21" s="12"/>
      <c r="ASM21" s="12"/>
      <c r="ASN21" s="12"/>
      <c r="ASO21" s="12"/>
      <c r="ASP21" s="12"/>
      <c r="ASQ21" s="12"/>
      <c r="ASR21" s="12"/>
      <c r="ASS21" s="12"/>
      <c r="AST21" s="12"/>
      <c r="ASU21" s="12"/>
      <c r="ASV21" s="12"/>
      <c r="ASW21" s="12"/>
      <c r="ASX21" s="12"/>
      <c r="ASY21" s="12"/>
      <c r="ASZ21" s="12"/>
      <c r="ATA21" s="12"/>
      <c r="ATB21" s="12"/>
      <c r="ATC21" s="12"/>
      <c r="ATD21" s="12"/>
      <c r="ATE21" s="12"/>
      <c r="ATF21" s="12"/>
      <c r="ATG21" s="12"/>
      <c r="ATH21" s="12"/>
      <c r="ATI21" s="12"/>
      <c r="ATJ21" s="12"/>
      <c r="ATK21" s="12"/>
      <c r="ATL21" s="12"/>
      <c r="ATM21" s="12"/>
      <c r="ATN21" s="12"/>
      <c r="ATO21" s="12"/>
      <c r="ATP21" s="12"/>
      <c r="ATQ21" s="12"/>
      <c r="ATR21" s="12"/>
      <c r="ATS21" s="12"/>
      <c r="ATT21" s="12"/>
      <c r="ATU21" s="12"/>
      <c r="ATV21" s="12"/>
      <c r="ATW21" s="12"/>
      <c r="ATX21" s="12"/>
      <c r="ATY21" s="12"/>
      <c r="ATZ21" s="12"/>
      <c r="AUA21" s="12"/>
      <c r="AUB21" s="12"/>
      <c r="AUC21" s="12"/>
      <c r="AUD21" s="12"/>
      <c r="AUE21" s="12"/>
      <c r="AUF21" s="12"/>
      <c r="AUG21" s="12"/>
      <c r="AUH21" s="12"/>
      <c r="AUI21" s="12"/>
      <c r="AUJ21" s="12"/>
      <c r="AUK21" s="12"/>
      <c r="AUL21" s="12"/>
      <c r="AUM21" s="12"/>
      <c r="AUN21" s="12"/>
      <c r="AUO21" s="12"/>
      <c r="AUP21" s="12"/>
      <c r="AUQ21" s="12"/>
      <c r="AUR21" s="12"/>
      <c r="AUS21" s="12"/>
      <c r="AUT21" s="12"/>
      <c r="AUU21" s="12"/>
      <c r="AUV21" s="12"/>
      <c r="AUW21" s="12"/>
      <c r="AUX21" s="12"/>
      <c r="AUY21" s="12"/>
      <c r="AUZ21" s="12"/>
      <c r="AVA21" s="12"/>
      <c r="AVB21" s="12"/>
      <c r="AVC21" s="12"/>
      <c r="AVD21" s="12"/>
      <c r="AVE21" s="12"/>
      <c r="AVF21" s="12"/>
      <c r="AVG21" s="12"/>
      <c r="AVH21" s="12"/>
      <c r="AVI21" s="12"/>
      <c r="AVJ21" s="12"/>
      <c r="AVK21" s="12"/>
      <c r="AVL21" s="12"/>
      <c r="AVM21" s="12"/>
      <c r="AVN21" s="12"/>
      <c r="AVO21" s="12"/>
      <c r="AVP21" s="12"/>
      <c r="AVQ21" s="12"/>
      <c r="AVR21" s="12"/>
      <c r="AVS21" s="12"/>
      <c r="AVT21" s="12"/>
      <c r="AVU21" s="12"/>
      <c r="AVV21" s="12"/>
      <c r="AVW21" s="12"/>
      <c r="AVX21" s="12"/>
      <c r="AVY21" s="12"/>
      <c r="AVZ21" s="12"/>
      <c r="AWA21" s="12"/>
      <c r="AWB21" s="12"/>
      <c r="AWC21" s="12"/>
      <c r="AWD21" s="12"/>
      <c r="AWE21" s="12"/>
      <c r="AWF21" s="12"/>
      <c r="AWG21" s="12"/>
      <c r="AWH21" s="12"/>
      <c r="AWI21" s="12"/>
      <c r="AWJ21" s="12"/>
      <c r="AWK21" s="12"/>
      <c r="AWL21" s="12"/>
      <c r="AWM21" s="12"/>
      <c r="AWN21" s="12"/>
      <c r="AWO21" s="12"/>
      <c r="AWP21" s="12"/>
      <c r="AWQ21" s="12"/>
      <c r="AWR21" s="12"/>
      <c r="AWS21" s="12"/>
      <c r="AWT21" s="12"/>
      <c r="AWU21" s="12"/>
      <c r="AWV21" s="12"/>
      <c r="AWW21" s="12"/>
      <c r="AWX21" s="12"/>
      <c r="AWY21" s="12"/>
      <c r="AWZ21" s="12"/>
      <c r="AXA21" s="12"/>
      <c r="AXB21" s="12"/>
      <c r="AXC21" s="12"/>
      <c r="AXD21" s="12"/>
      <c r="AXE21" s="12"/>
      <c r="AXF21" s="12"/>
      <c r="AXG21" s="12"/>
      <c r="AXH21" s="12"/>
      <c r="AXI21" s="12"/>
      <c r="AXJ21" s="12"/>
      <c r="AXK21" s="12"/>
      <c r="AXL21" s="12"/>
      <c r="AXM21" s="12"/>
      <c r="AXN21" s="12"/>
      <c r="AXO21" s="12"/>
      <c r="AXP21" s="12"/>
      <c r="AXQ21" s="12"/>
      <c r="AXR21" s="12"/>
      <c r="AXS21" s="12"/>
      <c r="AXT21" s="12"/>
      <c r="AXU21" s="12"/>
      <c r="AXV21" s="12"/>
      <c r="AXW21" s="12"/>
      <c r="AXX21" s="12"/>
      <c r="AXY21" s="12"/>
      <c r="AXZ21" s="12"/>
      <c r="AYA21" s="12"/>
      <c r="AYB21" s="12"/>
      <c r="AYC21" s="12"/>
      <c r="AYD21" s="12"/>
      <c r="AYE21" s="12"/>
      <c r="AYF21" s="12"/>
      <c r="AYG21" s="12"/>
      <c r="AYH21" s="12"/>
      <c r="AYI21" s="12"/>
      <c r="AYJ21" s="12"/>
      <c r="AYK21" s="12"/>
      <c r="AYL21" s="12"/>
      <c r="AYM21" s="12"/>
      <c r="AYN21" s="12"/>
      <c r="AYO21" s="12"/>
      <c r="AYP21" s="12"/>
      <c r="AYQ21" s="12"/>
      <c r="AYR21" s="12"/>
      <c r="AYS21" s="12"/>
      <c r="AYT21" s="12"/>
      <c r="AYU21" s="12"/>
      <c r="AYV21" s="12"/>
      <c r="AYW21" s="12"/>
      <c r="AYX21" s="12"/>
      <c r="AYY21" s="12"/>
      <c r="AYZ21" s="12"/>
      <c r="AZA21" s="12"/>
      <c r="AZB21" s="12"/>
      <c r="AZC21" s="12"/>
      <c r="AZD21" s="12"/>
      <c r="AZE21" s="12"/>
      <c r="AZF21" s="12"/>
      <c r="AZG21" s="12"/>
      <c r="AZH21" s="12"/>
      <c r="AZI21" s="12"/>
      <c r="AZJ21" s="12"/>
      <c r="AZK21" s="12"/>
      <c r="AZL21" s="12"/>
      <c r="AZM21" s="12"/>
      <c r="AZN21" s="12"/>
      <c r="AZO21" s="12"/>
      <c r="AZP21" s="12"/>
      <c r="AZQ21" s="12"/>
      <c r="AZR21" s="12"/>
      <c r="AZS21" s="12"/>
      <c r="AZT21" s="12"/>
      <c r="AZU21" s="12"/>
      <c r="AZV21" s="12"/>
      <c r="AZW21" s="12"/>
      <c r="AZX21" s="12"/>
      <c r="AZY21" s="12"/>
      <c r="AZZ21" s="12"/>
      <c r="BAA21" s="12"/>
      <c r="BAB21" s="12"/>
      <c r="BAC21" s="12"/>
      <c r="BAD21" s="12"/>
      <c r="BAE21" s="12"/>
      <c r="BAF21" s="12"/>
      <c r="BAG21" s="12"/>
      <c r="BAH21" s="12"/>
      <c r="BAI21" s="12"/>
      <c r="BAJ21" s="12"/>
      <c r="BAK21" s="12"/>
      <c r="BAL21" s="12"/>
      <c r="BAM21" s="12"/>
      <c r="BAN21" s="12"/>
      <c r="BAO21" s="12"/>
      <c r="BAP21" s="12"/>
      <c r="BAQ21" s="12"/>
      <c r="BAR21" s="12"/>
      <c r="BAS21" s="12"/>
      <c r="BAT21" s="12"/>
      <c r="BAU21" s="12"/>
      <c r="BAV21" s="12"/>
      <c r="BAW21" s="12"/>
      <c r="BAX21" s="12"/>
      <c r="BAY21" s="12"/>
      <c r="BAZ21" s="12"/>
      <c r="BBA21" s="12"/>
      <c r="BBB21" s="12"/>
      <c r="BBC21" s="12"/>
      <c r="BBD21" s="12"/>
      <c r="BBE21" s="12"/>
      <c r="BBF21" s="12"/>
      <c r="BBG21" s="12"/>
      <c r="BBH21" s="12"/>
      <c r="BBI21" s="12"/>
      <c r="BBJ21" s="12"/>
      <c r="BBK21" s="12"/>
      <c r="BBL21" s="12"/>
      <c r="BBM21" s="12"/>
      <c r="BBN21" s="12"/>
      <c r="BBO21" s="12"/>
      <c r="BBP21" s="12"/>
      <c r="BBQ21" s="12"/>
      <c r="BBR21" s="12"/>
      <c r="BBS21" s="12"/>
      <c r="BBT21" s="12"/>
      <c r="BBU21" s="12"/>
      <c r="BBV21" s="12"/>
      <c r="BBW21" s="12"/>
      <c r="BBX21" s="12"/>
      <c r="BBY21" s="12"/>
      <c r="BBZ21" s="12"/>
      <c r="BCA21" s="12"/>
      <c r="BCB21" s="12"/>
      <c r="BCC21" s="12"/>
      <c r="BCD21" s="12"/>
      <c r="BCE21" s="12"/>
      <c r="BCF21" s="12"/>
      <c r="BCG21" s="12"/>
      <c r="BCH21" s="12"/>
      <c r="BCI21" s="12"/>
      <c r="BCJ21" s="12"/>
      <c r="BCK21" s="12"/>
      <c r="BCL21" s="12"/>
      <c r="BCM21" s="12"/>
      <c r="BCN21" s="12"/>
      <c r="BCO21" s="12"/>
      <c r="BCP21" s="12"/>
      <c r="BCQ21" s="12"/>
      <c r="BCR21" s="12"/>
      <c r="BCS21" s="12"/>
      <c r="BCT21" s="12"/>
      <c r="BCU21" s="12"/>
      <c r="BCV21" s="12"/>
      <c r="BCW21" s="12"/>
      <c r="BCX21" s="12"/>
      <c r="BCY21" s="12"/>
      <c r="BCZ21" s="12"/>
      <c r="BDA21" s="12"/>
      <c r="BDB21" s="12"/>
      <c r="BDC21" s="12"/>
      <c r="BDD21" s="12"/>
      <c r="BDE21" s="12"/>
      <c r="BDF21" s="12"/>
      <c r="BDG21" s="12"/>
      <c r="BDH21" s="12"/>
      <c r="BDI21" s="12"/>
      <c r="BDJ21" s="12"/>
      <c r="BDK21" s="12"/>
      <c r="BDL21" s="12"/>
      <c r="BDM21" s="12"/>
      <c r="BDN21" s="12"/>
      <c r="BDO21" s="12"/>
      <c r="BDP21" s="12"/>
      <c r="BDQ21" s="12"/>
      <c r="BDR21" s="12"/>
      <c r="BDS21" s="12"/>
      <c r="BDT21" s="12"/>
      <c r="BDU21" s="12"/>
      <c r="BDV21" s="12"/>
      <c r="BDW21" s="12"/>
      <c r="BDX21" s="12"/>
      <c r="BDY21" s="12"/>
      <c r="BDZ21" s="12"/>
      <c r="BEA21" s="12"/>
      <c r="BEB21" s="12"/>
      <c r="BEC21" s="12"/>
      <c r="BED21" s="12"/>
      <c r="BEE21" s="12"/>
      <c r="BEF21" s="12"/>
      <c r="BEG21" s="12"/>
      <c r="BEH21" s="12"/>
      <c r="BEI21" s="12"/>
      <c r="BEJ21" s="12"/>
      <c r="BEK21" s="12"/>
      <c r="BEL21" s="12"/>
      <c r="BEM21" s="12"/>
      <c r="BEN21" s="12"/>
      <c r="BEO21" s="12"/>
      <c r="BEP21" s="12"/>
      <c r="BEQ21" s="12"/>
      <c r="BER21" s="12"/>
      <c r="BES21" s="12"/>
      <c r="BET21" s="12"/>
      <c r="BEU21" s="12"/>
      <c r="BEV21" s="12"/>
      <c r="BEW21" s="12"/>
      <c r="BEX21" s="12"/>
      <c r="BEY21" s="12"/>
      <c r="BEZ21" s="12"/>
      <c r="BFA21" s="12"/>
      <c r="BFB21" s="12"/>
      <c r="BFC21" s="12"/>
      <c r="BFD21" s="12"/>
      <c r="BFE21" s="12"/>
      <c r="BFF21" s="12"/>
      <c r="BFG21" s="12"/>
      <c r="BFH21" s="12"/>
      <c r="BFI21" s="12"/>
      <c r="BFJ21" s="12"/>
      <c r="BFK21" s="12"/>
      <c r="BFL21" s="12"/>
      <c r="BFM21" s="12"/>
      <c r="BFN21" s="12"/>
      <c r="BFO21" s="12"/>
      <c r="BFP21" s="12"/>
      <c r="BFQ21" s="12"/>
      <c r="BFR21" s="12"/>
      <c r="BFS21" s="12"/>
      <c r="BFT21" s="12"/>
      <c r="BFU21" s="12"/>
      <c r="BFV21" s="12"/>
      <c r="BFW21" s="12"/>
      <c r="BFX21" s="12"/>
      <c r="BFY21" s="12"/>
      <c r="BFZ21" s="12"/>
      <c r="BGA21" s="12"/>
      <c r="BGB21" s="12"/>
      <c r="BGC21" s="12"/>
      <c r="BGD21" s="12"/>
      <c r="BGE21" s="12"/>
      <c r="BGF21" s="12"/>
      <c r="BGG21" s="12"/>
      <c r="BGH21" s="12"/>
      <c r="BGI21" s="12"/>
      <c r="BGJ21" s="12"/>
      <c r="BGK21" s="12"/>
      <c r="BGL21" s="12"/>
      <c r="BGM21" s="12"/>
      <c r="BGN21" s="12"/>
      <c r="BGO21" s="12"/>
      <c r="BGP21" s="12"/>
      <c r="BGQ21" s="12"/>
      <c r="BGR21" s="12"/>
      <c r="BGS21" s="12"/>
      <c r="BGT21" s="12"/>
      <c r="BGU21" s="12"/>
      <c r="BGV21" s="12"/>
      <c r="BGW21" s="12"/>
      <c r="BGX21" s="12"/>
      <c r="BGY21" s="12"/>
      <c r="BGZ21" s="12"/>
      <c r="BHA21" s="12"/>
      <c r="BHB21" s="12"/>
      <c r="BHC21" s="12"/>
      <c r="BHD21" s="12"/>
      <c r="BHE21" s="12"/>
      <c r="BHF21" s="12"/>
      <c r="BHG21" s="12"/>
      <c r="BHH21" s="12"/>
      <c r="BHI21" s="12"/>
      <c r="BHJ21" s="12"/>
      <c r="BHK21" s="12"/>
      <c r="BHL21" s="12"/>
      <c r="BHM21" s="12"/>
      <c r="BHN21" s="12"/>
      <c r="BHO21" s="12"/>
      <c r="BHP21" s="12"/>
      <c r="BHQ21" s="12"/>
      <c r="BHR21" s="12"/>
      <c r="BHS21" s="12"/>
      <c r="BHT21" s="12"/>
      <c r="BHU21" s="12"/>
      <c r="BHV21" s="12"/>
      <c r="BHW21" s="12"/>
      <c r="BHX21" s="12"/>
      <c r="BHY21" s="12"/>
      <c r="BHZ21" s="12"/>
      <c r="BIA21" s="12"/>
      <c r="BIB21" s="12"/>
      <c r="BIC21" s="12"/>
      <c r="BID21" s="12"/>
      <c r="BIE21" s="12"/>
      <c r="BIF21" s="12"/>
      <c r="BIG21" s="12"/>
      <c r="BIH21" s="12"/>
      <c r="BII21" s="12"/>
      <c r="BIJ21" s="12"/>
      <c r="BIK21" s="12"/>
      <c r="BIL21" s="12"/>
      <c r="BIM21" s="12"/>
      <c r="BIN21" s="12"/>
      <c r="BIO21" s="12"/>
      <c r="BIP21" s="12"/>
      <c r="BIQ21" s="12"/>
      <c r="BIR21" s="12"/>
      <c r="BIS21" s="12"/>
      <c r="BIT21" s="12"/>
      <c r="BIU21" s="12"/>
      <c r="BIV21" s="12"/>
      <c r="BIW21" s="12"/>
      <c r="BIX21" s="12"/>
      <c r="BIY21" s="12"/>
      <c r="BIZ21" s="12"/>
      <c r="BJA21" s="12"/>
      <c r="BJB21" s="12"/>
      <c r="BJC21" s="12"/>
      <c r="BJD21" s="12"/>
      <c r="BJE21" s="12"/>
      <c r="BJF21" s="12"/>
      <c r="BJG21" s="12"/>
      <c r="BJH21" s="12"/>
      <c r="BJI21" s="12"/>
      <c r="BJJ21" s="12"/>
      <c r="BJK21" s="12"/>
      <c r="BJL21" s="12"/>
      <c r="BJM21" s="12"/>
      <c r="BJN21" s="12"/>
      <c r="BJO21" s="12"/>
      <c r="BJP21" s="12"/>
      <c r="BJQ21" s="12"/>
      <c r="BJR21" s="12"/>
      <c r="BJS21" s="12"/>
      <c r="BJT21" s="12"/>
      <c r="BJU21" s="12"/>
      <c r="BJV21" s="12"/>
      <c r="BJW21" s="12"/>
      <c r="BJX21" s="12"/>
      <c r="BJY21" s="12"/>
      <c r="BJZ21" s="12"/>
      <c r="BKA21" s="12"/>
      <c r="BKB21" s="12"/>
      <c r="BKC21" s="12"/>
      <c r="BKD21" s="12"/>
      <c r="BKE21" s="12"/>
      <c r="BKF21" s="12"/>
      <c r="BKG21" s="12"/>
      <c r="BKH21" s="12"/>
      <c r="BKI21" s="12"/>
      <c r="BKJ21" s="12"/>
      <c r="BKK21" s="12"/>
      <c r="BKL21" s="12"/>
      <c r="BKM21" s="12"/>
      <c r="BKN21" s="12"/>
      <c r="BKO21" s="12"/>
      <c r="BKP21" s="12"/>
      <c r="BKQ21" s="12"/>
      <c r="BKR21" s="12"/>
      <c r="BKS21" s="12"/>
      <c r="BKT21" s="12"/>
      <c r="BKU21" s="12"/>
      <c r="BKV21" s="12"/>
    </row>
    <row r="22" spans="1:1660" s="127" customFormat="1" ht="405" x14ac:dyDescent="0.2">
      <c r="A22" s="195" t="s">
        <v>235</v>
      </c>
      <c r="B22" s="187" t="s">
        <v>54</v>
      </c>
      <c r="C22" s="187" t="s">
        <v>53</v>
      </c>
      <c r="D22" s="128" t="s">
        <v>52</v>
      </c>
      <c r="E22" s="128" t="s">
        <v>51</v>
      </c>
      <c r="F22" s="129">
        <v>1</v>
      </c>
      <c r="G22" s="129">
        <v>0</v>
      </c>
      <c r="H22" s="130" t="s">
        <v>42</v>
      </c>
      <c r="I22" s="130" t="s">
        <v>1</v>
      </c>
      <c r="J22" s="93">
        <v>1</v>
      </c>
      <c r="K22" s="93">
        <v>1</v>
      </c>
      <c r="L22" s="130">
        <v>1</v>
      </c>
      <c r="M22" s="130">
        <v>1</v>
      </c>
      <c r="N22" s="93">
        <v>1</v>
      </c>
      <c r="O22" s="128">
        <v>1</v>
      </c>
      <c r="P22" s="130">
        <v>1</v>
      </c>
      <c r="Q22" s="130">
        <v>1</v>
      </c>
      <c r="R22" s="93">
        <v>1</v>
      </c>
      <c r="S22" s="93">
        <v>1</v>
      </c>
      <c r="T22" s="130" t="s">
        <v>41</v>
      </c>
      <c r="U22" s="130" t="s">
        <v>40</v>
      </c>
      <c r="V22" s="93">
        <v>4001017</v>
      </c>
      <c r="W22" s="128" t="s">
        <v>48</v>
      </c>
      <c r="X22" s="130" t="s">
        <v>47</v>
      </c>
      <c r="Y22" s="130" t="s">
        <v>46</v>
      </c>
      <c r="Z22" s="93">
        <v>1</v>
      </c>
      <c r="AA22" s="93">
        <v>0</v>
      </c>
      <c r="AB22" s="131">
        <v>0</v>
      </c>
      <c r="AC22" s="132">
        <v>0</v>
      </c>
      <c r="AD22" s="133" t="s">
        <v>202</v>
      </c>
      <c r="AE22" s="93" t="s">
        <v>169</v>
      </c>
      <c r="AF22" s="93">
        <v>1</v>
      </c>
      <c r="AG22" s="93">
        <v>0.05</v>
      </c>
      <c r="AH22" s="134">
        <v>5.0000000000000001E-3</v>
      </c>
      <c r="AI22" s="135">
        <v>3445000</v>
      </c>
      <c r="AJ22" s="135">
        <v>3445000</v>
      </c>
      <c r="AK22" s="37">
        <v>1</v>
      </c>
      <c r="AL22" s="101" t="s">
        <v>263</v>
      </c>
      <c r="AM22" s="101">
        <v>1</v>
      </c>
      <c r="AN22" s="101">
        <v>0</v>
      </c>
      <c r="AO22" s="37">
        <v>0</v>
      </c>
      <c r="AP22" s="136">
        <v>23570000</v>
      </c>
      <c r="AQ22" s="147">
        <v>5892500</v>
      </c>
      <c r="AR22" s="37">
        <v>0</v>
      </c>
      <c r="AS22" s="55" t="s">
        <v>332</v>
      </c>
      <c r="AT22" s="101">
        <v>1</v>
      </c>
      <c r="AU22" s="101" t="s">
        <v>302</v>
      </c>
      <c r="AV22" s="137">
        <v>5.0000000000000001E-3</v>
      </c>
      <c r="AW22" s="157" t="s">
        <v>310</v>
      </c>
      <c r="AX22" s="170" t="s">
        <v>235</v>
      </c>
      <c r="AY22" s="138"/>
      <c r="AZ22" s="138"/>
      <c r="BA22" s="138"/>
      <c r="BB22" s="138"/>
      <c r="BC22" s="138"/>
      <c r="BD22" s="138"/>
      <c r="BE22" s="138"/>
      <c r="BF22" s="138"/>
      <c r="BG22" s="138"/>
      <c r="BH22" s="138"/>
      <c r="BI22" s="138"/>
      <c r="BJ22" s="138"/>
      <c r="BK22" s="138"/>
      <c r="BL22" s="138"/>
      <c r="BM22" s="138"/>
      <c r="BN22" s="138"/>
      <c r="BO22" s="138"/>
      <c r="BP22" s="138"/>
      <c r="BQ22" s="138"/>
      <c r="BR22" s="138"/>
      <c r="BS22" s="138"/>
      <c r="BT22" s="138"/>
      <c r="BU22" s="138"/>
      <c r="BV22" s="138"/>
      <c r="BW22" s="138"/>
      <c r="BX22" s="138"/>
      <c r="BY22" s="138"/>
      <c r="BZ22" s="138"/>
      <c r="CA22" s="138"/>
      <c r="CB22" s="138"/>
      <c r="CC22" s="138"/>
      <c r="CD22" s="138"/>
      <c r="CE22" s="138"/>
      <c r="CF22" s="138"/>
      <c r="CG22" s="138"/>
      <c r="CH22" s="138"/>
      <c r="CI22" s="138"/>
      <c r="CJ22" s="138"/>
      <c r="CK22" s="138"/>
      <c r="CL22" s="138"/>
      <c r="CM22" s="138"/>
      <c r="CN22" s="138"/>
      <c r="CO22" s="138"/>
      <c r="CP22" s="138"/>
      <c r="CQ22" s="138"/>
      <c r="CR22" s="138"/>
      <c r="CS22" s="138"/>
      <c r="CT22" s="138"/>
      <c r="CU22" s="138"/>
      <c r="CV22" s="138"/>
      <c r="CW22" s="138"/>
      <c r="CX22" s="138"/>
      <c r="CY22" s="138"/>
      <c r="CZ22" s="138"/>
      <c r="DA22" s="138"/>
      <c r="DB22" s="138"/>
      <c r="DC22" s="138"/>
      <c r="DD22" s="138"/>
      <c r="DE22" s="138"/>
      <c r="DF22" s="138"/>
      <c r="DG22" s="138"/>
      <c r="DH22" s="138"/>
      <c r="DI22" s="138"/>
      <c r="DJ22" s="138"/>
      <c r="DK22" s="138"/>
      <c r="DL22" s="138"/>
      <c r="DM22" s="138"/>
      <c r="DN22" s="138"/>
      <c r="DO22" s="138"/>
      <c r="DP22" s="138"/>
    </row>
    <row r="23" spans="1:1660" ht="314.25" customHeight="1" x14ac:dyDescent="0.2">
      <c r="A23" s="172"/>
      <c r="B23" s="187"/>
      <c r="C23" s="187"/>
      <c r="D23" s="23" t="s">
        <v>50</v>
      </c>
      <c r="E23" s="23" t="s">
        <v>49</v>
      </c>
      <c r="F23" s="22">
        <v>10</v>
      </c>
      <c r="G23" s="7">
        <v>0</v>
      </c>
      <c r="H23" s="8" t="s">
        <v>42</v>
      </c>
      <c r="I23" s="8" t="s">
        <v>1</v>
      </c>
      <c r="J23" s="6">
        <v>0</v>
      </c>
      <c r="K23" s="6">
        <v>0</v>
      </c>
      <c r="L23" s="14">
        <v>1</v>
      </c>
      <c r="M23" s="14">
        <v>1</v>
      </c>
      <c r="N23" s="16"/>
      <c r="O23" s="23">
        <v>1</v>
      </c>
      <c r="P23" s="14">
        <v>1</v>
      </c>
      <c r="Q23" s="14">
        <v>1</v>
      </c>
      <c r="R23" s="16">
        <v>1</v>
      </c>
      <c r="S23" s="16">
        <v>1</v>
      </c>
      <c r="T23" s="14" t="s">
        <v>41</v>
      </c>
      <c r="U23" s="14" t="s">
        <v>40</v>
      </c>
      <c r="V23" s="16">
        <v>4001017</v>
      </c>
      <c r="W23" s="23" t="s">
        <v>48</v>
      </c>
      <c r="X23" s="14" t="s">
        <v>47</v>
      </c>
      <c r="Y23" s="14" t="s">
        <v>46</v>
      </c>
      <c r="Z23" s="29">
        <v>1</v>
      </c>
      <c r="AA23" s="29" t="s">
        <v>161</v>
      </c>
      <c r="AB23" s="83">
        <v>0</v>
      </c>
      <c r="AC23" s="84">
        <v>0</v>
      </c>
      <c r="AD23" s="36" t="s">
        <v>202</v>
      </c>
      <c r="AE23" s="29" t="s">
        <v>170</v>
      </c>
      <c r="AF23" s="93">
        <v>0</v>
      </c>
      <c r="AG23" s="29">
        <v>0</v>
      </c>
      <c r="AH23" s="45">
        <v>0</v>
      </c>
      <c r="AI23" s="72">
        <v>0</v>
      </c>
      <c r="AJ23" s="72">
        <v>0</v>
      </c>
      <c r="AK23" s="37">
        <v>0</v>
      </c>
      <c r="AL23" s="101" t="s">
        <v>273</v>
      </c>
      <c r="AM23" s="101">
        <v>1</v>
      </c>
      <c r="AN23" s="101">
        <v>0</v>
      </c>
      <c r="AO23" s="37">
        <v>0</v>
      </c>
      <c r="AP23" s="101">
        <v>0</v>
      </c>
      <c r="AQ23" s="101">
        <v>0</v>
      </c>
      <c r="AR23" s="37"/>
      <c r="AS23" s="55" t="s">
        <v>282</v>
      </c>
      <c r="AT23" s="101">
        <v>10</v>
      </c>
      <c r="AU23" s="55">
        <v>0</v>
      </c>
      <c r="AV23" s="124">
        <f>+AH23</f>
        <v>0</v>
      </c>
      <c r="AW23" s="160" t="s">
        <v>309</v>
      </c>
      <c r="AX23" s="170"/>
    </row>
    <row r="24" spans="1:1660" ht="200.25" customHeight="1" x14ac:dyDescent="0.2">
      <c r="A24" s="172"/>
      <c r="B24" s="192"/>
      <c r="C24" s="46" t="s">
        <v>45</v>
      </c>
      <c r="D24" s="46" t="s">
        <v>44</v>
      </c>
      <c r="E24" s="46" t="s">
        <v>43</v>
      </c>
      <c r="F24" s="163">
        <v>10</v>
      </c>
      <c r="G24" s="51">
        <v>0</v>
      </c>
      <c r="H24" s="8" t="s">
        <v>42</v>
      </c>
      <c r="I24" s="8" t="s">
        <v>1</v>
      </c>
      <c r="J24" s="6">
        <v>0</v>
      </c>
      <c r="K24" s="6">
        <v>1</v>
      </c>
      <c r="L24" s="14">
        <v>1</v>
      </c>
      <c r="M24" s="14">
        <v>1</v>
      </c>
      <c r="N24" s="16">
        <v>1</v>
      </c>
      <c r="O24" s="23">
        <v>1</v>
      </c>
      <c r="P24" s="14">
        <v>1</v>
      </c>
      <c r="Q24" s="14">
        <v>1</v>
      </c>
      <c r="R24" s="16">
        <v>1</v>
      </c>
      <c r="S24" s="16">
        <v>1</v>
      </c>
      <c r="T24" s="14" t="s">
        <v>41</v>
      </c>
      <c r="U24" s="14" t="s">
        <v>40</v>
      </c>
      <c r="V24" s="16">
        <v>4001018</v>
      </c>
      <c r="W24" s="23" t="s">
        <v>39</v>
      </c>
      <c r="X24" s="14" t="s">
        <v>38</v>
      </c>
      <c r="Y24" s="14" t="s">
        <v>37</v>
      </c>
      <c r="Z24" s="29"/>
      <c r="AA24" s="29">
        <v>0</v>
      </c>
      <c r="AB24" s="83">
        <v>0</v>
      </c>
      <c r="AC24" s="84">
        <v>0</v>
      </c>
      <c r="AD24" s="36" t="s">
        <v>202</v>
      </c>
      <c r="AE24" s="29" t="s">
        <v>171</v>
      </c>
      <c r="AF24" s="93">
        <v>1</v>
      </c>
      <c r="AG24" s="29">
        <v>1</v>
      </c>
      <c r="AH24" s="45">
        <f>+AG24/AF24</f>
        <v>1</v>
      </c>
      <c r="AI24" s="72">
        <v>3445000</v>
      </c>
      <c r="AJ24" s="72">
        <v>3445000</v>
      </c>
      <c r="AK24" s="37">
        <f>+AJ24/AI24</f>
        <v>1</v>
      </c>
      <c r="AL24" s="101" t="s">
        <v>245</v>
      </c>
      <c r="AM24" s="101">
        <v>1</v>
      </c>
      <c r="AN24" s="101">
        <v>1</v>
      </c>
      <c r="AO24" s="37">
        <v>1</v>
      </c>
      <c r="AP24" s="101">
        <v>0</v>
      </c>
      <c r="AQ24" s="101">
        <v>0</v>
      </c>
      <c r="AR24" s="37">
        <v>0</v>
      </c>
      <c r="AS24" s="55" t="s">
        <v>283</v>
      </c>
      <c r="AT24" s="55">
        <v>10</v>
      </c>
      <c r="AU24" s="101">
        <v>2</v>
      </c>
      <c r="AV24" s="124">
        <f>+AU24/AT24</f>
        <v>0.2</v>
      </c>
      <c r="AW24" s="157" t="s">
        <v>311</v>
      </c>
      <c r="AX24" s="170"/>
    </row>
    <row r="25" spans="1:1660" ht="135" x14ac:dyDescent="0.2">
      <c r="A25" s="171"/>
      <c r="B25" s="187" t="s">
        <v>36</v>
      </c>
      <c r="C25" s="187" t="s">
        <v>35</v>
      </c>
      <c r="D25" s="23" t="s">
        <v>34</v>
      </c>
      <c r="E25" s="23" t="s">
        <v>33</v>
      </c>
      <c r="F25" s="7">
        <v>1</v>
      </c>
      <c r="G25" s="7">
        <v>0</v>
      </c>
      <c r="H25" s="8" t="s">
        <v>32</v>
      </c>
      <c r="I25" s="8" t="s">
        <v>1</v>
      </c>
      <c r="J25" s="6">
        <v>0</v>
      </c>
      <c r="K25" s="6">
        <v>0</v>
      </c>
      <c r="L25" s="50">
        <v>1</v>
      </c>
      <c r="M25" s="50">
        <v>1</v>
      </c>
      <c r="N25" s="50">
        <v>1</v>
      </c>
      <c r="O25" s="50">
        <v>1</v>
      </c>
      <c r="P25" s="50">
        <v>1</v>
      </c>
      <c r="Q25" s="50">
        <v>1</v>
      </c>
      <c r="R25" s="50">
        <v>1</v>
      </c>
      <c r="S25" s="50">
        <v>1</v>
      </c>
      <c r="T25" s="5"/>
      <c r="U25" s="5"/>
      <c r="V25" s="5"/>
      <c r="W25" s="5"/>
      <c r="X25" s="5"/>
      <c r="Y25" s="5"/>
      <c r="Z25" s="6">
        <v>1</v>
      </c>
      <c r="AA25" s="6">
        <v>0</v>
      </c>
      <c r="AB25" s="53"/>
      <c r="AC25" s="53"/>
      <c r="AD25" s="54" t="s">
        <v>202</v>
      </c>
      <c r="AE25" s="29" t="s">
        <v>166</v>
      </c>
      <c r="AF25" s="29">
        <v>0</v>
      </c>
      <c r="AG25" s="29">
        <v>0</v>
      </c>
      <c r="AH25" s="45">
        <v>0</v>
      </c>
      <c r="AI25" s="30">
        <v>0</v>
      </c>
      <c r="AJ25" s="30">
        <v>0</v>
      </c>
      <c r="AK25" s="37">
        <v>0</v>
      </c>
      <c r="AL25" s="101" t="s">
        <v>273</v>
      </c>
      <c r="AM25" s="101">
        <v>1</v>
      </c>
      <c r="AN25" s="101">
        <v>0</v>
      </c>
      <c r="AO25" s="37">
        <v>0</v>
      </c>
      <c r="AP25" s="101">
        <v>0</v>
      </c>
      <c r="AQ25" s="101">
        <v>0</v>
      </c>
      <c r="AR25" s="37">
        <v>0</v>
      </c>
      <c r="AS25" s="55" t="s">
        <v>321</v>
      </c>
      <c r="AT25" s="101">
        <v>1</v>
      </c>
      <c r="AU25" s="101">
        <v>0</v>
      </c>
      <c r="AV25" s="124">
        <f t="shared" si="1"/>
        <v>0</v>
      </c>
      <c r="AW25" s="160" t="s">
        <v>309</v>
      </c>
      <c r="AX25" s="170"/>
    </row>
    <row r="26" spans="1:1660" ht="238.5" customHeight="1" x14ac:dyDescent="0.2">
      <c r="A26" s="172"/>
      <c r="B26" s="194"/>
      <c r="C26" s="194"/>
      <c r="D26" s="47" t="s">
        <v>31</v>
      </c>
      <c r="E26" s="47" t="s">
        <v>30</v>
      </c>
      <c r="F26" s="52">
        <v>12</v>
      </c>
      <c r="G26" s="52">
        <v>0</v>
      </c>
      <c r="H26" s="8" t="s">
        <v>6</v>
      </c>
      <c r="I26" s="8" t="s">
        <v>29</v>
      </c>
      <c r="J26" s="6">
        <v>0</v>
      </c>
      <c r="K26" s="6">
        <v>0</v>
      </c>
      <c r="L26" s="6">
        <v>2</v>
      </c>
      <c r="M26" s="6">
        <v>2</v>
      </c>
      <c r="N26" s="6">
        <v>2</v>
      </c>
      <c r="O26" s="6">
        <v>2</v>
      </c>
      <c r="P26" s="6">
        <v>2</v>
      </c>
      <c r="Q26" s="6">
        <v>2</v>
      </c>
      <c r="R26" s="6"/>
      <c r="S26" s="6"/>
      <c r="T26" s="11" t="s">
        <v>183</v>
      </c>
      <c r="U26" s="11" t="s">
        <v>188</v>
      </c>
      <c r="V26" s="5">
        <v>2201068</v>
      </c>
      <c r="W26" s="11" t="s">
        <v>189</v>
      </c>
      <c r="X26" s="5">
        <v>220106800</v>
      </c>
      <c r="Y26" s="8" t="s">
        <v>190</v>
      </c>
      <c r="Z26" s="6">
        <v>12</v>
      </c>
      <c r="AA26" s="6">
        <v>0</v>
      </c>
      <c r="AB26" s="53" t="s">
        <v>161</v>
      </c>
      <c r="AC26" s="53" t="s">
        <v>161</v>
      </c>
      <c r="AD26" s="36" t="s">
        <v>202</v>
      </c>
      <c r="AE26" s="85" t="s">
        <v>172</v>
      </c>
      <c r="AF26" s="85">
        <v>0</v>
      </c>
      <c r="AG26" s="85">
        <v>0</v>
      </c>
      <c r="AH26" s="56">
        <v>0</v>
      </c>
      <c r="AI26" s="30">
        <v>0</v>
      </c>
      <c r="AJ26" s="30">
        <v>0</v>
      </c>
      <c r="AK26" s="105">
        <v>0</v>
      </c>
      <c r="AL26" s="101" t="s">
        <v>273</v>
      </c>
      <c r="AM26" s="101">
        <v>12</v>
      </c>
      <c r="AN26" s="101">
        <v>0</v>
      </c>
      <c r="AO26" s="105">
        <v>0</v>
      </c>
      <c r="AP26" s="101">
        <v>0</v>
      </c>
      <c r="AQ26" s="101">
        <v>0</v>
      </c>
      <c r="AR26" s="105">
        <v>0</v>
      </c>
      <c r="AS26" s="55" t="s">
        <v>284</v>
      </c>
      <c r="AT26" s="101">
        <v>12</v>
      </c>
      <c r="AU26" s="101">
        <v>0</v>
      </c>
      <c r="AV26" s="124">
        <v>0</v>
      </c>
      <c r="AW26" s="158" t="s">
        <v>313</v>
      </c>
      <c r="AX26" s="170"/>
    </row>
    <row r="27" spans="1:1660" ht="150.75" thickBot="1" x14ac:dyDescent="0.25">
      <c r="A27" s="196"/>
      <c r="B27" s="187"/>
      <c r="C27" s="23" t="s">
        <v>28</v>
      </c>
      <c r="D27" s="23" t="s">
        <v>27</v>
      </c>
      <c r="E27" s="23" t="s">
        <v>26</v>
      </c>
      <c r="F27" s="22">
        <v>12</v>
      </c>
      <c r="G27" s="7">
        <v>0</v>
      </c>
      <c r="H27" s="8" t="s">
        <v>6</v>
      </c>
      <c r="I27" s="8" t="s">
        <v>1</v>
      </c>
      <c r="J27" s="6">
        <v>0</v>
      </c>
      <c r="K27" s="6">
        <v>0</v>
      </c>
      <c r="L27" s="6">
        <v>2</v>
      </c>
      <c r="M27" s="6">
        <v>2</v>
      </c>
      <c r="N27" s="6">
        <v>2</v>
      </c>
      <c r="O27" s="6">
        <v>2</v>
      </c>
      <c r="P27" s="6">
        <v>2</v>
      </c>
      <c r="Q27" s="6">
        <v>2</v>
      </c>
      <c r="R27" s="6"/>
      <c r="S27" s="6"/>
      <c r="T27" s="5"/>
      <c r="U27" s="5"/>
      <c r="V27" s="5"/>
      <c r="W27" s="5"/>
      <c r="X27" s="5"/>
      <c r="Y27" s="5"/>
      <c r="Z27" s="6"/>
      <c r="AA27" s="6">
        <v>0</v>
      </c>
      <c r="AB27" s="53">
        <v>0</v>
      </c>
      <c r="AC27" s="53">
        <v>0</v>
      </c>
      <c r="AD27" s="36" t="s">
        <v>202</v>
      </c>
      <c r="AE27" s="121" t="s">
        <v>214</v>
      </c>
      <c r="AF27" s="121">
        <v>0</v>
      </c>
      <c r="AG27" s="85">
        <v>0</v>
      </c>
      <c r="AH27" s="56">
        <v>0</v>
      </c>
      <c r="AI27" s="30">
        <v>0</v>
      </c>
      <c r="AJ27" s="30">
        <v>0</v>
      </c>
      <c r="AK27" s="37">
        <v>0</v>
      </c>
      <c r="AL27" s="101" t="s">
        <v>273</v>
      </c>
      <c r="AM27" s="101">
        <v>2</v>
      </c>
      <c r="AN27" s="101">
        <v>0</v>
      </c>
      <c r="AO27" s="37">
        <v>0</v>
      </c>
      <c r="AP27" s="101">
        <v>0</v>
      </c>
      <c r="AQ27" s="101">
        <v>0</v>
      </c>
      <c r="AR27" s="37">
        <v>0</v>
      </c>
      <c r="AS27" s="55" t="s">
        <v>322</v>
      </c>
      <c r="AT27" s="101">
        <v>12</v>
      </c>
      <c r="AU27" s="101">
        <v>0</v>
      </c>
      <c r="AV27" s="124">
        <v>0</v>
      </c>
      <c r="AW27" s="160" t="s">
        <v>309</v>
      </c>
      <c r="AX27" s="170"/>
    </row>
    <row r="28" spans="1:1660" ht="210" x14ac:dyDescent="0.2">
      <c r="A28" s="195" t="s">
        <v>25</v>
      </c>
      <c r="B28" s="187" t="s">
        <v>24</v>
      </c>
      <c r="C28" s="23" t="s">
        <v>23</v>
      </c>
      <c r="D28" s="23" t="s">
        <v>22</v>
      </c>
      <c r="E28" s="23" t="s">
        <v>21</v>
      </c>
      <c r="F28" s="7">
        <v>1</v>
      </c>
      <c r="G28" s="7">
        <v>0</v>
      </c>
      <c r="H28" s="8" t="s">
        <v>6</v>
      </c>
      <c r="I28" s="8" t="s">
        <v>1</v>
      </c>
      <c r="J28" s="6">
        <v>0</v>
      </c>
      <c r="K28" s="6">
        <v>0</v>
      </c>
      <c r="L28" s="6">
        <v>1</v>
      </c>
      <c r="M28" s="6">
        <v>1</v>
      </c>
      <c r="N28" s="6">
        <v>1</v>
      </c>
      <c r="O28" s="6">
        <v>1</v>
      </c>
      <c r="P28" s="6">
        <v>1</v>
      </c>
      <c r="Q28" s="6">
        <v>1</v>
      </c>
      <c r="R28" s="6">
        <v>1</v>
      </c>
      <c r="S28" s="6">
        <v>1</v>
      </c>
      <c r="T28" s="5"/>
      <c r="U28" s="5"/>
      <c r="V28" s="5"/>
      <c r="W28" s="5"/>
      <c r="X28" s="5"/>
      <c r="Y28" s="5"/>
      <c r="Z28" s="6">
        <v>1</v>
      </c>
      <c r="AA28" s="6">
        <v>0</v>
      </c>
      <c r="AB28" s="86">
        <v>5000000</v>
      </c>
      <c r="AC28" s="86">
        <v>5000000</v>
      </c>
      <c r="AD28" s="36" t="s">
        <v>202</v>
      </c>
      <c r="AE28" s="85" t="s">
        <v>214</v>
      </c>
      <c r="AF28" s="85">
        <v>0</v>
      </c>
      <c r="AG28" s="85">
        <v>0</v>
      </c>
      <c r="AH28" s="56">
        <v>0</v>
      </c>
      <c r="AI28" s="30">
        <v>0</v>
      </c>
      <c r="AJ28" s="30">
        <v>0</v>
      </c>
      <c r="AK28" s="37">
        <v>0</v>
      </c>
      <c r="AL28" s="101" t="s">
        <v>273</v>
      </c>
      <c r="AM28" s="101">
        <v>1</v>
      </c>
      <c r="AN28" s="101">
        <v>0</v>
      </c>
      <c r="AO28" s="37">
        <v>0</v>
      </c>
      <c r="AP28" s="101">
        <v>0</v>
      </c>
      <c r="AQ28" s="101">
        <v>0</v>
      </c>
      <c r="AR28" s="37">
        <v>0</v>
      </c>
      <c r="AS28" s="55" t="s">
        <v>285</v>
      </c>
      <c r="AT28" s="101">
        <v>1</v>
      </c>
      <c r="AU28" s="101">
        <v>0</v>
      </c>
      <c r="AV28" s="124">
        <v>0</v>
      </c>
      <c r="AW28" s="158" t="s">
        <v>314</v>
      </c>
      <c r="AX28" s="171" t="s">
        <v>25</v>
      </c>
    </row>
    <row r="29" spans="1:1660" ht="120" x14ac:dyDescent="0.2">
      <c r="A29" s="172"/>
      <c r="B29" s="187"/>
      <c r="C29" s="187" t="s">
        <v>20</v>
      </c>
      <c r="D29" s="23" t="s">
        <v>19</v>
      </c>
      <c r="E29" s="23" t="s">
        <v>18</v>
      </c>
      <c r="F29" s="7">
        <v>12</v>
      </c>
      <c r="G29" s="7">
        <v>0</v>
      </c>
      <c r="H29" s="8" t="s">
        <v>6</v>
      </c>
      <c r="I29" s="8" t="s">
        <v>1</v>
      </c>
      <c r="J29" s="6">
        <v>0</v>
      </c>
      <c r="K29" s="6">
        <v>0</v>
      </c>
      <c r="L29" s="6">
        <v>0</v>
      </c>
      <c r="M29" s="6">
        <v>0</v>
      </c>
      <c r="N29" s="6">
        <v>2</v>
      </c>
      <c r="O29" s="6">
        <v>2</v>
      </c>
      <c r="P29" s="6">
        <v>2</v>
      </c>
      <c r="Q29" s="6">
        <v>2</v>
      </c>
      <c r="R29" s="6">
        <v>2</v>
      </c>
      <c r="S29" s="6">
        <v>2</v>
      </c>
      <c r="T29" s="11" t="s">
        <v>184</v>
      </c>
      <c r="U29" s="11" t="s">
        <v>191</v>
      </c>
      <c r="V29" s="5">
        <v>1202004</v>
      </c>
      <c r="W29" s="11" t="s">
        <v>192</v>
      </c>
      <c r="X29" s="5" t="s">
        <v>185</v>
      </c>
      <c r="Y29" s="11" t="s">
        <v>186</v>
      </c>
      <c r="Z29" s="6">
        <v>12</v>
      </c>
      <c r="AA29" s="6">
        <v>0</v>
      </c>
      <c r="AB29" s="53">
        <v>0</v>
      </c>
      <c r="AC29" s="53">
        <v>0</v>
      </c>
      <c r="AD29" s="36" t="s">
        <v>202</v>
      </c>
      <c r="AE29" s="85" t="s">
        <v>214</v>
      </c>
      <c r="AF29" s="85">
        <v>0</v>
      </c>
      <c r="AG29" s="85">
        <v>0</v>
      </c>
      <c r="AH29" s="56">
        <v>0</v>
      </c>
      <c r="AI29" s="30">
        <v>0</v>
      </c>
      <c r="AJ29" s="30">
        <v>0</v>
      </c>
      <c r="AK29" s="37">
        <v>0</v>
      </c>
      <c r="AL29" s="101" t="s">
        <v>273</v>
      </c>
      <c r="AM29" s="101">
        <v>12</v>
      </c>
      <c r="AN29" s="101">
        <v>0</v>
      </c>
      <c r="AO29" s="37">
        <v>0</v>
      </c>
      <c r="AP29" s="101">
        <v>0</v>
      </c>
      <c r="AQ29" s="101">
        <v>0</v>
      </c>
      <c r="AR29" s="37">
        <v>0</v>
      </c>
      <c r="AS29" s="55" t="s">
        <v>336</v>
      </c>
      <c r="AT29" s="101">
        <v>12</v>
      </c>
      <c r="AU29" s="101" t="s">
        <v>161</v>
      </c>
      <c r="AV29" s="124">
        <v>0</v>
      </c>
      <c r="AW29" s="157" t="s">
        <v>336</v>
      </c>
      <c r="AX29" s="171"/>
    </row>
    <row r="30" spans="1:1660" ht="150" x14ac:dyDescent="0.2">
      <c r="A30" s="172"/>
      <c r="B30" s="187"/>
      <c r="C30" s="187"/>
      <c r="D30" s="23" t="s">
        <v>17</v>
      </c>
      <c r="E30" s="23" t="s">
        <v>16</v>
      </c>
      <c r="F30" s="7">
        <v>1</v>
      </c>
      <c r="G30" s="7">
        <v>0</v>
      </c>
      <c r="H30" s="8" t="s">
        <v>6</v>
      </c>
      <c r="I30" s="8" t="s">
        <v>1</v>
      </c>
      <c r="J30" s="6">
        <v>0</v>
      </c>
      <c r="K30" s="6">
        <v>0</v>
      </c>
      <c r="L30" s="6">
        <v>1</v>
      </c>
      <c r="M30" s="6">
        <v>1</v>
      </c>
      <c r="N30" s="6">
        <v>1</v>
      </c>
      <c r="O30" s="6">
        <v>1</v>
      </c>
      <c r="P30" s="6">
        <v>1</v>
      </c>
      <c r="Q30" s="6">
        <v>1</v>
      </c>
      <c r="R30" s="6">
        <v>1</v>
      </c>
      <c r="S30" s="6">
        <v>1</v>
      </c>
      <c r="T30" s="11" t="s">
        <v>184</v>
      </c>
      <c r="U30" s="11" t="s">
        <v>195</v>
      </c>
      <c r="V30" s="5">
        <v>1203002</v>
      </c>
      <c r="W30" s="11" t="s">
        <v>193</v>
      </c>
      <c r="X30" s="5">
        <v>120300200</v>
      </c>
      <c r="Y30" s="11" t="s">
        <v>187</v>
      </c>
      <c r="Z30" s="6">
        <v>1</v>
      </c>
      <c r="AA30" s="6">
        <v>0</v>
      </c>
      <c r="AB30" s="53">
        <v>0</v>
      </c>
      <c r="AC30" s="53">
        <v>0</v>
      </c>
      <c r="AD30" s="36" t="s">
        <v>202</v>
      </c>
      <c r="AE30" s="85" t="s">
        <v>214</v>
      </c>
      <c r="AF30" s="85">
        <v>0</v>
      </c>
      <c r="AG30" s="85">
        <v>0</v>
      </c>
      <c r="AH30" s="56">
        <v>0</v>
      </c>
      <c r="AI30" s="30">
        <v>0</v>
      </c>
      <c r="AJ30" s="30">
        <v>0</v>
      </c>
      <c r="AK30" s="37">
        <v>0</v>
      </c>
      <c r="AL30" s="101" t="s">
        <v>273</v>
      </c>
      <c r="AM30" s="101">
        <v>1</v>
      </c>
      <c r="AN30" s="101">
        <v>0</v>
      </c>
      <c r="AO30" s="37">
        <v>0</v>
      </c>
      <c r="AP30" s="101">
        <v>0</v>
      </c>
      <c r="AQ30" s="101">
        <v>0</v>
      </c>
      <c r="AR30" s="37">
        <v>0</v>
      </c>
      <c r="AS30" s="55" t="s">
        <v>286</v>
      </c>
      <c r="AT30" s="101">
        <v>1</v>
      </c>
      <c r="AU30" s="101">
        <v>0</v>
      </c>
      <c r="AV30" s="124">
        <f t="shared" si="1"/>
        <v>0</v>
      </c>
      <c r="AW30" s="160" t="s">
        <v>309</v>
      </c>
      <c r="AX30" s="171"/>
    </row>
    <row r="31" spans="1:1660" ht="150" x14ac:dyDescent="0.2">
      <c r="A31" s="172"/>
      <c r="B31" s="187" t="s">
        <v>15</v>
      </c>
      <c r="C31" s="23" t="s">
        <v>14</v>
      </c>
      <c r="D31" s="9" t="s">
        <v>13</v>
      </c>
      <c r="E31" s="23" t="s">
        <v>12</v>
      </c>
      <c r="F31" s="7">
        <v>12</v>
      </c>
      <c r="G31" s="7">
        <v>0</v>
      </c>
      <c r="H31" s="8" t="s">
        <v>6</v>
      </c>
      <c r="I31" s="8" t="s">
        <v>1</v>
      </c>
      <c r="J31" s="6">
        <v>0</v>
      </c>
      <c r="K31" s="6">
        <v>0</v>
      </c>
      <c r="L31" s="6">
        <v>2</v>
      </c>
      <c r="M31" s="6">
        <v>2</v>
      </c>
      <c r="N31" s="6">
        <v>2</v>
      </c>
      <c r="O31" s="6">
        <v>2</v>
      </c>
      <c r="P31" s="6">
        <v>2</v>
      </c>
      <c r="Q31" s="6">
        <v>2</v>
      </c>
      <c r="R31" s="6">
        <v>2</v>
      </c>
      <c r="S31" s="6">
        <v>2</v>
      </c>
      <c r="T31" s="11" t="s">
        <v>184</v>
      </c>
      <c r="U31" s="11" t="s">
        <v>191</v>
      </c>
      <c r="V31" s="5">
        <v>1202004</v>
      </c>
      <c r="W31" s="11" t="s">
        <v>192</v>
      </c>
      <c r="X31" s="5" t="s">
        <v>185</v>
      </c>
      <c r="Y31" s="11" t="s">
        <v>186</v>
      </c>
      <c r="Z31" s="6">
        <v>12</v>
      </c>
      <c r="AA31" s="6" t="s">
        <v>161</v>
      </c>
      <c r="AB31" s="53" t="s">
        <v>161</v>
      </c>
      <c r="AC31" s="53" t="s">
        <v>161</v>
      </c>
      <c r="AD31" s="36" t="s">
        <v>202</v>
      </c>
      <c r="AE31" s="85" t="s">
        <v>212</v>
      </c>
      <c r="AF31" s="85">
        <v>0</v>
      </c>
      <c r="AG31" s="85">
        <v>0</v>
      </c>
      <c r="AH31" s="56">
        <v>0</v>
      </c>
      <c r="AI31" s="30">
        <v>0</v>
      </c>
      <c r="AJ31" s="30">
        <v>0</v>
      </c>
      <c r="AK31" s="37">
        <v>0</v>
      </c>
      <c r="AL31" s="101" t="s">
        <v>273</v>
      </c>
      <c r="AM31" s="101">
        <v>12</v>
      </c>
      <c r="AN31" s="101">
        <v>0</v>
      </c>
      <c r="AO31" s="37">
        <v>0</v>
      </c>
      <c r="AP31" s="101">
        <v>0</v>
      </c>
      <c r="AQ31" s="101">
        <v>0</v>
      </c>
      <c r="AR31" s="37">
        <v>0</v>
      </c>
      <c r="AS31" s="55" t="s">
        <v>323</v>
      </c>
      <c r="AT31" s="101">
        <v>12</v>
      </c>
      <c r="AU31" s="101">
        <v>0</v>
      </c>
      <c r="AV31" s="124">
        <v>0</v>
      </c>
      <c r="AW31" s="160" t="s">
        <v>309</v>
      </c>
      <c r="AX31" s="171"/>
    </row>
    <row r="32" spans="1:1660" ht="120" x14ac:dyDescent="0.2">
      <c r="A32" s="172"/>
      <c r="B32" s="187"/>
      <c r="C32" s="187" t="s">
        <v>11</v>
      </c>
      <c r="D32" s="23" t="s">
        <v>10</v>
      </c>
      <c r="E32" s="23" t="s">
        <v>9</v>
      </c>
      <c r="F32" s="22">
        <v>12</v>
      </c>
      <c r="G32" s="7">
        <v>0</v>
      </c>
      <c r="H32" s="8" t="s">
        <v>6</v>
      </c>
      <c r="I32" s="8" t="s">
        <v>1</v>
      </c>
      <c r="J32" s="6">
        <v>12</v>
      </c>
      <c r="K32" s="6">
        <v>12</v>
      </c>
      <c r="L32" s="6">
        <v>12</v>
      </c>
      <c r="M32" s="6">
        <v>12</v>
      </c>
      <c r="N32" s="6">
        <v>12</v>
      </c>
      <c r="O32" s="6">
        <v>12</v>
      </c>
      <c r="P32" s="6">
        <v>12</v>
      </c>
      <c r="Q32" s="6">
        <v>12</v>
      </c>
      <c r="R32" s="6">
        <v>12</v>
      </c>
      <c r="S32" s="6">
        <v>12</v>
      </c>
      <c r="T32" s="11" t="s">
        <v>184</v>
      </c>
      <c r="U32" s="11" t="s">
        <v>194</v>
      </c>
      <c r="V32" s="5">
        <v>1202004</v>
      </c>
      <c r="W32" s="11"/>
      <c r="X32" s="5"/>
      <c r="Y32" s="5"/>
      <c r="Z32" s="6">
        <v>12</v>
      </c>
      <c r="AA32" s="6">
        <v>0</v>
      </c>
      <c r="AB32" s="87">
        <v>6000000</v>
      </c>
      <c r="AC32" s="87">
        <v>6000000</v>
      </c>
      <c r="AD32" s="36" t="s">
        <v>202</v>
      </c>
      <c r="AE32" s="85" t="s">
        <v>214</v>
      </c>
      <c r="AF32" s="85">
        <v>12</v>
      </c>
      <c r="AG32" s="85">
        <v>0</v>
      </c>
      <c r="AH32" s="56">
        <v>0</v>
      </c>
      <c r="AI32" s="30">
        <v>0</v>
      </c>
      <c r="AJ32" s="30">
        <v>0</v>
      </c>
      <c r="AK32" s="37">
        <v>0</v>
      </c>
      <c r="AL32" s="101" t="s">
        <v>270</v>
      </c>
      <c r="AM32" s="101">
        <v>12</v>
      </c>
      <c r="AN32" s="101">
        <v>0</v>
      </c>
      <c r="AO32" s="37">
        <v>0</v>
      </c>
      <c r="AP32" s="101">
        <v>0</v>
      </c>
      <c r="AQ32" s="101">
        <v>0</v>
      </c>
      <c r="AR32" s="37">
        <v>0</v>
      </c>
      <c r="AS32" s="55" t="s">
        <v>287</v>
      </c>
      <c r="AT32" s="101">
        <v>12</v>
      </c>
      <c r="AU32" s="101">
        <v>0</v>
      </c>
      <c r="AV32" s="124">
        <f t="shared" si="1"/>
        <v>0</v>
      </c>
      <c r="AW32" s="160" t="s">
        <v>309</v>
      </c>
      <c r="AX32" s="171"/>
    </row>
    <row r="33" spans="1:375" ht="182.25" customHeight="1" x14ac:dyDescent="0.2">
      <c r="A33" s="172"/>
      <c r="B33" s="187"/>
      <c r="C33" s="187"/>
      <c r="D33" s="23" t="s">
        <v>8</v>
      </c>
      <c r="E33" s="23" t="s">
        <v>7</v>
      </c>
      <c r="F33" s="7">
        <v>1</v>
      </c>
      <c r="G33" s="7">
        <v>0</v>
      </c>
      <c r="H33" s="8" t="s">
        <v>159</v>
      </c>
      <c r="I33" s="8" t="s">
        <v>1</v>
      </c>
      <c r="J33" s="6">
        <v>0</v>
      </c>
      <c r="K33" s="6">
        <v>0</v>
      </c>
      <c r="L33" s="6">
        <v>1</v>
      </c>
      <c r="M33" s="6">
        <v>1</v>
      </c>
      <c r="N33" s="6">
        <v>1</v>
      </c>
      <c r="O33" s="6">
        <v>1</v>
      </c>
      <c r="P33" s="6">
        <v>1</v>
      </c>
      <c r="Q33" s="6">
        <v>1</v>
      </c>
      <c r="R33" s="6">
        <v>1</v>
      </c>
      <c r="S33" s="6">
        <v>1</v>
      </c>
      <c r="T33" s="11" t="s">
        <v>184</v>
      </c>
      <c r="U33" s="7" t="s">
        <v>196</v>
      </c>
      <c r="V33" s="6" t="s">
        <v>0</v>
      </c>
      <c r="W33" s="7" t="s">
        <v>199</v>
      </c>
      <c r="X33" s="6" t="s">
        <v>0</v>
      </c>
      <c r="Y33" s="7" t="s">
        <v>200</v>
      </c>
      <c r="Z33" s="6">
        <v>1</v>
      </c>
      <c r="AA33" s="6">
        <v>0</v>
      </c>
      <c r="AB33" s="53"/>
      <c r="AC33" s="53"/>
      <c r="AD33" s="36" t="s">
        <v>202</v>
      </c>
      <c r="AE33" s="29" t="s">
        <v>162</v>
      </c>
      <c r="AF33" s="144">
        <v>1</v>
      </c>
      <c r="AG33" s="144">
        <v>0</v>
      </c>
      <c r="AH33" s="145">
        <v>0</v>
      </c>
      <c r="AI33" s="73">
        <v>0</v>
      </c>
      <c r="AJ33" s="73">
        <v>0</v>
      </c>
      <c r="AK33" s="44">
        <v>0</v>
      </c>
      <c r="AL33" s="55" t="s">
        <v>273</v>
      </c>
      <c r="AM33" s="55">
        <v>1</v>
      </c>
      <c r="AN33" s="55" t="s">
        <v>303</v>
      </c>
      <c r="AO33" s="44">
        <v>0.4</v>
      </c>
      <c r="AP33" s="55">
        <v>0</v>
      </c>
      <c r="AQ33" s="55">
        <v>0</v>
      </c>
      <c r="AR33" s="44">
        <v>0</v>
      </c>
      <c r="AS33" s="9" t="s">
        <v>333</v>
      </c>
      <c r="AT33" s="55">
        <v>1</v>
      </c>
      <c r="AU33" s="55">
        <v>0.4</v>
      </c>
      <c r="AV33" s="146">
        <v>0.4</v>
      </c>
      <c r="AW33" s="159" t="s">
        <v>315</v>
      </c>
      <c r="AX33" s="171"/>
    </row>
    <row r="34" spans="1:375" s="117" customFormat="1" ht="101.25" customHeight="1" thickBot="1" x14ac:dyDescent="0.25">
      <c r="A34" s="196"/>
      <c r="B34" s="67" t="s">
        <v>5</v>
      </c>
      <c r="C34" s="67" t="s">
        <v>4</v>
      </c>
      <c r="D34" s="67" t="s">
        <v>3</v>
      </c>
      <c r="E34" s="67" t="s">
        <v>2</v>
      </c>
      <c r="F34" s="7">
        <v>1</v>
      </c>
      <c r="G34" s="7">
        <v>0</v>
      </c>
      <c r="H34" s="8" t="s">
        <v>1</v>
      </c>
      <c r="I34" s="8" t="s">
        <v>1</v>
      </c>
      <c r="J34" s="6">
        <v>0</v>
      </c>
      <c r="K34" s="6">
        <v>1</v>
      </c>
      <c r="L34" s="6">
        <v>1</v>
      </c>
      <c r="M34" s="6">
        <v>1</v>
      </c>
      <c r="N34" s="6">
        <v>1</v>
      </c>
      <c r="O34" s="6">
        <v>1</v>
      </c>
      <c r="P34" s="6">
        <v>1</v>
      </c>
      <c r="Q34" s="6">
        <v>1</v>
      </c>
      <c r="R34" s="6">
        <v>1</v>
      </c>
      <c r="S34" s="6">
        <v>1</v>
      </c>
      <c r="T34" s="11" t="s">
        <v>184</v>
      </c>
      <c r="U34" s="7" t="s">
        <v>196</v>
      </c>
      <c r="V34" s="6" t="s">
        <v>0</v>
      </c>
      <c r="W34" s="7" t="s">
        <v>199</v>
      </c>
      <c r="X34" s="6" t="s">
        <v>0</v>
      </c>
      <c r="Y34" s="7" t="s">
        <v>200</v>
      </c>
      <c r="Z34" s="6">
        <v>1</v>
      </c>
      <c r="AA34" s="6">
        <v>1</v>
      </c>
      <c r="AB34" s="53">
        <v>2885000</v>
      </c>
      <c r="AC34" s="53"/>
      <c r="AD34" s="36">
        <f t="shared" ref="AD34" si="2">AA34/F34</f>
        <v>1</v>
      </c>
      <c r="AE34" s="101" t="s">
        <v>175</v>
      </c>
      <c r="AF34" s="93">
        <v>1</v>
      </c>
      <c r="AG34" s="93">
        <v>1</v>
      </c>
      <c r="AH34" s="116">
        <v>1</v>
      </c>
      <c r="AI34" s="122">
        <v>17310000</v>
      </c>
      <c r="AJ34" s="122">
        <v>17310000</v>
      </c>
      <c r="AK34" s="116">
        <v>1</v>
      </c>
      <c r="AL34" s="101" t="s">
        <v>175</v>
      </c>
      <c r="AM34" s="101">
        <v>1</v>
      </c>
      <c r="AN34" s="101">
        <v>1</v>
      </c>
      <c r="AO34" s="116">
        <v>1</v>
      </c>
      <c r="AP34" s="122">
        <v>32200000</v>
      </c>
      <c r="AQ34" s="122">
        <v>3200000</v>
      </c>
      <c r="AR34" s="116">
        <v>1</v>
      </c>
      <c r="AS34" s="128" t="s">
        <v>175</v>
      </c>
      <c r="AT34" s="101">
        <v>1</v>
      </c>
      <c r="AU34" s="55" t="s">
        <v>337</v>
      </c>
      <c r="AV34" s="126">
        <v>0.3</v>
      </c>
      <c r="AW34" s="158" t="s">
        <v>316</v>
      </c>
      <c r="AX34" s="17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
      <c r="NC34" s="1"/>
      <c r="ND34" s="1"/>
      <c r="NE34" s="1"/>
      <c r="NF34" s="1"/>
      <c r="NG34" s="1"/>
      <c r="NH34" s="1"/>
      <c r="NI34" s="1"/>
      <c r="NJ34" s="1"/>
      <c r="NK34" s="1"/>
    </row>
    <row r="35" spans="1:375" x14ac:dyDescent="0.2">
      <c r="AW35" s="154"/>
    </row>
    <row r="36" spans="1:375" x14ac:dyDescent="0.2">
      <c r="AP36" s="151"/>
      <c r="AW36" s="154"/>
    </row>
    <row r="37" spans="1:375" x14ac:dyDescent="0.2">
      <c r="AP37" s="151"/>
      <c r="AW37" s="154"/>
    </row>
    <row r="38" spans="1:375" x14ac:dyDescent="0.2">
      <c r="AP38" s="151"/>
      <c r="AW38" s="154"/>
    </row>
    <row r="39" spans="1:375" x14ac:dyDescent="0.2">
      <c r="AP39" s="151"/>
      <c r="AW39" s="154"/>
    </row>
    <row r="40" spans="1:375" x14ac:dyDescent="0.2">
      <c r="AP40" s="152"/>
      <c r="AW40" s="154"/>
    </row>
    <row r="41" spans="1:375" x14ac:dyDescent="0.2">
      <c r="AW41" s="154"/>
    </row>
    <row r="42" spans="1:375" x14ac:dyDescent="0.2">
      <c r="AW42" s="154"/>
    </row>
    <row r="43" spans="1:375" x14ac:dyDescent="0.2">
      <c r="AW43" s="154"/>
    </row>
    <row r="44" spans="1:375" x14ac:dyDescent="0.2">
      <c r="AW44" s="154"/>
    </row>
    <row r="45" spans="1:375" x14ac:dyDescent="0.2">
      <c r="AW45" s="154"/>
    </row>
    <row r="46" spans="1:375" x14ac:dyDescent="0.2">
      <c r="AW46" s="154"/>
    </row>
    <row r="47" spans="1:375" x14ac:dyDescent="0.2">
      <c r="AW47" s="154"/>
    </row>
    <row r="48" spans="1:375" x14ac:dyDescent="0.2">
      <c r="AW48" s="154"/>
    </row>
    <row r="49" spans="49:49" x14ac:dyDescent="0.2">
      <c r="AW49" s="154"/>
    </row>
    <row r="50" spans="49:49" x14ac:dyDescent="0.2">
      <c r="AW50" s="154"/>
    </row>
    <row r="51" spans="49:49" x14ac:dyDescent="0.2">
      <c r="AW51" s="154"/>
    </row>
    <row r="52" spans="49:49" x14ac:dyDescent="0.2">
      <c r="AW52" s="154"/>
    </row>
    <row r="53" spans="49:49" x14ac:dyDescent="0.2">
      <c r="AW53" s="154"/>
    </row>
    <row r="54" spans="49:49" x14ac:dyDescent="0.2">
      <c r="AW54" s="154"/>
    </row>
    <row r="55" spans="49:49" x14ac:dyDescent="0.2">
      <c r="AW55" s="154"/>
    </row>
    <row r="56" spans="49:49" x14ac:dyDescent="0.2">
      <c r="AW56" s="154"/>
    </row>
    <row r="57" spans="49:49" x14ac:dyDescent="0.2">
      <c r="AW57" s="154"/>
    </row>
    <row r="58" spans="49:49" x14ac:dyDescent="0.2">
      <c r="AW58" s="154"/>
    </row>
    <row r="59" spans="49:49" x14ac:dyDescent="0.2">
      <c r="AW59" s="154"/>
    </row>
    <row r="60" spans="49:49" x14ac:dyDescent="0.2">
      <c r="AW60" s="154"/>
    </row>
    <row r="61" spans="49:49" x14ac:dyDescent="0.2">
      <c r="AW61" s="154"/>
    </row>
    <row r="62" spans="49:49" x14ac:dyDescent="0.2">
      <c r="AW62" s="154"/>
    </row>
    <row r="63" spans="49:49" x14ac:dyDescent="0.2">
      <c r="AW63" s="154"/>
    </row>
    <row r="64" spans="49:49" x14ac:dyDescent="0.2">
      <c r="AW64" s="154"/>
    </row>
    <row r="65" spans="49:49" x14ac:dyDescent="0.2">
      <c r="AW65" s="154"/>
    </row>
    <row r="66" spans="49:49" x14ac:dyDescent="0.2">
      <c r="AW66" s="154"/>
    </row>
    <row r="67" spans="49:49" x14ac:dyDescent="0.2">
      <c r="AW67" s="154"/>
    </row>
    <row r="68" spans="49:49" x14ac:dyDescent="0.2">
      <c r="AW68" s="154"/>
    </row>
    <row r="69" spans="49:49" x14ac:dyDescent="0.2">
      <c r="AW69" s="154"/>
    </row>
    <row r="70" spans="49:49" x14ac:dyDescent="0.2">
      <c r="AW70" s="154"/>
    </row>
    <row r="71" spans="49:49" x14ac:dyDescent="0.2">
      <c r="AW71" s="154"/>
    </row>
    <row r="72" spans="49:49" x14ac:dyDescent="0.2">
      <c r="AW72" s="154"/>
    </row>
    <row r="73" spans="49:49" x14ac:dyDescent="0.2">
      <c r="AW73" s="154"/>
    </row>
    <row r="74" spans="49:49" x14ac:dyDescent="0.2">
      <c r="AW74" s="154"/>
    </row>
    <row r="75" spans="49:49" x14ac:dyDescent="0.2">
      <c r="AW75" s="154"/>
    </row>
    <row r="76" spans="49:49" x14ac:dyDescent="0.2">
      <c r="AW76" s="154"/>
    </row>
    <row r="77" spans="49:49" x14ac:dyDescent="0.2">
      <c r="AW77" s="154"/>
    </row>
    <row r="78" spans="49:49" x14ac:dyDescent="0.2">
      <c r="AW78" s="154"/>
    </row>
    <row r="79" spans="49:49" x14ac:dyDescent="0.2">
      <c r="AW79" s="154"/>
    </row>
    <row r="80" spans="49:49" x14ac:dyDescent="0.2">
      <c r="AW80" s="154"/>
    </row>
    <row r="81" spans="49:49" x14ac:dyDescent="0.2">
      <c r="AW81" s="154"/>
    </row>
    <row r="82" spans="49:49" x14ac:dyDescent="0.2">
      <c r="AW82" s="154"/>
    </row>
    <row r="83" spans="49:49" x14ac:dyDescent="0.2">
      <c r="AW83" s="154"/>
    </row>
    <row r="84" spans="49:49" x14ac:dyDescent="0.2">
      <c r="AW84" s="154"/>
    </row>
    <row r="85" spans="49:49" x14ac:dyDescent="0.2">
      <c r="AW85" s="154"/>
    </row>
    <row r="86" spans="49:49" x14ac:dyDescent="0.2">
      <c r="AW86" s="154"/>
    </row>
    <row r="87" spans="49:49" x14ac:dyDescent="0.2">
      <c r="AW87" s="154"/>
    </row>
    <row r="88" spans="49:49" x14ac:dyDescent="0.2">
      <c r="AW88" s="154"/>
    </row>
    <row r="89" spans="49:49" x14ac:dyDescent="0.2">
      <c r="AW89" s="154"/>
    </row>
    <row r="90" spans="49:49" x14ac:dyDescent="0.2">
      <c r="AW90" s="154"/>
    </row>
    <row r="91" spans="49:49" x14ac:dyDescent="0.2">
      <c r="AW91" s="154"/>
    </row>
    <row r="92" spans="49:49" x14ac:dyDescent="0.2">
      <c r="AW92" s="154"/>
    </row>
    <row r="93" spans="49:49" x14ac:dyDescent="0.2">
      <c r="AW93" s="154"/>
    </row>
    <row r="94" spans="49:49" x14ac:dyDescent="0.2">
      <c r="AW94" s="154"/>
    </row>
    <row r="95" spans="49:49" x14ac:dyDescent="0.2">
      <c r="AW95" s="154"/>
    </row>
    <row r="96" spans="49:49" x14ac:dyDescent="0.2">
      <c r="AW96" s="154"/>
    </row>
    <row r="97" spans="49:49" x14ac:dyDescent="0.2">
      <c r="AW97" s="154"/>
    </row>
    <row r="98" spans="49:49" x14ac:dyDescent="0.2">
      <c r="AW98" s="154"/>
    </row>
    <row r="99" spans="49:49" x14ac:dyDescent="0.2">
      <c r="AW99" s="154"/>
    </row>
    <row r="100" spans="49:49" x14ac:dyDescent="0.2">
      <c r="AW100" s="154"/>
    </row>
    <row r="101" spans="49:49" x14ac:dyDescent="0.2">
      <c r="AW101" s="154"/>
    </row>
    <row r="102" spans="49:49" x14ac:dyDescent="0.2">
      <c r="AW102" s="154"/>
    </row>
    <row r="103" spans="49:49" x14ac:dyDescent="0.2">
      <c r="AW103" s="154"/>
    </row>
    <row r="104" spans="49:49" x14ac:dyDescent="0.2">
      <c r="AW104" s="154"/>
    </row>
    <row r="105" spans="49:49" x14ac:dyDescent="0.2">
      <c r="AW105" s="154"/>
    </row>
    <row r="106" spans="49:49" x14ac:dyDescent="0.2">
      <c r="AW106" s="154"/>
    </row>
    <row r="107" spans="49:49" x14ac:dyDescent="0.2">
      <c r="AW107" s="154"/>
    </row>
    <row r="108" spans="49:49" x14ac:dyDescent="0.2">
      <c r="AW108" s="154"/>
    </row>
    <row r="109" spans="49:49" x14ac:dyDescent="0.2">
      <c r="AW109" s="154"/>
    </row>
    <row r="110" spans="49:49" x14ac:dyDescent="0.2">
      <c r="AW110" s="154"/>
    </row>
    <row r="111" spans="49:49" x14ac:dyDescent="0.2">
      <c r="AW111" s="154"/>
    </row>
    <row r="112" spans="49:49" x14ac:dyDescent="0.2">
      <c r="AW112" s="154"/>
    </row>
    <row r="113" spans="49:49" x14ac:dyDescent="0.2">
      <c r="AW113" s="154"/>
    </row>
    <row r="114" spans="49:49" x14ac:dyDescent="0.2">
      <c r="AW114" s="154"/>
    </row>
    <row r="115" spans="49:49" x14ac:dyDescent="0.2">
      <c r="AW115" s="154"/>
    </row>
    <row r="116" spans="49:49" x14ac:dyDescent="0.2">
      <c r="AW116" s="154"/>
    </row>
    <row r="117" spans="49:49" x14ac:dyDescent="0.2">
      <c r="AW117" s="154"/>
    </row>
    <row r="118" spans="49:49" x14ac:dyDescent="0.2">
      <c r="AW118" s="154"/>
    </row>
    <row r="119" spans="49:49" x14ac:dyDescent="0.2">
      <c r="AW119" s="154"/>
    </row>
    <row r="120" spans="49:49" x14ac:dyDescent="0.2">
      <c r="AW120" s="154"/>
    </row>
    <row r="121" spans="49:49" x14ac:dyDescent="0.2">
      <c r="AW121" s="154"/>
    </row>
    <row r="122" spans="49:49" x14ac:dyDescent="0.2">
      <c r="AW122" s="154"/>
    </row>
    <row r="123" spans="49:49" x14ac:dyDescent="0.2">
      <c r="AW123" s="154"/>
    </row>
    <row r="124" spans="49:49" x14ac:dyDescent="0.2">
      <c r="AW124" s="154"/>
    </row>
    <row r="125" spans="49:49" x14ac:dyDescent="0.2">
      <c r="AW125" s="154"/>
    </row>
    <row r="126" spans="49:49" x14ac:dyDescent="0.2">
      <c r="AW126" s="154"/>
    </row>
    <row r="127" spans="49:49" x14ac:dyDescent="0.2">
      <c r="AW127" s="154"/>
    </row>
    <row r="128" spans="49:49" x14ac:dyDescent="0.2">
      <c r="AW128" s="154"/>
    </row>
    <row r="129" spans="49:49" x14ac:dyDescent="0.2">
      <c r="AW129" s="154"/>
    </row>
    <row r="130" spans="49:49" x14ac:dyDescent="0.2">
      <c r="AW130" s="154"/>
    </row>
    <row r="131" spans="49:49" x14ac:dyDescent="0.2">
      <c r="AW131" s="154"/>
    </row>
    <row r="132" spans="49:49" x14ac:dyDescent="0.2">
      <c r="AW132" s="154"/>
    </row>
    <row r="133" spans="49:49" x14ac:dyDescent="0.2">
      <c r="AW133" s="154"/>
    </row>
    <row r="134" spans="49:49" x14ac:dyDescent="0.2">
      <c r="AW134" s="154"/>
    </row>
    <row r="135" spans="49:49" x14ac:dyDescent="0.2">
      <c r="AW135" s="154"/>
    </row>
    <row r="136" spans="49:49" x14ac:dyDescent="0.2">
      <c r="AW136" s="154"/>
    </row>
    <row r="137" spans="49:49" x14ac:dyDescent="0.2">
      <c r="AW137" s="154"/>
    </row>
    <row r="138" spans="49:49" x14ac:dyDescent="0.2">
      <c r="AW138" s="154"/>
    </row>
    <row r="139" spans="49:49" x14ac:dyDescent="0.2">
      <c r="AW139" s="154"/>
    </row>
    <row r="140" spans="49:49" x14ac:dyDescent="0.2">
      <c r="AW140" s="154"/>
    </row>
    <row r="141" spans="49:49" x14ac:dyDescent="0.2">
      <c r="AW141" s="154"/>
    </row>
    <row r="142" spans="49:49" x14ac:dyDescent="0.2">
      <c r="AW142" s="154"/>
    </row>
    <row r="143" spans="49:49" x14ac:dyDescent="0.2">
      <c r="AW143" s="154"/>
    </row>
    <row r="144" spans="49:49" x14ac:dyDescent="0.2">
      <c r="AW144" s="154"/>
    </row>
    <row r="145" spans="49:49" x14ac:dyDescent="0.2">
      <c r="AW145" s="154"/>
    </row>
    <row r="146" spans="49:49" x14ac:dyDescent="0.2">
      <c r="AW146" s="154"/>
    </row>
    <row r="147" spans="49:49" x14ac:dyDescent="0.2">
      <c r="AW147" s="154"/>
    </row>
    <row r="148" spans="49:49" x14ac:dyDescent="0.2">
      <c r="AW148" s="154"/>
    </row>
    <row r="149" spans="49:49" x14ac:dyDescent="0.2">
      <c r="AW149" s="154"/>
    </row>
    <row r="150" spans="49:49" x14ac:dyDescent="0.2">
      <c r="AW150" s="154"/>
    </row>
    <row r="151" spans="49:49" x14ac:dyDescent="0.2">
      <c r="AW151" s="154"/>
    </row>
    <row r="152" spans="49:49" x14ac:dyDescent="0.2">
      <c r="AW152" s="154"/>
    </row>
    <row r="153" spans="49:49" x14ac:dyDescent="0.2">
      <c r="AW153" s="154"/>
    </row>
    <row r="154" spans="49:49" x14ac:dyDescent="0.2">
      <c r="AW154" s="154"/>
    </row>
    <row r="155" spans="49:49" x14ac:dyDescent="0.2">
      <c r="AW155" s="154"/>
    </row>
    <row r="156" spans="49:49" x14ac:dyDescent="0.2">
      <c r="AW156" s="154"/>
    </row>
    <row r="157" spans="49:49" x14ac:dyDescent="0.2">
      <c r="AW157" s="154"/>
    </row>
    <row r="158" spans="49:49" x14ac:dyDescent="0.2">
      <c r="AW158" s="154"/>
    </row>
    <row r="159" spans="49:49" x14ac:dyDescent="0.2">
      <c r="AW159" s="154"/>
    </row>
    <row r="160" spans="49:49" x14ac:dyDescent="0.2">
      <c r="AW160" s="154"/>
    </row>
    <row r="161" spans="49:49" x14ac:dyDescent="0.2">
      <c r="AW161" s="154"/>
    </row>
    <row r="162" spans="49:49" x14ac:dyDescent="0.2">
      <c r="AW162" s="154"/>
    </row>
    <row r="163" spans="49:49" x14ac:dyDescent="0.2">
      <c r="AW163" s="154"/>
    </row>
    <row r="164" spans="49:49" x14ac:dyDescent="0.2">
      <c r="AW164" s="154"/>
    </row>
    <row r="165" spans="49:49" x14ac:dyDescent="0.2">
      <c r="AW165" s="154"/>
    </row>
    <row r="166" spans="49:49" x14ac:dyDescent="0.2">
      <c r="AW166" s="154"/>
    </row>
    <row r="167" spans="49:49" x14ac:dyDescent="0.2">
      <c r="AW167" s="154"/>
    </row>
    <row r="168" spans="49:49" x14ac:dyDescent="0.2">
      <c r="AW168" s="154"/>
    </row>
    <row r="169" spans="49:49" x14ac:dyDescent="0.2">
      <c r="AW169" s="154"/>
    </row>
    <row r="170" spans="49:49" x14ac:dyDescent="0.2">
      <c r="AW170" s="154"/>
    </row>
    <row r="171" spans="49:49" x14ac:dyDescent="0.2">
      <c r="AW171" s="154"/>
    </row>
    <row r="172" spans="49:49" x14ac:dyDescent="0.2">
      <c r="AW172" s="154"/>
    </row>
    <row r="173" spans="49:49" x14ac:dyDescent="0.2">
      <c r="AW173" s="154"/>
    </row>
    <row r="174" spans="49:49" x14ac:dyDescent="0.2">
      <c r="AW174" s="154"/>
    </row>
    <row r="175" spans="49:49" x14ac:dyDescent="0.2">
      <c r="AW175" s="154"/>
    </row>
  </sheetData>
  <mergeCells count="35">
    <mergeCell ref="B25:B27"/>
    <mergeCell ref="C25:C26"/>
    <mergeCell ref="B20:B21"/>
    <mergeCell ref="A22:A27"/>
    <mergeCell ref="B22:B24"/>
    <mergeCell ref="C22:C23"/>
    <mergeCell ref="A17:A21"/>
    <mergeCell ref="B17:B19"/>
    <mergeCell ref="C18:C19"/>
    <mergeCell ref="A28:A34"/>
    <mergeCell ref="B28:B30"/>
    <mergeCell ref="C29:C30"/>
    <mergeCell ref="B31:B33"/>
    <mergeCell ref="C32:C33"/>
    <mergeCell ref="AA1:AV1"/>
    <mergeCell ref="C14:C16"/>
    <mergeCell ref="AF2:AL2"/>
    <mergeCell ref="AT2:AW2"/>
    <mergeCell ref="A4:A16"/>
    <mergeCell ref="AA2:AE2"/>
    <mergeCell ref="B12:B13"/>
    <mergeCell ref="J1:S2"/>
    <mergeCell ref="T1:Z2"/>
    <mergeCell ref="A1:I2"/>
    <mergeCell ref="B4:B7"/>
    <mergeCell ref="C4:C5"/>
    <mergeCell ref="C6:C7"/>
    <mergeCell ref="B8:B11"/>
    <mergeCell ref="C8:C10"/>
    <mergeCell ref="B14:B16"/>
    <mergeCell ref="AX4:AX16"/>
    <mergeCell ref="AX17:AX21"/>
    <mergeCell ref="AX22:AX27"/>
    <mergeCell ref="AX28:AX34"/>
    <mergeCell ref="AM2:AS2"/>
  </mergeCells>
  <conditionalFormatting sqref="AD2:AD3 AD35:AD1048576">
    <cfRule type="colorScale" priority="65">
      <colorScale>
        <cfvo type="percent" val="0"/>
        <cfvo type="percent" val="&quot;0.6&quot;"/>
        <cfvo type="percent" val="&quot;0.8&quot;"/>
        <color rgb="FFF8696B"/>
        <color rgb="FFFFEB84"/>
        <color rgb="FF63BE7B"/>
      </colorScale>
    </cfRule>
    <cfRule type="colorScale" priority="66">
      <colorScale>
        <cfvo type="min"/>
        <cfvo type="percentile" val="50"/>
        <cfvo type="max"/>
        <color rgb="FFF8696B"/>
        <color rgb="FFFFEB84"/>
        <color rgb="FF63BE7B"/>
      </colorScale>
    </cfRule>
  </conditionalFormatting>
  <conditionalFormatting sqref="AD3">
    <cfRule type="colorScale" priority="64">
      <colorScale>
        <cfvo type="percent" val="0"/>
        <cfvo type="percent" val="&quot;0.6&quot;"/>
        <cfvo type="percent" val="&quot;0.8&quot;"/>
        <color rgb="FFFF0000"/>
        <color rgb="FFFFFF00"/>
        <color rgb="FF00B050"/>
      </colorScale>
    </cfRule>
  </conditionalFormatting>
  <conditionalFormatting sqref="AH2:AH1048576">
    <cfRule type="cellIs" dxfId="29" priority="39" operator="between">
      <formula>0.8</formula>
      <formula>1</formula>
    </cfRule>
    <cfRule type="cellIs" dxfId="28" priority="40" operator="between">
      <formula>0</formula>
      <formula>0.399</formula>
    </cfRule>
    <cfRule type="cellIs" dxfId="27" priority="41" operator="between">
      <formula>0.4</formula>
      <formula>0.59</formula>
    </cfRule>
  </conditionalFormatting>
  <conditionalFormatting sqref="AH18:AH34">
    <cfRule type="cellIs" dxfId="26" priority="42" operator="between">
      <formula>0.6</formula>
      <formula>0.69</formula>
    </cfRule>
    <cfRule type="cellIs" dxfId="25" priority="44" operator="between">
      <formula>0.7</formula>
      <formula>0.79</formula>
    </cfRule>
  </conditionalFormatting>
  <conditionalFormatting sqref="AK2:AK1048576 AO2:AO1048576 AR2:AR1048576">
    <cfRule type="cellIs" dxfId="24" priority="34" operator="between">
      <formula>0.8</formula>
      <formula>1</formula>
    </cfRule>
    <cfRule type="cellIs" dxfId="23" priority="35" operator="between">
      <formula>0.7</formula>
      <formula>0.79</formula>
    </cfRule>
    <cfRule type="cellIs" dxfId="22" priority="36" operator="between">
      <formula>0.6</formula>
      <formula>0.69</formula>
    </cfRule>
    <cfRule type="cellIs" dxfId="21" priority="37" operator="between">
      <formula>0.4</formula>
      <formula>0.59</formula>
    </cfRule>
    <cfRule type="cellIs" dxfId="20" priority="38" operator="between">
      <formula>0</formula>
      <formula>0.39</formula>
    </cfRule>
  </conditionalFormatting>
  <conditionalFormatting sqref="AV3:AV1048576">
    <cfRule type="cellIs" dxfId="19" priority="29" operator="between">
      <formula>0.4</formula>
      <formula>0.59</formula>
    </cfRule>
    <cfRule type="cellIs" dxfId="18" priority="30" operator="between">
      <formula>0.8</formula>
      <formula>1</formula>
    </cfRule>
    <cfRule type="cellIs" dxfId="17" priority="31" operator="between">
      <formula>0.7</formula>
      <formula>0.79</formula>
    </cfRule>
    <cfRule type="cellIs" dxfId="16" priority="32" operator="between">
      <formula>0.6</formula>
      <formula>0.69</formula>
    </cfRule>
    <cfRule type="cellIs" dxfId="15" priority="33" operator="between">
      <formula>0</formula>
      <formula>0.39</formula>
    </cfRule>
  </conditionalFormatting>
  <pageMargins left="0.7" right="0.7" top="0.75" bottom="0.75" header="0.3" footer="0.3"/>
  <pageSetup paperSize="345" scale="47" orientation="landscape"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KO35"/>
  <sheetViews>
    <sheetView zoomScale="70" zoomScaleNormal="70" zoomScaleSheetLayoutView="90" workbookViewId="0">
      <pane xSplit="9" ySplit="2" topLeftCell="AL3" activePane="bottomRight" state="frozen"/>
      <selection activeCell="D1" sqref="D1"/>
      <selection pane="topRight" activeCell="J1" sqref="J1"/>
      <selection pane="bottomLeft" activeCell="D3" sqref="D3"/>
      <selection pane="bottomRight" activeCell="AM8" sqref="AM8"/>
    </sheetView>
  </sheetViews>
  <sheetFormatPr baseColWidth="10" defaultColWidth="11.42578125" defaultRowHeight="15" x14ac:dyDescent="0.2"/>
  <cols>
    <col min="1" max="1" width="12.28515625" style="3" customWidth="1"/>
    <col min="2" max="2" width="14.7109375" style="3" customWidth="1"/>
    <col min="3" max="3" width="18.42578125" style="3" customWidth="1"/>
    <col min="4" max="4" width="30.42578125" style="3" customWidth="1"/>
    <col min="5" max="5" width="27.7109375" style="3" customWidth="1"/>
    <col min="6" max="6" width="20.140625" style="4" customWidth="1"/>
    <col min="7" max="7" width="17.140625" style="3" customWidth="1"/>
    <col min="8" max="8" width="28.85546875" style="3" customWidth="1"/>
    <col min="9" max="9" width="24" style="3" customWidth="1"/>
    <col min="10" max="11" width="11.42578125" style="1" customWidth="1"/>
    <col min="12" max="12" width="10.85546875" style="1" customWidth="1"/>
    <col min="13" max="19" width="11.42578125" style="1" customWidth="1"/>
    <col min="20" max="20" width="17.5703125" style="1" customWidth="1"/>
    <col min="21" max="21" width="26.140625" style="1" customWidth="1"/>
    <col min="22" max="22" width="19.7109375" style="1" customWidth="1"/>
    <col min="23" max="23" width="23.7109375" style="1" customWidth="1"/>
    <col min="24" max="24" width="22.85546875" style="1" customWidth="1"/>
    <col min="25" max="25" width="29.42578125" style="1" customWidth="1"/>
    <col min="26" max="26" width="21.140625" style="1" customWidth="1"/>
    <col min="27" max="27" width="14.5703125" style="1" customWidth="1"/>
    <col min="28" max="28" width="17.140625" style="2" customWidth="1"/>
    <col min="29" max="29" width="17.28515625" style="2" customWidth="1"/>
    <col min="30" max="30" width="24.7109375" style="1" customWidth="1"/>
    <col min="31" max="31" width="27.42578125" style="1" customWidth="1"/>
    <col min="32" max="32" width="22.5703125" style="1" customWidth="1"/>
    <col min="33" max="34" width="20.28515625" style="1" customWidth="1"/>
    <col min="35" max="35" width="20.42578125" style="1" customWidth="1"/>
    <col min="36" max="36" width="22" style="1" customWidth="1"/>
    <col min="37" max="37" width="16.140625" style="1" customWidth="1"/>
    <col min="38" max="38" width="56.7109375" style="1" customWidth="1"/>
    <col min="39" max="39" width="28.85546875" style="1" customWidth="1"/>
    <col min="40" max="43" width="11.42578125" style="1"/>
    <col min="44" max="44" width="11.42578125" style="1" customWidth="1"/>
    <col min="45" max="16384" width="11.42578125" style="1"/>
  </cols>
  <sheetData>
    <row r="1" spans="1:202" ht="37.5" customHeight="1" thickBot="1" x14ac:dyDescent="0.25">
      <c r="A1" s="190" t="s">
        <v>249</v>
      </c>
      <c r="B1" s="190"/>
      <c r="C1" s="190"/>
      <c r="D1" s="190"/>
      <c r="E1" s="190"/>
      <c r="F1" s="190"/>
      <c r="G1" s="190"/>
      <c r="H1" s="190"/>
      <c r="I1" s="190"/>
      <c r="J1" s="188" t="s">
        <v>201</v>
      </c>
      <c r="K1" s="188"/>
      <c r="L1" s="188"/>
      <c r="M1" s="188"/>
      <c r="N1" s="188"/>
      <c r="O1" s="188"/>
      <c r="P1" s="188"/>
      <c r="Q1" s="188"/>
      <c r="R1" s="188"/>
      <c r="S1" s="188"/>
      <c r="T1" s="188" t="s">
        <v>150</v>
      </c>
      <c r="U1" s="188"/>
      <c r="V1" s="188"/>
      <c r="W1" s="188"/>
      <c r="X1" s="188"/>
      <c r="Y1" s="188"/>
      <c r="Z1" s="188"/>
      <c r="AA1" s="204" t="s">
        <v>216</v>
      </c>
      <c r="AB1" s="205"/>
      <c r="AC1" s="205"/>
      <c r="AD1" s="205"/>
      <c r="AE1" s="205"/>
      <c r="AF1" s="205"/>
      <c r="AG1" s="205"/>
      <c r="AH1" s="205"/>
      <c r="AI1" s="205"/>
      <c r="AJ1" s="205"/>
      <c r="AK1" s="205"/>
      <c r="AL1" s="206"/>
      <c r="AM1" s="39" t="s">
        <v>215</v>
      </c>
    </row>
    <row r="2" spans="1:202" ht="24.75" customHeight="1" x14ac:dyDescent="0.2">
      <c r="A2" s="191"/>
      <c r="B2" s="191"/>
      <c r="C2" s="191"/>
      <c r="D2" s="191"/>
      <c r="E2" s="191"/>
      <c r="F2" s="191"/>
      <c r="G2" s="191"/>
      <c r="H2" s="191"/>
      <c r="I2" s="191"/>
      <c r="J2" s="189"/>
      <c r="K2" s="189"/>
      <c r="L2" s="189"/>
      <c r="M2" s="189"/>
      <c r="N2" s="189"/>
      <c r="O2" s="189"/>
      <c r="P2" s="189"/>
      <c r="Q2" s="189"/>
      <c r="R2" s="189"/>
      <c r="S2" s="189"/>
      <c r="T2" s="189"/>
      <c r="U2" s="189"/>
      <c r="V2" s="189"/>
      <c r="W2" s="189"/>
      <c r="X2" s="189"/>
      <c r="Y2" s="189"/>
      <c r="Z2" s="189"/>
      <c r="AA2" s="184" t="s">
        <v>151</v>
      </c>
      <c r="AB2" s="185"/>
      <c r="AC2" s="185"/>
      <c r="AD2" s="185"/>
      <c r="AE2" s="186"/>
      <c r="AF2" s="207" t="s">
        <v>253</v>
      </c>
      <c r="AG2" s="208"/>
      <c r="AH2" s="208"/>
      <c r="AI2" s="208"/>
      <c r="AJ2" s="208"/>
      <c r="AK2" s="208"/>
      <c r="AL2" s="209"/>
      <c r="AM2" s="201" t="s">
        <v>206</v>
      </c>
    </row>
    <row r="3" spans="1:202" ht="57" customHeight="1" thickBot="1" x14ac:dyDescent="0.25">
      <c r="A3" s="21" t="s">
        <v>149</v>
      </c>
      <c r="B3" s="20" t="s">
        <v>148</v>
      </c>
      <c r="C3" s="20" t="s">
        <v>147</v>
      </c>
      <c r="D3" s="20" t="s">
        <v>146</v>
      </c>
      <c r="E3" s="20" t="s">
        <v>145</v>
      </c>
      <c r="F3" s="24" t="s">
        <v>158</v>
      </c>
      <c r="G3" s="20" t="s">
        <v>144</v>
      </c>
      <c r="H3" s="20" t="s">
        <v>143</v>
      </c>
      <c r="I3" s="20" t="s">
        <v>142</v>
      </c>
      <c r="J3" s="19">
        <v>2021</v>
      </c>
      <c r="K3" s="19">
        <v>2022</v>
      </c>
      <c r="L3" s="19">
        <v>2023</v>
      </c>
      <c r="M3" s="19">
        <v>2024</v>
      </c>
      <c r="N3" s="19">
        <v>2025</v>
      </c>
      <c r="O3" s="19">
        <v>2026</v>
      </c>
      <c r="P3" s="19">
        <v>2027</v>
      </c>
      <c r="Q3" s="19">
        <v>2028</v>
      </c>
      <c r="R3" s="19">
        <v>2029</v>
      </c>
      <c r="S3" s="19">
        <v>2030</v>
      </c>
      <c r="T3" s="19" t="s">
        <v>141</v>
      </c>
      <c r="U3" s="19" t="s">
        <v>140</v>
      </c>
      <c r="V3" s="19" t="s">
        <v>139</v>
      </c>
      <c r="W3" s="19" t="s">
        <v>138</v>
      </c>
      <c r="X3" s="19" t="s">
        <v>137</v>
      </c>
      <c r="Y3" s="19" t="s">
        <v>136</v>
      </c>
      <c r="Z3" s="19" t="s">
        <v>135</v>
      </c>
      <c r="AA3" s="18" t="s">
        <v>152</v>
      </c>
      <c r="AB3" s="18" t="s">
        <v>153</v>
      </c>
      <c r="AC3" s="18" t="s">
        <v>134</v>
      </c>
      <c r="AD3" s="28" t="s">
        <v>156</v>
      </c>
      <c r="AE3" s="28" t="s">
        <v>155</v>
      </c>
      <c r="AF3" s="28" t="s">
        <v>218</v>
      </c>
      <c r="AG3" s="28" t="s">
        <v>219</v>
      </c>
      <c r="AH3" s="28" t="s">
        <v>220</v>
      </c>
      <c r="AI3" s="18" t="s">
        <v>153</v>
      </c>
      <c r="AJ3" s="18" t="s">
        <v>134</v>
      </c>
      <c r="AK3" s="28" t="s">
        <v>154</v>
      </c>
      <c r="AL3" s="40" t="s">
        <v>155</v>
      </c>
      <c r="AM3" s="202"/>
    </row>
    <row r="4" spans="1:202" s="12" customFormat="1" ht="298.5" customHeight="1" x14ac:dyDescent="0.2">
      <c r="A4" s="181" t="s">
        <v>133</v>
      </c>
      <c r="B4" s="187" t="s">
        <v>132</v>
      </c>
      <c r="C4" s="187" t="s">
        <v>131</v>
      </c>
      <c r="D4" s="9" t="s">
        <v>130</v>
      </c>
      <c r="E4" s="23" t="s">
        <v>129</v>
      </c>
      <c r="F4" s="22">
        <v>1</v>
      </c>
      <c r="G4" s="22">
        <v>0</v>
      </c>
      <c r="H4" s="8" t="s">
        <v>118</v>
      </c>
      <c r="I4" s="14" t="s">
        <v>1</v>
      </c>
      <c r="J4" s="66">
        <v>1</v>
      </c>
      <c r="K4" s="66">
        <v>1</v>
      </c>
      <c r="L4" s="32">
        <v>1</v>
      </c>
      <c r="M4" s="32">
        <v>1</v>
      </c>
      <c r="N4" s="32">
        <v>1</v>
      </c>
      <c r="O4" s="32">
        <v>1</v>
      </c>
      <c r="P4" s="32">
        <v>1</v>
      </c>
      <c r="Q4" s="32">
        <v>1</v>
      </c>
      <c r="R4" s="32">
        <v>1</v>
      </c>
      <c r="S4" s="32">
        <v>1</v>
      </c>
      <c r="T4" s="32" t="s">
        <v>198</v>
      </c>
      <c r="U4" s="32" t="s">
        <v>174</v>
      </c>
      <c r="V4" s="32">
        <v>331099</v>
      </c>
      <c r="W4" s="32" t="s">
        <v>128</v>
      </c>
      <c r="X4" s="32">
        <v>330109900</v>
      </c>
      <c r="Y4" s="32" t="s">
        <v>127</v>
      </c>
      <c r="Z4" s="75">
        <v>1</v>
      </c>
      <c r="AA4" s="75">
        <v>0</v>
      </c>
      <c r="AB4" s="76">
        <v>5400000</v>
      </c>
      <c r="AC4" s="76">
        <v>1800000</v>
      </c>
      <c r="AD4" s="36" t="s">
        <v>202</v>
      </c>
      <c r="AE4" s="29" t="s">
        <v>160</v>
      </c>
      <c r="AF4" s="91">
        <v>1</v>
      </c>
      <c r="AG4" s="29">
        <v>0.3</v>
      </c>
      <c r="AH4" s="45">
        <f>+AG4/AF4</f>
        <v>0.3</v>
      </c>
      <c r="AI4" s="31">
        <v>1800000</v>
      </c>
      <c r="AJ4" s="31">
        <v>1800000</v>
      </c>
      <c r="AK4" s="37">
        <f>+AJ4/AI4</f>
        <v>1</v>
      </c>
      <c r="AL4" s="99" t="s">
        <v>251</v>
      </c>
      <c r="AM4" s="37">
        <f>+AH4</f>
        <v>0.3</v>
      </c>
      <c r="AN4" s="203" t="s">
        <v>230</v>
      </c>
    </row>
    <row r="5" spans="1:202" s="12" customFormat="1" ht="162" customHeight="1" x14ac:dyDescent="0.2">
      <c r="A5" s="182"/>
      <c r="B5" s="187"/>
      <c r="C5" s="187"/>
      <c r="D5" s="23" t="s">
        <v>126</v>
      </c>
      <c r="E5" s="23" t="s">
        <v>125</v>
      </c>
      <c r="F5" s="22">
        <v>1</v>
      </c>
      <c r="G5" s="22">
        <v>0</v>
      </c>
      <c r="H5" s="8" t="s">
        <v>118</v>
      </c>
      <c r="I5" s="14" t="s">
        <v>1</v>
      </c>
      <c r="J5" s="16">
        <v>0</v>
      </c>
      <c r="K5" s="16">
        <v>0</v>
      </c>
      <c r="L5" s="32">
        <v>1</v>
      </c>
      <c r="M5" s="32">
        <v>1</v>
      </c>
      <c r="N5" s="32">
        <v>1</v>
      </c>
      <c r="O5" s="16">
        <v>1</v>
      </c>
      <c r="P5" s="16">
        <v>1</v>
      </c>
      <c r="Q5" s="16">
        <v>1</v>
      </c>
      <c r="R5" s="16">
        <v>1</v>
      </c>
      <c r="S5" s="16">
        <v>1</v>
      </c>
      <c r="T5" s="32" t="s">
        <v>198</v>
      </c>
      <c r="U5" s="22" t="s">
        <v>117</v>
      </c>
      <c r="V5" s="16">
        <v>3301087</v>
      </c>
      <c r="W5" s="22" t="s">
        <v>122</v>
      </c>
      <c r="X5" s="16">
        <v>330108701</v>
      </c>
      <c r="Y5" s="22" t="s">
        <v>121</v>
      </c>
      <c r="Z5" s="16">
        <v>1</v>
      </c>
      <c r="AA5" s="77">
        <v>0</v>
      </c>
      <c r="AB5" s="78">
        <v>0</v>
      </c>
      <c r="AC5" s="78">
        <v>0</v>
      </c>
      <c r="AD5" s="36">
        <v>0</v>
      </c>
      <c r="AE5" s="29" t="s">
        <v>204</v>
      </c>
      <c r="AF5" s="29">
        <v>1</v>
      </c>
      <c r="AG5" s="29">
        <v>0.2</v>
      </c>
      <c r="AH5" s="45">
        <f t="shared" ref="AH5:AH7" si="0">+AG5/AF5</f>
        <v>0.2</v>
      </c>
      <c r="AI5" s="31">
        <v>5700000</v>
      </c>
      <c r="AJ5" s="31">
        <v>3800000</v>
      </c>
      <c r="AK5" s="37">
        <f>+AJ5/AI5</f>
        <v>0.66666666666666663</v>
      </c>
      <c r="AL5" s="55" t="s">
        <v>255</v>
      </c>
      <c r="AM5" s="37">
        <f t="shared" ref="AM5:AM35" si="1">+AH5</f>
        <v>0.2</v>
      </c>
      <c r="AN5" s="203"/>
    </row>
    <row r="6" spans="1:202" s="27" customFormat="1" ht="156.75" customHeight="1" x14ac:dyDescent="0.25">
      <c r="A6" s="182"/>
      <c r="B6" s="187"/>
      <c r="C6" s="187" t="s">
        <v>124</v>
      </c>
      <c r="D6" s="22" t="s">
        <v>157</v>
      </c>
      <c r="E6" s="22" t="s">
        <v>123</v>
      </c>
      <c r="F6" s="22">
        <v>1</v>
      </c>
      <c r="G6" s="22">
        <v>0</v>
      </c>
      <c r="H6" s="67" t="s">
        <v>118</v>
      </c>
      <c r="I6" s="22" t="s">
        <v>1</v>
      </c>
      <c r="J6" s="7">
        <v>1</v>
      </c>
      <c r="K6" s="6">
        <v>1</v>
      </c>
      <c r="L6" s="16">
        <v>1</v>
      </c>
      <c r="M6" s="16">
        <v>1</v>
      </c>
      <c r="N6" s="16">
        <v>1</v>
      </c>
      <c r="O6" s="16">
        <v>1</v>
      </c>
      <c r="P6" s="16">
        <v>1</v>
      </c>
      <c r="Q6" s="16">
        <v>1</v>
      </c>
      <c r="R6" s="16">
        <v>1</v>
      </c>
      <c r="S6" s="16">
        <v>1</v>
      </c>
      <c r="T6" s="32" t="s">
        <v>198</v>
      </c>
      <c r="U6" s="22" t="s">
        <v>117</v>
      </c>
      <c r="V6" s="16">
        <v>3301087</v>
      </c>
      <c r="W6" s="22" t="s">
        <v>122</v>
      </c>
      <c r="X6" s="16">
        <v>330108701</v>
      </c>
      <c r="Y6" s="22" t="s">
        <v>121</v>
      </c>
      <c r="Z6" s="16">
        <v>1</v>
      </c>
      <c r="AA6" s="16">
        <v>0</v>
      </c>
      <c r="AB6" s="78">
        <v>8655000</v>
      </c>
      <c r="AC6" s="78">
        <v>8655000</v>
      </c>
      <c r="AD6" s="36" t="s">
        <v>202</v>
      </c>
      <c r="AE6" s="29" t="s">
        <v>205</v>
      </c>
      <c r="AF6" s="91">
        <v>1</v>
      </c>
      <c r="AG6" s="29">
        <v>0</v>
      </c>
      <c r="AH6" s="45">
        <f t="shared" si="0"/>
        <v>0</v>
      </c>
      <c r="AI6" s="31">
        <v>1800000</v>
      </c>
      <c r="AJ6" s="31">
        <v>800000</v>
      </c>
      <c r="AK6" s="37">
        <f>+AJ6/AI6</f>
        <v>0.44444444444444442</v>
      </c>
      <c r="AL6" s="99" t="s">
        <v>240</v>
      </c>
      <c r="AM6" s="37">
        <f t="shared" si="1"/>
        <v>0</v>
      </c>
      <c r="AN6" s="203"/>
    </row>
    <row r="7" spans="1:202" s="12" customFormat="1" ht="162" customHeight="1" x14ac:dyDescent="0.2">
      <c r="A7" s="182"/>
      <c r="B7" s="187"/>
      <c r="C7" s="187"/>
      <c r="D7" s="23" t="s">
        <v>120</v>
      </c>
      <c r="E7" s="23" t="s">
        <v>119</v>
      </c>
      <c r="F7" s="16">
        <v>1</v>
      </c>
      <c r="G7" s="22">
        <v>0</v>
      </c>
      <c r="H7" s="8" t="s">
        <v>118</v>
      </c>
      <c r="I7" s="14" t="s">
        <v>1</v>
      </c>
      <c r="J7" s="16">
        <v>0</v>
      </c>
      <c r="K7" s="16">
        <v>0</v>
      </c>
      <c r="L7" s="16">
        <v>1</v>
      </c>
      <c r="M7" s="16">
        <v>1</v>
      </c>
      <c r="N7" s="16">
        <v>1</v>
      </c>
      <c r="O7" s="16">
        <v>1</v>
      </c>
      <c r="P7" s="16">
        <v>1</v>
      </c>
      <c r="Q7" s="16">
        <v>1</v>
      </c>
      <c r="R7" s="16">
        <v>1</v>
      </c>
      <c r="S7" s="16">
        <v>1</v>
      </c>
      <c r="T7" s="32" t="s">
        <v>198</v>
      </c>
      <c r="U7" s="22" t="s">
        <v>117</v>
      </c>
      <c r="V7" s="16">
        <v>3301073</v>
      </c>
      <c r="W7" s="22" t="s">
        <v>116</v>
      </c>
      <c r="X7" s="16">
        <v>330107301</v>
      </c>
      <c r="Y7" s="22" t="s">
        <v>115</v>
      </c>
      <c r="Z7" s="16">
        <v>1</v>
      </c>
      <c r="AA7" s="16">
        <v>0</v>
      </c>
      <c r="AB7" s="17">
        <v>0</v>
      </c>
      <c r="AC7" s="17">
        <v>0</v>
      </c>
      <c r="AD7" s="36" t="s">
        <v>202</v>
      </c>
      <c r="AE7" s="29" t="s">
        <v>203</v>
      </c>
      <c r="AF7" s="29">
        <v>1</v>
      </c>
      <c r="AG7" s="29">
        <v>0</v>
      </c>
      <c r="AH7" s="45">
        <f t="shared" si="0"/>
        <v>0</v>
      </c>
      <c r="AI7" s="31">
        <v>918000000</v>
      </c>
      <c r="AJ7" s="31">
        <v>0</v>
      </c>
      <c r="AK7" s="37">
        <v>0</v>
      </c>
      <c r="AL7" s="55" t="s">
        <v>250</v>
      </c>
      <c r="AM7" s="37">
        <f t="shared" si="1"/>
        <v>0</v>
      </c>
      <c r="AN7" s="203"/>
    </row>
    <row r="8" spans="1:202" s="12" customFormat="1" ht="180" x14ac:dyDescent="0.2">
      <c r="A8" s="182"/>
      <c r="B8" s="187" t="s">
        <v>114</v>
      </c>
      <c r="C8" s="187" t="s">
        <v>113</v>
      </c>
      <c r="D8" s="23" t="s">
        <v>112</v>
      </c>
      <c r="E8" s="23" t="s">
        <v>111</v>
      </c>
      <c r="F8" s="16">
        <v>11</v>
      </c>
      <c r="G8" s="22">
        <v>0</v>
      </c>
      <c r="H8" s="14" t="s">
        <v>105</v>
      </c>
      <c r="I8" s="14" t="s">
        <v>1</v>
      </c>
      <c r="J8" s="16">
        <v>11</v>
      </c>
      <c r="K8" s="16">
        <v>11</v>
      </c>
      <c r="L8" s="16">
        <v>11</v>
      </c>
      <c r="M8" s="16">
        <v>11</v>
      </c>
      <c r="N8" s="16">
        <v>11</v>
      </c>
      <c r="O8" s="16">
        <v>11</v>
      </c>
      <c r="P8" s="16">
        <v>11</v>
      </c>
      <c r="Q8" s="16">
        <v>11</v>
      </c>
      <c r="R8" s="16">
        <v>11</v>
      </c>
      <c r="S8" s="16">
        <v>11</v>
      </c>
      <c r="T8" s="32" t="s">
        <v>198</v>
      </c>
      <c r="U8" s="22" t="s">
        <v>100</v>
      </c>
      <c r="V8" s="16">
        <v>2201028</v>
      </c>
      <c r="W8" s="22" t="s">
        <v>110</v>
      </c>
      <c r="X8" s="16">
        <v>220102801</v>
      </c>
      <c r="Y8" s="22" t="s">
        <v>109</v>
      </c>
      <c r="Z8" s="16">
        <v>11</v>
      </c>
      <c r="AA8" s="16">
        <v>0</v>
      </c>
      <c r="AB8" s="78"/>
      <c r="AC8" s="78">
        <v>0</v>
      </c>
      <c r="AD8" s="36" t="s">
        <v>202</v>
      </c>
      <c r="AE8" s="29" t="s">
        <v>207</v>
      </c>
      <c r="AF8" s="91">
        <v>11</v>
      </c>
      <c r="AG8" s="29">
        <v>11</v>
      </c>
      <c r="AH8" s="44">
        <f>+AG8/AF8</f>
        <v>1</v>
      </c>
      <c r="AI8" s="88">
        <f>14049858249.51+(577000000)</f>
        <v>14626858249.51</v>
      </c>
      <c r="AJ8" s="88">
        <f>12902520459.5+(562000000)</f>
        <v>13464520459.5</v>
      </c>
      <c r="AK8" s="90">
        <f>+AJ8/AI8</f>
        <v>0.92053400872679281</v>
      </c>
      <c r="AL8" s="99" t="s">
        <v>247</v>
      </c>
      <c r="AM8" s="37">
        <f t="shared" si="1"/>
        <v>1</v>
      </c>
      <c r="AN8" s="203"/>
    </row>
    <row r="9" spans="1:202" s="12" customFormat="1" ht="186" customHeight="1" x14ac:dyDescent="0.2">
      <c r="A9" s="182"/>
      <c r="B9" s="187"/>
      <c r="C9" s="187"/>
      <c r="D9" s="23" t="s">
        <v>108</v>
      </c>
      <c r="E9" s="23" t="s">
        <v>107</v>
      </c>
      <c r="F9" s="16">
        <v>10</v>
      </c>
      <c r="G9" s="22">
        <v>0</v>
      </c>
      <c r="H9" s="14" t="s">
        <v>105</v>
      </c>
      <c r="I9" s="14" t="s">
        <v>1</v>
      </c>
      <c r="J9" s="16">
        <v>1</v>
      </c>
      <c r="K9" s="16">
        <v>1</v>
      </c>
      <c r="L9" s="16">
        <v>1</v>
      </c>
      <c r="M9" s="16">
        <v>1</v>
      </c>
      <c r="N9" s="16">
        <v>1</v>
      </c>
      <c r="O9" s="16">
        <v>1</v>
      </c>
      <c r="P9" s="16">
        <v>1</v>
      </c>
      <c r="Q9" s="16">
        <v>1</v>
      </c>
      <c r="R9" s="16">
        <v>1</v>
      </c>
      <c r="S9" s="16">
        <v>1</v>
      </c>
      <c r="T9" s="32" t="s">
        <v>198</v>
      </c>
      <c r="U9" s="22" t="s">
        <v>100</v>
      </c>
      <c r="V9" s="16">
        <v>2201006</v>
      </c>
      <c r="W9" s="22" t="s">
        <v>99</v>
      </c>
      <c r="X9" s="16">
        <v>220100600</v>
      </c>
      <c r="Y9" s="22" t="s">
        <v>98</v>
      </c>
      <c r="Z9" s="16">
        <v>10</v>
      </c>
      <c r="AA9" s="29">
        <v>0</v>
      </c>
      <c r="AB9" s="79">
        <v>0</v>
      </c>
      <c r="AC9" s="17">
        <v>0</v>
      </c>
      <c r="AD9" s="42">
        <v>0</v>
      </c>
      <c r="AE9" s="29" t="s">
        <v>217</v>
      </c>
      <c r="AF9" s="91">
        <v>0</v>
      </c>
      <c r="AG9" s="29">
        <v>0</v>
      </c>
      <c r="AH9" s="30">
        <v>0</v>
      </c>
      <c r="AI9" s="30">
        <v>0</v>
      </c>
      <c r="AJ9" s="30">
        <v>0</v>
      </c>
      <c r="AK9" s="89">
        <v>0</v>
      </c>
      <c r="AL9" s="99" t="s">
        <v>248</v>
      </c>
      <c r="AM9" s="37">
        <f t="shared" si="1"/>
        <v>0</v>
      </c>
      <c r="AN9" s="203"/>
    </row>
    <row r="10" spans="1:202" s="12" customFormat="1" ht="172.5" customHeight="1" x14ac:dyDescent="0.2">
      <c r="A10" s="182"/>
      <c r="B10" s="187"/>
      <c r="C10" s="187"/>
      <c r="D10" s="23" t="s">
        <v>106</v>
      </c>
      <c r="E10" s="23" t="s">
        <v>236</v>
      </c>
      <c r="F10" s="22">
        <v>54</v>
      </c>
      <c r="G10" s="27">
        <v>0</v>
      </c>
      <c r="H10" s="14" t="s">
        <v>102</v>
      </c>
      <c r="I10" s="14" t="s">
        <v>1</v>
      </c>
      <c r="J10" s="16">
        <v>54</v>
      </c>
      <c r="K10" s="16">
        <v>54</v>
      </c>
      <c r="L10" s="16">
        <v>54</v>
      </c>
      <c r="M10" s="35">
        <v>54</v>
      </c>
      <c r="N10" s="35">
        <v>54</v>
      </c>
      <c r="O10" s="35">
        <v>54</v>
      </c>
      <c r="P10" s="35">
        <v>54</v>
      </c>
      <c r="Q10" s="35">
        <v>54</v>
      </c>
      <c r="R10" s="35">
        <v>54</v>
      </c>
      <c r="S10" s="35">
        <v>54</v>
      </c>
      <c r="T10" s="22" t="s">
        <v>101</v>
      </c>
      <c r="U10" s="22" t="s">
        <v>100</v>
      </c>
      <c r="V10" s="16">
        <v>2201006</v>
      </c>
      <c r="W10" s="22" t="s">
        <v>99</v>
      </c>
      <c r="X10" s="16">
        <v>220100600</v>
      </c>
      <c r="Y10" s="22" t="s">
        <v>98</v>
      </c>
      <c r="Z10" s="16">
        <v>54</v>
      </c>
      <c r="AA10" s="29">
        <v>0</v>
      </c>
      <c r="AB10" s="79">
        <v>0</v>
      </c>
      <c r="AC10" s="17">
        <v>0</v>
      </c>
      <c r="AD10" s="42">
        <v>0</v>
      </c>
      <c r="AE10" s="29" t="s">
        <v>217</v>
      </c>
      <c r="AF10" s="91">
        <v>54</v>
      </c>
      <c r="AG10" s="29">
        <v>0</v>
      </c>
      <c r="AH10" s="44">
        <f>+AG10/AF10</f>
        <v>0</v>
      </c>
      <c r="AI10" s="30">
        <v>0</v>
      </c>
      <c r="AJ10" s="30">
        <v>0</v>
      </c>
      <c r="AK10" s="89">
        <v>0</v>
      </c>
      <c r="AL10" s="99" t="s">
        <v>248</v>
      </c>
      <c r="AM10" s="37">
        <f t="shared" si="1"/>
        <v>0</v>
      </c>
      <c r="AN10" s="203"/>
    </row>
    <row r="11" spans="1:202" s="12" customFormat="1" ht="128.25" customHeight="1" x14ac:dyDescent="0.2">
      <c r="A11" s="182"/>
      <c r="B11" s="187"/>
      <c r="C11" s="23" t="s">
        <v>104</v>
      </c>
      <c r="D11" s="23" t="s">
        <v>103</v>
      </c>
      <c r="E11" s="23" t="s">
        <v>265</v>
      </c>
      <c r="F11" s="22">
        <v>1</v>
      </c>
      <c r="G11" s="22">
        <v>1</v>
      </c>
      <c r="H11" s="14" t="s">
        <v>102</v>
      </c>
      <c r="I11" s="14" t="s">
        <v>1</v>
      </c>
      <c r="J11" s="16">
        <v>1</v>
      </c>
      <c r="K11" s="16">
        <v>1</v>
      </c>
      <c r="L11" s="16">
        <v>1</v>
      </c>
      <c r="M11" s="16">
        <v>1</v>
      </c>
      <c r="N11" s="16">
        <v>1</v>
      </c>
      <c r="O11" s="16">
        <v>1</v>
      </c>
      <c r="P11" s="16">
        <v>1</v>
      </c>
      <c r="Q11" s="16">
        <v>1</v>
      </c>
      <c r="R11" s="16">
        <v>1</v>
      </c>
      <c r="S11" s="16">
        <v>1</v>
      </c>
      <c r="T11" s="22" t="s">
        <v>101</v>
      </c>
      <c r="U11" s="22" t="s">
        <v>100</v>
      </c>
      <c r="V11" s="16">
        <v>2201006</v>
      </c>
      <c r="W11" s="22" t="s">
        <v>99</v>
      </c>
      <c r="X11" s="16">
        <v>220100600</v>
      </c>
      <c r="Y11" s="22" t="s">
        <v>98</v>
      </c>
      <c r="Z11" s="16">
        <v>1</v>
      </c>
      <c r="AA11" s="16">
        <v>0</v>
      </c>
      <c r="AB11" s="79">
        <v>0</v>
      </c>
      <c r="AC11" s="17">
        <v>0</v>
      </c>
      <c r="AD11" s="36" t="s">
        <v>202</v>
      </c>
      <c r="AE11" s="29" t="s">
        <v>209</v>
      </c>
      <c r="AF11" s="91">
        <v>1</v>
      </c>
      <c r="AG11" s="29">
        <v>0</v>
      </c>
      <c r="AH11" s="30">
        <v>0</v>
      </c>
      <c r="AI11" s="30">
        <v>0</v>
      </c>
      <c r="AJ11" s="30">
        <v>0</v>
      </c>
      <c r="AK11" s="90">
        <v>0</v>
      </c>
      <c r="AL11" s="99" t="s">
        <v>248</v>
      </c>
      <c r="AM11" s="37">
        <f t="shared" si="1"/>
        <v>0</v>
      </c>
      <c r="AN11" s="203"/>
    </row>
    <row r="12" spans="1:202" s="15" customFormat="1" ht="216" customHeight="1" x14ac:dyDescent="0.2">
      <c r="A12" s="182"/>
      <c r="B12" s="187" t="s">
        <v>97</v>
      </c>
      <c r="C12" s="23" t="s">
        <v>96</v>
      </c>
      <c r="D12" s="23" t="s">
        <v>95</v>
      </c>
      <c r="E12" s="23" t="s">
        <v>176</v>
      </c>
      <c r="F12" s="22">
        <v>1</v>
      </c>
      <c r="G12" s="22">
        <v>1</v>
      </c>
      <c r="H12" s="14" t="s">
        <v>29</v>
      </c>
      <c r="I12" s="14" t="s">
        <v>1</v>
      </c>
      <c r="J12" s="16">
        <v>0</v>
      </c>
      <c r="K12" s="16">
        <v>0</v>
      </c>
      <c r="L12" s="16">
        <v>1</v>
      </c>
      <c r="M12" s="16">
        <v>1</v>
      </c>
      <c r="N12" s="16">
        <v>1</v>
      </c>
      <c r="O12" s="16">
        <v>1</v>
      </c>
      <c r="P12" s="16">
        <v>1</v>
      </c>
      <c r="Q12" s="16">
        <v>1</v>
      </c>
      <c r="R12" s="16">
        <v>1</v>
      </c>
      <c r="S12" s="16">
        <v>1</v>
      </c>
      <c r="T12" s="22" t="s">
        <v>101</v>
      </c>
      <c r="U12" s="13"/>
      <c r="V12" s="13"/>
      <c r="W12" s="13"/>
      <c r="X12" s="13"/>
      <c r="Y12" s="13"/>
      <c r="Z12" s="16">
        <v>1</v>
      </c>
      <c r="AA12" s="16">
        <v>0</v>
      </c>
      <c r="AB12" s="17">
        <v>0</v>
      </c>
      <c r="AC12" s="17">
        <v>0</v>
      </c>
      <c r="AD12" s="36" t="s">
        <v>202</v>
      </c>
      <c r="AE12" s="29" t="s">
        <v>208</v>
      </c>
      <c r="AF12" s="29">
        <v>1</v>
      </c>
      <c r="AG12" s="29">
        <v>0.2</v>
      </c>
      <c r="AH12" s="45">
        <f>+AG12/AF12</f>
        <v>0.2</v>
      </c>
      <c r="AI12" s="73">
        <v>11540000</v>
      </c>
      <c r="AJ12" s="74">
        <v>11540000</v>
      </c>
      <c r="AK12" s="37">
        <f>+AH12</f>
        <v>0.2</v>
      </c>
      <c r="AL12" s="55" t="s">
        <v>246</v>
      </c>
      <c r="AM12" s="37">
        <f t="shared" si="1"/>
        <v>0.2</v>
      </c>
      <c r="AN12" s="203"/>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row>
    <row r="13" spans="1:202" s="15" customFormat="1" ht="150.75" customHeight="1" x14ac:dyDescent="0.2">
      <c r="A13" s="182"/>
      <c r="B13" s="187"/>
      <c r="C13" s="23" t="s">
        <v>94</v>
      </c>
      <c r="D13" s="23" t="s">
        <v>93</v>
      </c>
      <c r="E13" s="23" t="s">
        <v>92</v>
      </c>
      <c r="F13" s="22">
        <v>1</v>
      </c>
      <c r="G13" s="22">
        <v>1</v>
      </c>
      <c r="H13" s="14" t="s">
        <v>29</v>
      </c>
      <c r="I13" s="14" t="s">
        <v>1</v>
      </c>
      <c r="J13" s="16">
        <v>1</v>
      </c>
      <c r="K13" s="16">
        <v>1</v>
      </c>
      <c r="L13" s="16">
        <v>1</v>
      </c>
      <c r="M13" s="16">
        <v>1</v>
      </c>
      <c r="N13" s="16">
        <v>1</v>
      </c>
      <c r="O13" s="16">
        <v>1</v>
      </c>
      <c r="P13" s="16">
        <v>1</v>
      </c>
      <c r="Q13" s="16">
        <v>1</v>
      </c>
      <c r="R13" s="16">
        <v>1</v>
      </c>
      <c r="S13" s="16">
        <v>1</v>
      </c>
      <c r="T13" s="26" t="s">
        <v>197</v>
      </c>
      <c r="U13" s="26" t="s">
        <v>91</v>
      </c>
      <c r="V13" s="13" t="s">
        <v>90</v>
      </c>
      <c r="W13" s="26" t="s">
        <v>89</v>
      </c>
      <c r="X13" s="13" t="s">
        <v>88</v>
      </c>
      <c r="Y13" s="26" t="s">
        <v>87</v>
      </c>
      <c r="Z13" s="16">
        <v>1</v>
      </c>
      <c r="AA13" s="16">
        <v>0</v>
      </c>
      <c r="AB13" s="17" t="s">
        <v>86</v>
      </c>
      <c r="AC13" s="17">
        <v>0.9</v>
      </c>
      <c r="AD13" s="36" t="s">
        <v>202</v>
      </c>
      <c r="AE13" s="80" t="s">
        <v>210</v>
      </c>
      <c r="AF13" s="92">
        <v>1</v>
      </c>
      <c r="AG13" s="80">
        <v>0.4</v>
      </c>
      <c r="AH13" s="69">
        <f>+AG13/AF13</f>
        <v>0.4</v>
      </c>
      <c r="AI13" s="73">
        <v>22840000</v>
      </c>
      <c r="AJ13" s="73">
        <v>22840000</v>
      </c>
      <c r="AK13" s="37">
        <f>+AH13</f>
        <v>0.4</v>
      </c>
      <c r="AL13" s="99" t="s">
        <v>266</v>
      </c>
      <c r="AM13" s="37">
        <f t="shared" si="1"/>
        <v>0.4</v>
      </c>
      <c r="AN13" s="203"/>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2"/>
      <c r="DP13" s="12"/>
      <c r="DQ13" s="12"/>
      <c r="DR13" s="12"/>
      <c r="DS13" s="12"/>
      <c r="DT13" s="12"/>
      <c r="DU13" s="12"/>
      <c r="DV13" s="12"/>
      <c r="DW13" s="12"/>
      <c r="DX13" s="12"/>
      <c r="DY13" s="12"/>
      <c r="DZ13" s="12"/>
      <c r="EA13" s="12"/>
      <c r="EB13" s="12"/>
      <c r="EC13" s="12"/>
      <c r="ED13" s="12"/>
      <c r="EE13" s="12"/>
      <c r="EF13" s="12"/>
      <c r="EG13" s="12"/>
      <c r="EH13" s="12"/>
      <c r="EI13" s="12"/>
      <c r="EJ13" s="12"/>
      <c r="EK13" s="12"/>
      <c r="EL13" s="12"/>
      <c r="EM13" s="12"/>
      <c r="EN13" s="12"/>
      <c r="EO13" s="12"/>
      <c r="EP13" s="12"/>
      <c r="EQ13" s="12"/>
      <c r="ER13" s="12"/>
      <c r="ES13" s="12"/>
      <c r="ET13" s="12"/>
      <c r="EU13" s="12"/>
      <c r="EV13" s="12"/>
      <c r="EW13" s="12"/>
      <c r="EX13" s="12"/>
      <c r="EY13" s="12"/>
      <c r="EZ13" s="12"/>
      <c r="FA13" s="12"/>
      <c r="FB13" s="12"/>
      <c r="FC13" s="12"/>
      <c r="FD13" s="12"/>
      <c r="FE13" s="12"/>
      <c r="FF13" s="12"/>
      <c r="FG13" s="12"/>
      <c r="FH13" s="12"/>
      <c r="FI13" s="12"/>
      <c r="FJ13" s="12"/>
      <c r="FK13" s="12"/>
      <c r="FL13" s="12"/>
      <c r="FM13" s="12"/>
      <c r="FN13" s="12"/>
      <c r="FO13" s="12"/>
      <c r="FP13" s="12"/>
      <c r="FQ13" s="12"/>
      <c r="FR13" s="12"/>
      <c r="FS13" s="12"/>
      <c r="FT13" s="12"/>
      <c r="FU13" s="12"/>
      <c r="FV13" s="12"/>
      <c r="FW13" s="12"/>
      <c r="FX13" s="12"/>
      <c r="FY13" s="12"/>
      <c r="FZ13" s="12"/>
      <c r="GA13" s="12"/>
      <c r="GB13" s="12"/>
      <c r="GC13" s="12"/>
      <c r="GD13" s="12"/>
      <c r="GE13" s="12"/>
      <c r="GF13" s="12"/>
      <c r="GG13" s="12"/>
      <c r="GH13" s="12"/>
      <c r="GI13" s="12"/>
      <c r="GJ13" s="12"/>
      <c r="GK13" s="12"/>
      <c r="GL13" s="12"/>
      <c r="GM13" s="12"/>
      <c r="GN13" s="12"/>
      <c r="GO13" s="12"/>
      <c r="GP13" s="12"/>
      <c r="GQ13" s="12"/>
      <c r="GR13" s="12"/>
      <c r="GS13" s="12"/>
      <c r="GT13" s="12"/>
    </row>
    <row r="14" spans="1:202" s="12" customFormat="1" ht="152.25" customHeight="1" x14ac:dyDescent="0.2">
      <c r="A14" s="182"/>
      <c r="B14" s="192" t="s">
        <v>85</v>
      </c>
      <c r="C14" s="174" t="s">
        <v>84</v>
      </c>
      <c r="D14" s="23" t="s">
        <v>83</v>
      </c>
      <c r="E14" s="23" t="s">
        <v>82</v>
      </c>
      <c r="F14" s="22">
        <v>2</v>
      </c>
      <c r="G14" s="22">
        <v>0</v>
      </c>
      <c r="H14" s="8" t="s">
        <v>77</v>
      </c>
      <c r="I14" s="14" t="s">
        <v>1</v>
      </c>
      <c r="J14" s="16">
        <v>0</v>
      </c>
      <c r="K14" s="16">
        <v>0</v>
      </c>
      <c r="L14" s="16">
        <v>2</v>
      </c>
      <c r="M14" s="16">
        <v>2</v>
      </c>
      <c r="N14" s="16">
        <v>2</v>
      </c>
      <c r="O14" s="16">
        <v>2</v>
      </c>
      <c r="P14" s="16">
        <v>2</v>
      </c>
      <c r="Q14" s="16">
        <v>2</v>
      </c>
      <c r="R14" s="16">
        <v>2</v>
      </c>
      <c r="S14" s="16">
        <v>2</v>
      </c>
      <c r="T14" s="26" t="s">
        <v>197</v>
      </c>
      <c r="U14" s="26" t="s">
        <v>177</v>
      </c>
      <c r="V14" s="13">
        <v>4301037</v>
      </c>
      <c r="W14" s="26" t="s">
        <v>178</v>
      </c>
      <c r="X14" s="13">
        <v>430103704</v>
      </c>
      <c r="Y14" s="26" t="s">
        <v>179</v>
      </c>
      <c r="Z14" s="16">
        <v>2</v>
      </c>
      <c r="AA14" s="81">
        <v>0</v>
      </c>
      <c r="AB14" s="34">
        <v>382688000</v>
      </c>
      <c r="AC14" s="25">
        <v>0</v>
      </c>
      <c r="AD14" s="36" t="s">
        <v>202</v>
      </c>
      <c r="AE14" s="29" t="s">
        <v>211</v>
      </c>
      <c r="AF14" s="93">
        <v>2</v>
      </c>
      <c r="AG14" s="29">
        <v>0</v>
      </c>
      <c r="AH14" s="45">
        <v>0</v>
      </c>
      <c r="AI14" s="30">
        <v>0</v>
      </c>
      <c r="AJ14" s="30">
        <v>0</v>
      </c>
      <c r="AK14" s="37">
        <v>0</v>
      </c>
      <c r="AL14" s="101" t="s">
        <v>252</v>
      </c>
      <c r="AM14" s="37">
        <f t="shared" si="1"/>
        <v>0</v>
      </c>
      <c r="AN14" s="203"/>
    </row>
    <row r="15" spans="1:202" s="12" customFormat="1" ht="146.25" customHeight="1" x14ac:dyDescent="0.2">
      <c r="A15" s="182"/>
      <c r="B15" s="193"/>
      <c r="C15" s="175"/>
      <c r="D15" s="23" t="s">
        <v>81</v>
      </c>
      <c r="E15" s="23" t="s">
        <v>80</v>
      </c>
      <c r="F15" s="22">
        <v>1</v>
      </c>
      <c r="G15" s="22">
        <v>1</v>
      </c>
      <c r="H15" s="8" t="s">
        <v>77</v>
      </c>
      <c r="I15" s="14" t="s">
        <v>1</v>
      </c>
      <c r="J15" s="16">
        <v>0</v>
      </c>
      <c r="K15" s="16">
        <v>0</v>
      </c>
      <c r="L15" s="16">
        <v>1</v>
      </c>
      <c r="M15" s="16">
        <v>1</v>
      </c>
      <c r="N15" s="16">
        <v>1</v>
      </c>
      <c r="O15" s="16">
        <v>1</v>
      </c>
      <c r="P15" s="16">
        <v>1</v>
      </c>
      <c r="Q15" s="16">
        <v>1</v>
      </c>
      <c r="R15" s="16">
        <v>1</v>
      </c>
      <c r="S15" s="16">
        <v>1</v>
      </c>
      <c r="T15" s="26" t="s">
        <v>197</v>
      </c>
      <c r="U15" s="26" t="s">
        <v>177</v>
      </c>
      <c r="V15" s="13">
        <v>4301037</v>
      </c>
      <c r="W15" s="26" t="s">
        <v>178</v>
      </c>
      <c r="X15" s="13">
        <v>430103704</v>
      </c>
      <c r="Y15" s="26" t="s">
        <v>180</v>
      </c>
      <c r="Z15" s="16">
        <v>1</v>
      </c>
      <c r="AA15" s="34">
        <v>0</v>
      </c>
      <c r="AB15" s="34">
        <v>0</v>
      </c>
      <c r="AC15" s="34">
        <v>6000000</v>
      </c>
      <c r="AD15" s="36" t="s">
        <v>202</v>
      </c>
      <c r="AE15" s="29" t="s">
        <v>163</v>
      </c>
      <c r="AF15" s="29">
        <v>0</v>
      </c>
      <c r="AG15" s="29">
        <v>0</v>
      </c>
      <c r="AH15" s="45">
        <v>0</v>
      </c>
      <c r="AI15" s="30">
        <v>0</v>
      </c>
      <c r="AJ15" s="30">
        <v>0</v>
      </c>
      <c r="AK15" s="37">
        <v>0</v>
      </c>
      <c r="AL15" s="55" t="s">
        <v>252</v>
      </c>
      <c r="AM15" s="37">
        <f t="shared" si="1"/>
        <v>0</v>
      </c>
      <c r="AN15" s="203"/>
    </row>
    <row r="16" spans="1:202" s="12" customFormat="1" ht="173.25" customHeight="1" thickBot="1" x14ac:dyDescent="0.25">
      <c r="A16" s="183"/>
      <c r="B16" s="194"/>
      <c r="C16" s="176"/>
      <c r="D16" s="23" t="s">
        <v>79</v>
      </c>
      <c r="E16" s="23" t="s">
        <v>78</v>
      </c>
      <c r="F16" s="22">
        <v>12</v>
      </c>
      <c r="G16" s="22">
        <v>12</v>
      </c>
      <c r="H16" s="8" t="s">
        <v>77</v>
      </c>
      <c r="I16" s="8" t="s">
        <v>1</v>
      </c>
      <c r="J16" s="16">
        <v>0</v>
      </c>
      <c r="K16" s="16">
        <v>0</v>
      </c>
      <c r="L16" s="16">
        <v>12</v>
      </c>
      <c r="M16" s="16">
        <v>12</v>
      </c>
      <c r="N16" s="16">
        <v>12</v>
      </c>
      <c r="O16" s="16">
        <v>12</v>
      </c>
      <c r="P16" s="16">
        <v>12</v>
      </c>
      <c r="Q16" s="16">
        <v>12</v>
      </c>
      <c r="R16" s="16">
        <v>12</v>
      </c>
      <c r="S16" s="16">
        <v>12</v>
      </c>
      <c r="T16" s="26" t="s">
        <v>197</v>
      </c>
      <c r="U16" s="26" t="s">
        <v>177</v>
      </c>
      <c r="V16" s="13">
        <v>4301007</v>
      </c>
      <c r="W16" s="26" t="s">
        <v>181</v>
      </c>
      <c r="X16" s="13">
        <v>430100701</v>
      </c>
      <c r="Y16" s="26" t="s">
        <v>182</v>
      </c>
      <c r="Z16" s="16">
        <v>12</v>
      </c>
      <c r="AA16" s="81">
        <v>0</v>
      </c>
      <c r="AB16" s="25">
        <v>0</v>
      </c>
      <c r="AC16" s="25">
        <v>0</v>
      </c>
      <c r="AD16" s="36" t="s">
        <v>202</v>
      </c>
      <c r="AE16" s="82" t="s">
        <v>164</v>
      </c>
      <c r="AF16" s="29">
        <v>0</v>
      </c>
      <c r="AG16" s="29">
        <v>0</v>
      </c>
      <c r="AH16" s="45">
        <v>0</v>
      </c>
      <c r="AI16" s="30">
        <v>0</v>
      </c>
      <c r="AJ16" s="30">
        <v>0</v>
      </c>
      <c r="AK16" s="37">
        <v>0</v>
      </c>
      <c r="AL16" s="55" t="s">
        <v>252</v>
      </c>
      <c r="AM16" s="37">
        <f t="shared" si="1"/>
        <v>0</v>
      </c>
      <c r="AN16" s="203"/>
    </row>
    <row r="17" spans="1:1653" s="10" customFormat="1" ht="193.5" customHeight="1" thickBot="1" x14ac:dyDescent="0.25">
      <c r="A17" s="197" t="s">
        <v>76</v>
      </c>
      <c r="B17" s="192" t="s">
        <v>75</v>
      </c>
      <c r="C17" s="23" t="s">
        <v>74</v>
      </c>
      <c r="D17" s="23" t="s">
        <v>73</v>
      </c>
      <c r="E17" s="23" t="s">
        <v>72</v>
      </c>
      <c r="F17" s="22">
        <v>1</v>
      </c>
      <c r="G17" s="22">
        <v>1</v>
      </c>
      <c r="H17" s="14" t="s">
        <v>62</v>
      </c>
      <c r="I17" s="14" t="s">
        <v>1</v>
      </c>
      <c r="J17" s="16">
        <v>0</v>
      </c>
      <c r="K17" s="16">
        <v>0</v>
      </c>
      <c r="L17" s="16">
        <v>1</v>
      </c>
      <c r="M17" s="16">
        <v>1</v>
      </c>
      <c r="N17" s="16">
        <v>1</v>
      </c>
      <c r="O17" s="16">
        <v>1</v>
      </c>
      <c r="P17" s="16">
        <v>1</v>
      </c>
      <c r="Q17" s="16">
        <v>1</v>
      </c>
      <c r="R17" s="16">
        <v>1</v>
      </c>
      <c r="S17" s="16">
        <v>1</v>
      </c>
      <c r="T17" s="13"/>
      <c r="U17" s="13"/>
      <c r="V17" s="13"/>
      <c r="W17" s="13"/>
      <c r="X17" s="13"/>
      <c r="Y17" s="13"/>
      <c r="Z17" s="16"/>
      <c r="AA17" s="16">
        <v>0</v>
      </c>
      <c r="AB17" s="17">
        <v>0</v>
      </c>
      <c r="AC17" s="17">
        <v>0</v>
      </c>
      <c r="AD17" s="36" t="s">
        <v>202</v>
      </c>
      <c r="AE17" s="29" t="s">
        <v>173</v>
      </c>
      <c r="AF17" s="29">
        <v>0</v>
      </c>
      <c r="AG17" s="29">
        <v>0</v>
      </c>
      <c r="AH17" s="30">
        <v>0</v>
      </c>
      <c r="AI17" s="30">
        <v>0</v>
      </c>
      <c r="AJ17" s="30">
        <v>0</v>
      </c>
      <c r="AK17" s="37">
        <v>0</v>
      </c>
      <c r="AL17" s="55" t="s">
        <v>252</v>
      </c>
      <c r="AM17" s="37">
        <f t="shared" si="1"/>
        <v>0</v>
      </c>
      <c r="AN17" s="200" t="s">
        <v>261</v>
      </c>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c r="DJ17" s="12"/>
      <c r="DK17" s="12"/>
      <c r="DL17" s="12"/>
      <c r="DM17" s="12"/>
      <c r="DN17" s="12"/>
      <c r="DO17" s="12"/>
      <c r="DP17" s="12"/>
      <c r="DQ17" s="12"/>
      <c r="DR17" s="12"/>
      <c r="DS17" s="12"/>
      <c r="DT17" s="12"/>
      <c r="DU17" s="12"/>
      <c r="DV17" s="12"/>
      <c r="DW17" s="12"/>
      <c r="DX17" s="12"/>
      <c r="DY17" s="12"/>
      <c r="DZ17" s="12"/>
      <c r="EA17" s="12"/>
      <c r="EB17" s="12"/>
      <c r="EC17" s="12"/>
      <c r="ED17" s="12"/>
      <c r="EE17" s="12"/>
      <c r="EF17" s="12"/>
      <c r="EG17" s="12"/>
      <c r="EH17" s="12"/>
      <c r="EI17" s="12"/>
      <c r="EJ17" s="12"/>
      <c r="EK17" s="12"/>
      <c r="EL17" s="12"/>
      <c r="EM17" s="12"/>
      <c r="EN17" s="12"/>
      <c r="EO17" s="12"/>
      <c r="EP17" s="12"/>
      <c r="EQ17" s="12"/>
      <c r="ER17" s="12"/>
      <c r="ES17" s="12"/>
      <c r="ET17" s="12"/>
      <c r="EU17" s="12"/>
      <c r="EV17" s="12"/>
      <c r="EW17" s="12"/>
      <c r="EX17" s="12"/>
      <c r="EY17" s="12"/>
      <c r="EZ17" s="12"/>
      <c r="FA17" s="12"/>
      <c r="FB17" s="12"/>
      <c r="FC17" s="12"/>
      <c r="FD17" s="12"/>
      <c r="FE17" s="12"/>
      <c r="FF17" s="12"/>
      <c r="FG17" s="12"/>
      <c r="FH17" s="12"/>
      <c r="FI17" s="12"/>
      <c r="FJ17" s="12"/>
      <c r="FK17" s="12"/>
      <c r="FL17" s="12"/>
      <c r="FM17" s="12"/>
      <c r="FN17" s="12"/>
      <c r="FO17" s="12"/>
      <c r="FP17" s="12"/>
      <c r="FQ17" s="12"/>
      <c r="FR17" s="12"/>
      <c r="FS17" s="12"/>
      <c r="FT17" s="12"/>
      <c r="FU17" s="12"/>
      <c r="FV17" s="12"/>
      <c r="FW17" s="12"/>
      <c r="FX17" s="12"/>
      <c r="FY17" s="12"/>
      <c r="FZ17" s="12"/>
      <c r="GA17" s="12"/>
      <c r="GB17" s="12"/>
      <c r="GC17" s="12"/>
      <c r="GD17" s="12"/>
      <c r="GE17" s="12"/>
      <c r="GF17" s="12"/>
      <c r="GG17" s="12"/>
      <c r="GH17" s="12"/>
      <c r="GI17" s="12"/>
      <c r="GJ17" s="12"/>
      <c r="GK17" s="12"/>
      <c r="GL17" s="12"/>
      <c r="GM17" s="12"/>
      <c r="GN17" s="12"/>
      <c r="GO17" s="12"/>
      <c r="GP17" s="12"/>
      <c r="GQ17" s="12"/>
      <c r="GR17" s="12"/>
      <c r="GS17" s="12"/>
      <c r="GT17" s="12"/>
      <c r="GU17" s="12"/>
      <c r="GV17" s="12"/>
      <c r="GW17" s="12"/>
      <c r="GX17" s="12"/>
      <c r="GY17" s="12"/>
      <c r="GZ17" s="12"/>
      <c r="HA17" s="12"/>
      <c r="HB17" s="12"/>
      <c r="HC17" s="12"/>
      <c r="HD17" s="12"/>
      <c r="HE17" s="12"/>
      <c r="HF17" s="12"/>
      <c r="HG17" s="12"/>
      <c r="HH17" s="12"/>
      <c r="HI17" s="12"/>
      <c r="HJ17" s="12"/>
      <c r="HK17" s="12"/>
      <c r="HL17" s="12"/>
      <c r="HM17" s="12"/>
      <c r="HN17" s="12"/>
      <c r="HO17" s="12"/>
      <c r="HP17" s="12"/>
      <c r="HQ17" s="12"/>
      <c r="HR17" s="12"/>
      <c r="HS17" s="12"/>
      <c r="HT17" s="12"/>
      <c r="HU17" s="12"/>
      <c r="HV17" s="12"/>
      <c r="HW17" s="12"/>
      <c r="HX17" s="12"/>
      <c r="HY17" s="12"/>
      <c r="HZ17" s="12"/>
      <c r="IA17" s="12"/>
      <c r="IB17" s="12"/>
      <c r="IC17" s="12"/>
      <c r="ID17" s="12"/>
      <c r="IE17" s="12"/>
      <c r="IF17" s="12"/>
      <c r="IG17" s="12"/>
      <c r="IH17" s="12"/>
      <c r="II17" s="12"/>
      <c r="IJ17" s="12"/>
      <c r="IK17" s="12"/>
      <c r="IL17" s="12"/>
      <c r="IM17" s="12"/>
      <c r="IN17" s="12"/>
      <c r="IO17" s="12"/>
      <c r="IP17" s="12"/>
      <c r="IQ17" s="12"/>
      <c r="IR17" s="12"/>
      <c r="IS17" s="12"/>
      <c r="IT17" s="12"/>
      <c r="IU17" s="12"/>
      <c r="IV17" s="12"/>
      <c r="IW17" s="12"/>
      <c r="IX17" s="12"/>
      <c r="IY17" s="12"/>
      <c r="IZ17" s="12"/>
      <c r="JA17" s="12"/>
      <c r="JB17" s="12"/>
      <c r="JC17" s="12"/>
      <c r="JD17" s="12"/>
      <c r="JE17" s="12"/>
      <c r="JF17" s="12"/>
      <c r="JG17" s="12"/>
      <c r="JH17" s="12"/>
      <c r="JI17" s="12"/>
      <c r="JJ17" s="12"/>
      <c r="JK17" s="12"/>
      <c r="JL17" s="12"/>
      <c r="JM17" s="12"/>
      <c r="JN17" s="12"/>
      <c r="JO17" s="12"/>
      <c r="JP17" s="12"/>
      <c r="JQ17" s="12"/>
      <c r="JR17" s="12"/>
      <c r="JS17" s="12"/>
      <c r="JT17" s="12"/>
      <c r="JU17" s="12"/>
      <c r="JV17" s="12"/>
      <c r="JW17" s="12"/>
      <c r="JX17" s="12"/>
      <c r="JY17" s="12"/>
      <c r="JZ17" s="12"/>
      <c r="KA17" s="12"/>
      <c r="KB17" s="12"/>
      <c r="KC17" s="12"/>
      <c r="KD17" s="12"/>
      <c r="KE17" s="12"/>
      <c r="KF17" s="12"/>
      <c r="KG17" s="12"/>
      <c r="KH17" s="12"/>
      <c r="KI17" s="12"/>
      <c r="KJ17" s="12"/>
      <c r="KK17" s="12"/>
      <c r="KL17" s="12"/>
      <c r="KM17" s="12"/>
      <c r="KN17" s="12"/>
      <c r="KO17" s="12"/>
      <c r="KP17" s="12"/>
      <c r="KQ17" s="12"/>
      <c r="KR17" s="12"/>
      <c r="KS17" s="12"/>
      <c r="KT17" s="12"/>
      <c r="KU17" s="12"/>
      <c r="KV17" s="12"/>
      <c r="KW17" s="12"/>
      <c r="KX17" s="12"/>
      <c r="KY17" s="12"/>
      <c r="KZ17" s="12"/>
      <c r="LA17" s="12"/>
      <c r="LB17" s="12"/>
      <c r="LC17" s="12"/>
      <c r="LD17" s="12"/>
      <c r="LE17" s="12"/>
      <c r="LF17" s="12"/>
      <c r="LG17" s="12"/>
      <c r="LH17" s="12"/>
      <c r="LI17" s="12"/>
      <c r="LJ17" s="12"/>
      <c r="LK17" s="12"/>
      <c r="LL17" s="12"/>
      <c r="LM17" s="12"/>
      <c r="LN17" s="12"/>
      <c r="LO17" s="12"/>
      <c r="LP17" s="12"/>
      <c r="LQ17" s="12"/>
      <c r="LR17" s="12"/>
      <c r="LS17" s="12"/>
      <c r="LT17" s="12"/>
      <c r="LU17" s="12"/>
      <c r="LV17" s="12"/>
      <c r="LW17" s="12"/>
      <c r="LX17" s="12"/>
      <c r="LY17" s="12"/>
      <c r="LZ17" s="12"/>
      <c r="MA17" s="12"/>
      <c r="MB17" s="12"/>
      <c r="MC17" s="12"/>
      <c r="MD17" s="12"/>
      <c r="ME17" s="12"/>
      <c r="MF17" s="12"/>
      <c r="MG17" s="12"/>
      <c r="MH17" s="12"/>
      <c r="MI17" s="12"/>
      <c r="MJ17" s="12"/>
      <c r="MK17" s="12"/>
      <c r="ML17" s="12"/>
      <c r="MM17" s="12"/>
      <c r="MN17" s="12"/>
      <c r="MO17" s="12"/>
      <c r="MP17" s="12"/>
      <c r="MQ17" s="12"/>
      <c r="MR17" s="12"/>
      <c r="MS17" s="12"/>
      <c r="MT17" s="12"/>
      <c r="MU17" s="12"/>
      <c r="MV17" s="12"/>
      <c r="MW17" s="12"/>
      <c r="MX17" s="12"/>
      <c r="MY17" s="12"/>
      <c r="MZ17" s="12"/>
      <c r="NA17" s="12"/>
      <c r="NB17" s="12"/>
      <c r="NC17" s="12"/>
      <c r="ND17" s="12"/>
      <c r="NE17" s="12"/>
      <c r="NF17" s="12"/>
      <c r="NG17" s="12"/>
      <c r="NH17" s="12"/>
      <c r="NI17" s="12"/>
      <c r="NJ17" s="12"/>
      <c r="NK17" s="12"/>
      <c r="NL17" s="12"/>
      <c r="NM17" s="12"/>
      <c r="NN17" s="12"/>
      <c r="NO17" s="12"/>
      <c r="NP17" s="12"/>
      <c r="NQ17" s="12"/>
      <c r="NR17" s="12"/>
      <c r="NS17" s="12"/>
      <c r="NT17" s="12"/>
      <c r="NU17" s="12"/>
      <c r="NV17" s="12"/>
      <c r="NW17" s="12"/>
      <c r="NX17" s="12"/>
      <c r="NY17" s="12"/>
      <c r="NZ17" s="12"/>
      <c r="OA17" s="12"/>
      <c r="OB17" s="12"/>
      <c r="OC17" s="12"/>
      <c r="OD17" s="12"/>
      <c r="OE17" s="12"/>
      <c r="OF17" s="12"/>
      <c r="OG17" s="12"/>
      <c r="OH17" s="12"/>
      <c r="OI17" s="12"/>
      <c r="OJ17" s="12"/>
      <c r="OK17" s="12"/>
      <c r="OL17" s="12"/>
      <c r="OM17" s="12"/>
      <c r="ON17" s="12"/>
      <c r="OO17" s="12"/>
      <c r="OP17" s="12"/>
      <c r="OQ17" s="12"/>
      <c r="OR17" s="12"/>
      <c r="OS17" s="12"/>
      <c r="OT17" s="12"/>
      <c r="OU17" s="12"/>
      <c r="OV17" s="12"/>
      <c r="OW17" s="12"/>
      <c r="OX17" s="12"/>
      <c r="OY17" s="12"/>
      <c r="OZ17" s="12"/>
      <c r="PA17" s="12"/>
      <c r="PB17" s="12"/>
      <c r="PC17" s="12"/>
      <c r="PD17" s="12"/>
      <c r="PE17" s="12"/>
      <c r="PF17" s="12"/>
      <c r="PG17" s="12"/>
      <c r="PH17" s="12"/>
      <c r="PI17" s="12"/>
      <c r="PJ17" s="12"/>
      <c r="PK17" s="12"/>
      <c r="PL17" s="12"/>
      <c r="PM17" s="12"/>
      <c r="PN17" s="12"/>
      <c r="PO17" s="12"/>
      <c r="PP17" s="12"/>
      <c r="PQ17" s="12"/>
      <c r="PR17" s="12"/>
      <c r="PS17" s="12"/>
      <c r="PT17" s="12"/>
      <c r="PU17" s="12"/>
      <c r="PV17" s="12"/>
      <c r="PW17" s="12"/>
      <c r="PX17" s="12"/>
      <c r="PY17" s="12"/>
      <c r="PZ17" s="12"/>
      <c r="QA17" s="12"/>
      <c r="QB17" s="12"/>
      <c r="QC17" s="12"/>
      <c r="QD17" s="12"/>
      <c r="QE17" s="12"/>
      <c r="QF17" s="12"/>
      <c r="QG17" s="12"/>
      <c r="QH17" s="12"/>
      <c r="QI17" s="12"/>
      <c r="QJ17" s="12"/>
      <c r="QK17" s="12"/>
      <c r="QL17" s="12"/>
      <c r="QM17" s="12"/>
      <c r="QN17" s="12"/>
      <c r="QO17" s="12"/>
      <c r="QP17" s="12"/>
      <c r="QQ17" s="12"/>
      <c r="QR17" s="12"/>
      <c r="QS17" s="12"/>
      <c r="QT17" s="12"/>
      <c r="QU17" s="12"/>
      <c r="QV17" s="12"/>
      <c r="QW17" s="12"/>
      <c r="QX17" s="12"/>
      <c r="QY17" s="12"/>
      <c r="QZ17" s="12"/>
      <c r="RA17" s="12"/>
      <c r="RB17" s="12"/>
      <c r="RC17" s="12"/>
      <c r="RD17" s="12"/>
      <c r="RE17" s="12"/>
      <c r="RF17" s="12"/>
      <c r="RG17" s="12"/>
      <c r="RH17" s="12"/>
      <c r="RI17" s="12"/>
      <c r="RJ17" s="12"/>
      <c r="RK17" s="12"/>
      <c r="RL17" s="12"/>
      <c r="RM17" s="12"/>
      <c r="RN17" s="12"/>
      <c r="RO17" s="12"/>
      <c r="RP17" s="12"/>
      <c r="RQ17" s="12"/>
      <c r="RR17" s="12"/>
      <c r="RS17" s="12"/>
      <c r="RT17" s="12"/>
      <c r="RU17" s="12"/>
      <c r="RV17" s="12"/>
      <c r="RW17" s="12"/>
      <c r="RX17" s="12"/>
      <c r="RY17" s="12"/>
      <c r="RZ17" s="12"/>
      <c r="SA17" s="12"/>
      <c r="SB17" s="12"/>
      <c r="SC17" s="12"/>
      <c r="SD17" s="12"/>
      <c r="SE17" s="12"/>
      <c r="SF17" s="12"/>
      <c r="SG17" s="12"/>
      <c r="SH17" s="12"/>
      <c r="SI17" s="12"/>
      <c r="SJ17" s="12"/>
      <c r="SK17" s="12"/>
      <c r="SL17" s="12"/>
      <c r="SM17" s="12"/>
      <c r="SN17" s="12"/>
      <c r="SO17" s="12"/>
      <c r="SP17" s="12"/>
      <c r="SQ17" s="12"/>
      <c r="SR17" s="12"/>
      <c r="SS17" s="12"/>
      <c r="ST17" s="12"/>
      <c r="SU17" s="12"/>
      <c r="SV17" s="12"/>
      <c r="SW17" s="12"/>
      <c r="SX17" s="12"/>
      <c r="SY17" s="12"/>
      <c r="SZ17" s="12"/>
      <c r="TA17" s="12"/>
      <c r="TB17" s="12"/>
      <c r="TC17" s="12"/>
      <c r="TD17" s="12"/>
      <c r="TE17" s="12"/>
      <c r="TF17" s="12"/>
      <c r="TG17" s="12"/>
      <c r="TH17" s="12"/>
      <c r="TI17" s="12"/>
      <c r="TJ17" s="12"/>
      <c r="TK17" s="12"/>
      <c r="TL17" s="12"/>
      <c r="TM17" s="12"/>
      <c r="TN17" s="12"/>
      <c r="TO17" s="12"/>
      <c r="TP17" s="12"/>
      <c r="TQ17" s="12"/>
      <c r="TR17" s="12"/>
      <c r="TS17" s="12"/>
      <c r="TT17" s="12"/>
      <c r="TU17" s="12"/>
      <c r="TV17" s="12"/>
      <c r="TW17" s="12"/>
      <c r="TX17" s="12"/>
      <c r="TY17" s="12"/>
      <c r="TZ17" s="12"/>
      <c r="UA17" s="12"/>
      <c r="UB17" s="12"/>
      <c r="UC17" s="12"/>
      <c r="UD17" s="12"/>
      <c r="UE17" s="12"/>
      <c r="UF17" s="12"/>
      <c r="UG17" s="12"/>
      <c r="UH17" s="12"/>
      <c r="UI17" s="12"/>
      <c r="UJ17" s="12"/>
      <c r="UK17" s="12"/>
      <c r="UL17" s="12"/>
      <c r="UM17" s="12"/>
      <c r="UN17" s="12"/>
      <c r="UO17" s="12"/>
      <c r="UP17" s="12"/>
      <c r="UQ17" s="12"/>
      <c r="UR17" s="12"/>
      <c r="US17" s="12"/>
      <c r="UT17" s="12"/>
      <c r="UU17" s="12"/>
      <c r="UV17" s="12"/>
      <c r="UW17" s="12"/>
      <c r="UX17" s="12"/>
      <c r="UY17" s="12"/>
      <c r="UZ17" s="12"/>
      <c r="VA17" s="12"/>
      <c r="VB17" s="12"/>
      <c r="VC17" s="12"/>
      <c r="VD17" s="12"/>
      <c r="VE17" s="12"/>
      <c r="VF17" s="12"/>
      <c r="VG17" s="12"/>
      <c r="VH17" s="12"/>
      <c r="VI17" s="12"/>
      <c r="VJ17" s="12"/>
      <c r="VK17" s="12"/>
      <c r="VL17" s="12"/>
      <c r="VM17" s="12"/>
      <c r="VN17" s="12"/>
      <c r="VO17" s="12"/>
      <c r="VP17" s="12"/>
      <c r="VQ17" s="12"/>
      <c r="VR17" s="12"/>
      <c r="VS17" s="12"/>
      <c r="VT17" s="12"/>
      <c r="VU17" s="12"/>
      <c r="VV17" s="12"/>
      <c r="VW17" s="12"/>
      <c r="VX17" s="12"/>
      <c r="VY17" s="12"/>
      <c r="VZ17" s="12"/>
      <c r="WA17" s="12"/>
      <c r="WB17" s="12"/>
      <c r="WC17" s="12"/>
      <c r="WD17" s="12"/>
      <c r="WE17" s="12"/>
      <c r="WF17" s="12"/>
      <c r="WG17" s="12"/>
      <c r="WH17" s="12"/>
      <c r="WI17" s="12"/>
      <c r="WJ17" s="12"/>
      <c r="WK17" s="12"/>
      <c r="WL17" s="12"/>
      <c r="WM17" s="12"/>
      <c r="WN17" s="12"/>
      <c r="WO17" s="12"/>
      <c r="WP17" s="12"/>
      <c r="WQ17" s="12"/>
      <c r="WR17" s="12"/>
      <c r="WS17" s="12"/>
      <c r="WT17" s="12"/>
      <c r="WU17" s="12"/>
      <c r="WV17" s="12"/>
      <c r="WW17" s="12"/>
      <c r="WX17" s="12"/>
      <c r="WY17" s="12"/>
      <c r="WZ17" s="12"/>
      <c r="XA17" s="12"/>
      <c r="XB17" s="12"/>
      <c r="XC17" s="12"/>
      <c r="XD17" s="12"/>
      <c r="XE17" s="12"/>
      <c r="XF17" s="12"/>
      <c r="XG17" s="12"/>
      <c r="XH17" s="12"/>
      <c r="XI17" s="12"/>
      <c r="XJ17" s="12"/>
      <c r="XK17" s="12"/>
      <c r="XL17" s="12"/>
      <c r="XM17" s="12"/>
      <c r="XN17" s="12"/>
      <c r="XO17" s="12"/>
      <c r="XP17" s="12"/>
      <c r="XQ17" s="12"/>
      <c r="XR17" s="12"/>
      <c r="XS17" s="12"/>
      <c r="XT17" s="12"/>
      <c r="XU17" s="12"/>
      <c r="XV17" s="12"/>
      <c r="XW17" s="12"/>
      <c r="XX17" s="12"/>
      <c r="XY17" s="12"/>
      <c r="XZ17" s="12"/>
      <c r="YA17" s="12"/>
      <c r="YB17" s="12"/>
      <c r="YC17" s="12"/>
      <c r="YD17" s="12"/>
      <c r="YE17" s="12"/>
      <c r="YF17" s="12"/>
      <c r="YG17" s="12"/>
      <c r="YH17" s="12"/>
      <c r="YI17" s="12"/>
      <c r="YJ17" s="12"/>
      <c r="YK17" s="12"/>
      <c r="YL17" s="12"/>
      <c r="YM17" s="12"/>
      <c r="YN17" s="12"/>
      <c r="YO17" s="12"/>
      <c r="YP17" s="12"/>
      <c r="YQ17" s="12"/>
      <c r="YR17" s="12"/>
      <c r="YS17" s="12"/>
      <c r="YT17" s="12"/>
      <c r="YU17" s="12"/>
      <c r="YV17" s="12"/>
      <c r="YW17" s="12"/>
      <c r="YX17" s="12"/>
      <c r="YY17" s="12"/>
      <c r="YZ17" s="12"/>
      <c r="ZA17" s="12"/>
      <c r="ZB17" s="12"/>
      <c r="ZC17" s="12"/>
      <c r="ZD17" s="12"/>
      <c r="ZE17" s="12"/>
      <c r="ZF17" s="12"/>
      <c r="ZG17" s="12"/>
      <c r="ZH17" s="12"/>
      <c r="ZI17" s="12"/>
      <c r="ZJ17" s="12"/>
      <c r="ZK17" s="12"/>
      <c r="ZL17" s="12"/>
      <c r="ZM17" s="12"/>
      <c r="ZN17" s="12"/>
      <c r="ZO17" s="12"/>
      <c r="ZP17" s="12"/>
      <c r="ZQ17" s="12"/>
      <c r="ZR17" s="12"/>
      <c r="ZS17" s="12"/>
      <c r="ZT17" s="12"/>
      <c r="ZU17" s="12"/>
      <c r="ZV17" s="12"/>
      <c r="ZW17" s="12"/>
      <c r="ZX17" s="12"/>
      <c r="ZY17" s="12"/>
      <c r="ZZ17" s="12"/>
      <c r="AAA17" s="12"/>
      <c r="AAB17" s="12"/>
      <c r="AAC17" s="12"/>
      <c r="AAD17" s="12"/>
      <c r="AAE17" s="12"/>
      <c r="AAF17" s="12"/>
      <c r="AAG17" s="12"/>
      <c r="AAH17" s="12"/>
      <c r="AAI17" s="12"/>
      <c r="AAJ17" s="12"/>
      <c r="AAK17" s="12"/>
      <c r="AAL17" s="12"/>
      <c r="AAM17" s="12"/>
      <c r="AAN17" s="12"/>
      <c r="AAO17" s="12"/>
      <c r="AAP17" s="12"/>
      <c r="AAQ17" s="12"/>
      <c r="AAR17" s="12"/>
      <c r="AAS17" s="12"/>
      <c r="AAT17" s="12"/>
      <c r="AAU17" s="12"/>
      <c r="AAV17" s="12"/>
      <c r="AAW17" s="12"/>
      <c r="AAX17" s="12"/>
      <c r="AAY17" s="12"/>
      <c r="AAZ17" s="12"/>
      <c r="ABA17" s="12"/>
      <c r="ABB17" s="12"/>
      <c r="ABC17" s="12"/>
      <c r="ABD17" s="12"/>
      <c r="ABE17" s="12"/>
      <c r="ABF17" s="12"/>
      <c r="ABG17" s="12"/>
      <c r="ABH17" s="12"/>
      <c r="ABI17" s="12"/>
      <c r="ABJ17" s="12"/>
      <c r="ABK17" s="12"/>
      <c r="ABL17" s="12"/>
      <c r="ABM17" s="12"/>
      <c r="ABN17" s="12"/>
      <c r="ABO17" s="12"/>
      <c r="ABP17" s="12"/>
      <c r="ABQ17" s="12"/>
      <c r="ABR17" s="12"/>
      <c r="ABS17" s="12"/>
      <c r="ABT17" s="12"/>
      <c r="ABU17" s="12"/>
      <c r="ABV17" s="12"/>
      <c r="ABW17" s="12"/>
      <c r="ABX17" s="12"/>
      <c r="ABY17" s="12"/>
      <c r="ABZ17" s="12"/>
      <c r="ACA17" s="12"/>
      <c r="ACB17" s="12"/>
      <c r="ACC17" s="12"/>
      <c r="ACD17" s="12"/>
      <c r="ACE17" s="12"/>
      <c r="ACF17" s="12"/>
      <c r="ACG17" s="12"/>
      <c r="ACH17" s="12"/>
      <c r="ACI17" s="12"/>
      <c r="ACJ17" s="12"/>
      <c r="ACK17" s="12"/>
      <c r="ACL17" s="12"/>
      <c r="ACM17" s="12"/>
      <c r="ACN17" s="12"/>
      <c r="ACO17" s="12"/>
      <c r="ACP17" s="12"/>
      <c r="ACQ17" s="12"/>
      <c r="ACR17" s="12"/>
      <c r="ACS17" s="12"/>
      <c r="ACT17" s="12"/>
      <c r="ACU17" s="12"/>
      <c r="ACV17" s="12"/>
      <c r="ACW17" s="12"/>
      <c r="ACX17" s="12"/>
      <c r="ACY17" s="12"/>
      <c r="ACZ17" s="12"/>
      <c r="ADA17" s="12"/>
      <c r="ADB17" s="12"/>
      <c r="ADC17" s="12"/>
      <c r="ADD17" s="12"/>
      <c r="ADE17" s="12"/>
      <c r="ADF17" s="12"/>
      <c r="ADG17" s="12"/>
      <c r="ADH17" s="12"/>
      <c r="ADI17" s="12"/>
      <c r="ADJ17" s="12"/>
      <c r="ADK17" s="12"/>
      <c r="ADL17" s="12"/>
      <c r="ADM17" s="12"/>
      <c r="ADN17" s="12"/>
      <c r="ADO17" s="12"/>
      <c r="ADP17" s="12"/>
      <c r="ADQ17" s="12"/>
      <c r="ADR17" s="12"/>
      <c r="ADS17" s="12"/>
      <c r="ADT17" s="12"/>
      <c r="ADU17" s="12"/>
      <c r="ADV17" s="12"/>
      <c r="ADW17" s="12"/>
      <c r="ADX17" s="12"/>
      <c r="ADY17" s="12"/>
      <c r="ADZ17" s="12"/>
      <c r="AEA17" s="12"/>
      <c r="AEB17" s="12"/>
      <c r="AEC17" s="12"/>
      <c r="AED17" s="12"/>
      <c r="AEE17" s="12"/>
      <c r="AEF17" s="12"/>
      <c r="AEG17" s="12"/>
      <c r="AEH17" s="12"/>
      <c r="AEI17" s="12"/>
      <c r="AEJ17" s="12"/>
      <c r="AEK17" s="12"/>
      <c r="AEL17" s="12"/>
      <c r="AEM17" s="12"/>
      <c r="AEN17" s="12"/>
      <c r="AEO17" s="12"/>
      <c r="AEP17" s="12"/>
      <c r="AEQ17" s="12"/>
      <c r="AER17" s="12"/>
      <c r="AES17" s="12"/>
      <c r="AET17" s="12"/>
      <c r="AEU17" s="12"/>
      <c r="AEV17" s="12"/>
      <c r="AEW17" s="12"/>
      <c r="AEX17" s="12"/>
      <c r="AEY17" s="12"/>
      <c r="AEZ17" s="12"/>
      <c r="AFA17" s="12"/>
      <c r="AFB17" s="12"/>
      <c r="AFC17" s="12"/>
      <c r="AFD17" s="12"/>
      <c r="AFE17" s="12"/>
      <c r="AFF17" s="12"/>
      <c r="AFG17" s="12"/>
      <c r="AFH17" s="12"/>
      <c r="AFI17" s="12"/>
      <c r="AFJ17" s="12"/>
      <c r="AFK17" s="12"/>
      <c r="AFL17" s="12"/>
      <c r="AFM17" s="12"/>
      <c r="AFN17" s="12"/>
      <c r="AFO17" s="12"/>
      <c r="AFP17" s="12"/>
      <c r="AFQ17" s="12"/>
      <c r="AFR17" s="12"/>
      <c r="AFS17" s="12"/>
      <c r="AFT17" s="12"/>
      <c r="AFU17" s="12"/>
      <c r="AFV17" s="12"/>
      <c r="AFW17" s="12"/>
      <c r="AFX17" s="12"/>
      <c r="AFY17" s="12"/>
      <c r="AFZ17" s="12"/>
      <c r="AGA17" s="12"/>
      <c r="AGB17" s="12"/>
      <c r="AGC17" s="12"/>
      <c r="AGD17" s="12"/>
      <c r="AGE17" s="12"/>
      <c r="AGF17" s="12"/>
      <c r="AGG17" s="12"/>
      <c r="AGH17" s="12"/>
      <c r="AGI17" s="12"/>
      <c r="AGJ17" s="12"/>
      <c r="AGK17" s="12"/>
      <c r="AGL17" s="12"/>
      <c r="AGM17" s="12"/>
      <c r="AGN17" s="12"/>
      <c r="AGO17" s="12"/>
      <c r="AGP17" s="12"/>
      <c r="AGQ17" s="12"/>
      <c r="AGR17" s="12"/>
      <c r="AGS17" s="12"/>
      <c r="AGT17" s="12"/>
      <c r="AGU17" s="12"/>
      <c r="AGV17" s="12"/>
      <c r="AGW17" s="12"/>
      <c r="AGX17" s="12"/>
      <c r="AGY17" s="12"/>
      <c r="AGZ17" s="12"/>
      <c r="AHA17" s="12"/>
      <c r="AHB17" s="12"/>
      <c r="AHC17" s="12"/>
      <c r="AHD17" s="12"/>
      <c r="AHE17" s="12"/>
      <c r="AHF17" s="12"/>
      <c r="AHG17" s="12"/>
      <c r="AHH17" s="12"/>
      <c r="AHI17" s="12"/>
      <c r="AHJ17" s="12"/>
      <c r="AHK17" s="12"/>
      <c r="AHL17" s="12"/>
      <c r="AHM17" s="12"/>
      <c r="AHN17" s="12"/>
      <c r="AHO17" s="12"/>
      <c r="AHP17" s="12"/>
      <c r="AHQ17" s="12"/>
      <c r="AHR17" s="12"/>
      <c r="AHS17" s="12"/>
      <c r="AHT17" s="12"/>
      <c r="AHU17" s="12"/>
      <c r="AHV17" s="12"/>
      <c r="AHW17" s="12"/>
      <c r="AHX17" s="12"/>
      <c r="AHY17" s="12"/>
      <c r="AHZ17" s="12"/>
      <c r="AIA17" s="12"/>
      <c r="AIB17" s="12"/>
      <c r="AIC17" s="12"/>
      <c r="AID17" s="12"/>
      <c r="AIE17" s="12"/>
      <c r="AIF17" s="12"/>
      <c r="AIG17" s="12"/>
      <c r="AIH17" s="12"/>
      <c r="AII17" s="12"/>
      <c r="AIJ17" s="12"/>
      <c r="AIK17" s="12"/>
      <c r="AIL17" s="12"/>
      <c r="AIM17" s="12"/>
      <c r="AIN17" s="12"/>
      <c r="AIO17" s="12"/>
      <c r="AIP17" s="12"/>
      <c r="AIQ17" s="12"/>
      <c r="AIR17" s="12"/>
      <c r="AIS17" s="12"/>
      <c r="AIT17" s="12"/>
      <c r="AIU17" s="12"/>
      <c r="AIV17" s="12"/>
      <c r="AIW17" s="12"/>
      <c r="AIX17" s="12"/>
      <c r="AIY17" s="12"/>
      <c r="AIZ17" s="12"/>
      <c r="AJA17" s="12"/>
      <c r="AJB17" s="12"/>
      <c r="AJC17" s="12"/>
      <c r="AJD17" s="12"/>
      <c r="AJE17" s="12"/>
      <c r="AJF17" s="12"/>
      <c r="AJG17" s="12"/>
      <c r="AJH17" s="12"/>
      <c r="AJI17" s="12"/>
      <c r="AJJ17" s="12"/>
      <c r="AJK17" s="12"/>
      <c r="AJL17" s="12"/>
      <c r="AJM17" s="12"/>
      <c r="AJN17" s="12"/>
      <c r="AJO17" s="12"/>
      <c r="AJP17" s="12"/>
      <c r="AJQ17" s="12"/>
      <c r="AJR17" s="12"/>
      <c r="AJS17" s="12"/>
      <c r="AJT17" s="12"/>
      <c r="AJU17" s="12"/>
      <c r="AJV17" s="12"/>
      <c r="AJW17" s="12"/>
      <c r="AJX17" s="12"/>
      <c r="AJY17" s="12"/>
      <c r="AJZ17" s="12"/>
      <c r="AKA17" s="12"/>
      <c r="AKB17" s="12"/>
      <c r="AKC17" s="12"/>
      <c r="AKD17" s="12"/>
      <c r="AKE17" s="12"/>
      <c r="AKF17" s="12"/>
      <c r="AKG17" s="12"/>
      <c r="AKH17" s="12"/>
      <c r="AKI17" s="12"/>
      <c r="AKJ17" s="12"/>
      <c r="AKK17" s="12"/>
      <c r="AKL17" s="12"/>
      <c r="AKM17" s="12"/>
      <c r="AKN17" s="12"/>
      <c r="AKO17" s="12"/>
      <c r="AKP17" s="12"/>
      <c r="AKQ17" s="12"/>
      <c r="AKR17" s="12"/>
      <c r="AKS17" s="12"/>
      <c r="AKT17" s="12"/>
      <c r="AKU17" s="12"/>
      <c r="AKV17" s="12"/>
      <c r="AKW17" s="12"/>
      <c r="AKX17" s="12"/>
      <c r="AKY17" s="12"/>
      <c r="AKZ17" s="12"/>
      <c r="ALA17" s="12"/>
      <c r="ALB17" s="12"/>
      <c r="ALC17" s="12"/>
      <c r="ALD17" s="12"/>
      <c r="ALE17" s="12"/>
      <c r="ALF17" s="12"/>
      <c r="ALG17" s="12"/>
      <c r="ALH17" s="12"/>
      <c r="ALI17" s="12"/>
      <c r="ALJ17" s="12"/>
      <c r="ALK17" s="12"/>
      <c r="ALL17" s="12"/>
      <c r="ALM17" s="12"/>
      <c r="ALN17" s="12"/>
      <c r="ALO17" s="12"/>
      <c r="ALP17" s="12"/>
      <c r="ALQ17" s="12"/>
      <c r="ALR17" s="12"/>
      <c r="ALS17" s="12"/>
      <c r="ALT17" s="12"/>
      <c r="ALU17" s="12"/>
      <c r="ALV17" s="12"/>
      <c r="ALW17" s="12"/>
      <c r="ALX17" s="12"/>
      <c r="ALY17" s="12"/>
      <c r="ALZ17" s="12"/>
      <c r="AMA17" s="12"/>
      <c r="AMB17" s="12"/>
      <c r="AMC17" s="12"/>
      <c r="AMD17" s="12"/>
      <c r="AME17" s="12"/>
      <c r="AMF17" s="12"/>
      <c r="AMG17" s="12"/>
      <c r="AMH17" s="12"/>
      <c r="AMI17" s="12"/>
      <c r="AMJ17" s="12"/>
      <c r="AMK17" s="12"/>
      <c r="AML17" s="12"/>
      <c r="AMM17" s="12"/>
      <c r="AMN17" s="12"/>
      <c r="AMO17" s="12"/>
      <c r="AMP17" s="12"/>
      <c r="AMQ17" s="12"/>
      <c r="AMR17" s="12"/>
      <c r="AMS17" s="12"/>
      <c r="AMT17" s="12"/>
      <c r="AMU17" s="12"/>
      <c r="AMV17" s="12"/>
      <c r="AMW17" s="12"/>
      <c r="AMX17" s="12"/>
      <c r="AMY17" s="12"/>
      <c r="AMZ17" s="12"/>
      <c r="ANA17" s="12"/>
      <c r="ANB17" s="12"/>
      <c r="ANC17" s="12"/>
      <c r="AND17" s="12"/>
      <c r="ANE17" s="12"/>
      <c r="ANF17" s="12"/>
      <c r="ANG17" s="12"/>
      <c r="ANH17" s="12"/>
      <c r="ANI17" s="12"/>
      <c r="ANJ17" s="12"/>
      <c r="ANK17" s="12"/>
      <c r="ANL17" s="12"/>
      <c r="ANM17" s="12"/>
      <c r="ANN17" s="12"/>
      <c r="ANO17" s="12"/>
      <c r="ANP17" s="12"/>
      <c r="ANQ17" s="12"/>
      <c r="ANR17" s="12"/>
      <c r="ANS17" s="12"/>
      <c r="ANT17" s="12"/>
      <c r="ANU17" s="12"/>
      <c r="ANV17" s="12"/>
      <c r="ANW17" s="12"/>
      <c r="ANX17" s="12"/>
      <c r="ANY17" s="12"/>
      <c r="ANZ17" s="12"/>
      <c r="AOA17" s="12"/>
      <c r="AOB17" s="12"/>
      <c r="AOC17" s="12"/>
      <c r="AOD17" s="12"/>
      <c r="AOE17" s="12"/>
      <c r="AOF17" s="12"/>
      <c r="AOG17" s="12"/>
      <c r="AOH17" s="12"/>
      <c r="AOI17" s="12"/>
      <c r="AOJ17" s="12"/>
      <c r="AOK17" s="12"/>
      <c r="AOL17" s="12"/>
      <c r="AOM17" s="12"/>
      <c r="AON17" s="12"/>
      <c r="AOO17" s="12"/>
      <c r="AOP17" s="12"/>
      <c r="AOQ17" s="12"/>
      <c r="AOR17" s="12"/>
      <c r="AOS17" s="12"/>
      <c r="AOT17" s="12"/>
      <c r="AOU17" s="12"/>
      <c r="AOV17" s="12"/>
      <c r="AOW17" s="12"/>
      <c r="AOX17" s="12"/>
      <c r="AOY17" s="12"/>
      <c r="AOZ17" s="12"/>
      <c r="APA17" s="12"/>
      <c r="APB17" s="12"/>
      <c r="APC17" s="12"/>
      <c r="APD17" s="12"/>
      <c r="APE17" s="12"/>
      <c r="APF17" s="12"/>
      <c r="APG17" s="12"/>
      <c r="APH17" s="12"/>
      <c r="API17" s="12"/>
      <c r="APJ17" s="12"/>
      <c r="APK17" s="12"/>
      <c r="APL17" s="12"/>
      <c r="APM17" s="12"/>
      <c r="APN17" s="12"/>
      <c r="APO17" s="12"/>
      <c r="APP17" s="12"/>
      <c r="APQ17" s="12"/>
      <c r="APR17" s="12"/>
      <c r="APS17" s="12"/>
      <c r="APT17" s="12"/>
      <c r="APU17" s="12"/>
      <c r="APV17" s="12"/>
      <c r="APW17" s="12"/>
      <c r="APX17" s="12"/>
      <c r="APY17" s="12"/>
      <c r="APZ17" s="12"/>
      <c r="AQA17" s="12"/>
      <c r="AQB17" s="12"/>
      <c r="AQC17" s="12"/>
      <c r="AQD17" s="12"/>
      <c r="AQE17" s="12"/>
      <c r="AQF17" s="12"/>
      <c r="AQG17" s="12"/>
      <c r="AQH17" s="12"/>
      <c r="AQI17" s="12"/>
      <c r="AQJ17" s="12"/>
      <c r="AQK17" s="12"/>
      <c r="AQL17" s="12"/>
      <c r="AQM17" s="12"/>
      <c r="AQN17" s="12"/>
      <c r="AQO17" s="12"/>
      <c r="AQP17" s="12"/>
      <c r="AQQ17" s="12"/>
      <c r="AQR17" s="12"/>
      <c r="AQS17" s="12"/>
      <c r="AQT17" s="12"/>
      <c r="AQU17" s="12"/>
      <c r="AQV17" s="12"/>
      <c r="AQW17" s="12"/>
      <c r="AQX17" s="12"/>
      <c r="AQY17" s="12"/>
      <c r="AQZ17" s="12"/>
      <c r="ARA17" s="12"/>
      <c r="ARB17" s="12"/>
      <c r="ARC17" s="12"/>
      <c r="ARD17" s="12"/>
      <c r="ARE17" s="12"/>
      <c r="ARF17" s="12"/>
      <c r="ARG17" s="12"/>
      <c r="ARH17" s="12"/>
      <c r="ARI17" s="12"/>
      <c r="ARJ17" s="12"/>
      <c r="ARK17" s="12"/>
      <c r="ARL17" s="12"/>
      <c r="ARM17" s="12"/>
      <c r="ARN17" s="12"/>
      <c r="ARO17" s="12"/>
      <c r="ARP17" s="12"/>
      <c r="ARQ17" s="12"/>
      <c r="ARR17" s="12"/>
      <c r="ARS17" s="12"/>
      <c r="ART17" s="12"/>
      <c r="ARU17" s="12"/>
      <c r="ARV17" s="12"/>
      <c r="ARW17" s="12"/>
      <c r="ARX17" s="12"/>
      <c r="ARY17" s="12"/>
      <c r="ARZ17" s="12"/>
      <c r="ASA17" s="12"/>
      <c r="ASB17" s="12"/>
      <c r="ASC17" s="12"/>
      <c r="ASD17" s="12"/>
      <c r="ASE17" s="12"/>
      <c r="ASF17" s="12"/>
      <c r="ASG17" s="12"/>
      <c r="ASH17" s="12"/>
      <c r="ASI17" s="12"/>
      <c r="ASJ17" s="12"/>
      <c r="ASK17" s="12"/>
      <c r="ASL17" s="12"/>
      <c r="ASM17" s="12"/>
      <c r="ASN17" s="12"/>
      <c r="ASO17" s="12"/>
      <c r="ASP17" s="12"/>
      <c r="ASQ17" s="12"/>
      <c r="ASR17" s="12"/>
      <c r="ASS17" s="12"/>
      <c r="AST17" s="12"/>
      <c r="ASU17" s="12"/>
      <c r="ASV17" s="12"/>
      <c r="ASW17" s="12"/>
      <c r="ASX17" s="12"/>
      <c r="ASY17" s="12"/>
      <c r="ASZ17" s="12"/>
      <c r="ATA17" s="12"/>
      <c r="ATB17" s="12"/>
      <c r="ATC17" s="12"/>
      <c r="ATD17" s="12"/>
      <c r="ATE17" s="12"/>
      <c r="ATF17" s="12"/>
      <c r="ATG17" s="12"/>
      <c r="ATH17" s="12"/>
      <c r="ATI17" s="12"/>
      <c r="ATJ17" s="12"/>
      <c r="ATK17" s="12"/>
      <c r="ATL17" s="12"/>
      <c r="ATM17" s="12"/>
      <c r="ATN17" s="12"/>
      <c r="ATO17" s="12"/>
      <c r="ATP17" s="12"/>
      <c r="ATQ17" s="12"/>
      <c r="ATR17" s="12"/>
      <c r="ATS17" s="12"/>
      <c r="ATT17" s="12"/>
      <c r="ATU17" s="12"/>
      <c r="ATV17" s="12"/>
      <c r="ATW17" s="12"/>
      <c r="ATX17" s="12"/>
      <c r="ATY17" s="12"/>
      <c r="ATZ17" s="12"/>
      <c r="AUA17" s="12"/>
      <c r="AUB17" s="12"/>
      <c r="AUC17" s="12"/>
      <c r="AUD17" s="12"/>
      <c r="AUE17" s="12"/>
      <c r="AUF17" s="12"/>
      <c r="AUG17" s="12"/>
      <c r="AUH17" s="12"/>
      <c r="AUI17" s="12"/>
      <c r="AUJ17" s="12"/>
      <c r="AUK17" s="12"/>
      <c r="AUL17" s="12"/>
      <c r="AUM17" s="12"/>
      <c r="AUN17" s="12"/>
      <c r="AUO17" s="12"/>
      <c r="AUP17" s="12"/>
      <c r="AUQ17" s="12"/>
      <c r="AUR17" s="12"/>
      <c r="AUS17" s="12"/>
      <c r="AUT17" s="12"/>
      <c r="AUU17" s="12"/>
      <c r="AUV17" s="12"/>
      <c r="AUW17" s="12"/>
      <c r="AUX17" s="12"/>
      <c r="AUY17" s="12"/>
      <c r="AUZ17" s="12"/>
      <c r="AVA17" s="12"/>
      <c r="AVB17" s="12"/>
      <c r="AVC17" s="12"/>
      <c r="AVD17" s="12"/>
      <c r="AVE17" s="12"/>
      <c r="AVF17" s="12"/>
      <c r="AVG17" s="12"/>
      <c r="AVH17" s="12"/>
      <c r="AVI17" s="12"/>
      <c r="AVJ17" s="12"/>
      <c r="AVK17" s="12"/>
      <c r="AVL17" s="12"/>
      <c r="AVM17" s="12"/>
      <c r="AVN17" s="12"/>
      <c r="AVO17" s="12"/>
      <c r="AVP17" s="12"/>
      <c r="AVQ17" s="12"/>
      <c r="AVR17" s="12"/>
      <c r="AVS17" s="12"/>
      <c r="AVT17" s="12"/>
      <c r="AVU17" s="12"/>
      <c r="AVV17" s="12"/>
      <c r="AVW17" s="12"/>
      <c r="AVX17" s="12"/>
      <c r="AVY17" s="12"/>
      <c r="AVZ17" s="12"/>
      <c r="AWA17" s="12"/>
      <c r="AWB17" s="12"/>
      <c r="AWC17" s="12"/>
      <c r="AWD17" s="12"/>
      <c r="AWE17" s="12"/>
      <c r="AWF17" s="12"/>
      <c r="AWG17" s="12"/>
      <c r="AWH17" s="12"/>
      <c r="AWI17" s="12"/>
      <c r="AWJ17" s="12"/>
      <c r="AWK17" s="12"/>
      <c r="AWL17" s="12"/>
      <c r="AWM17" s="12"/>
      <c r="AWN17" s="12"/>
      <c r="AWO17" s="12"/>
      <c r="AWP17" s="12"/>
      <c r="AWQ17" s="12"/>
      <c r="AWR17" s="12"/>
      <c r="AWS17" s="12"/>
      <c r="AWT17" s="12"/>
      <c r="AWU17" s="12"/>
      <c r="AWV17" s="12"/>
      <c r="AWW17" s="12"/>
      <c r="AWX17" s="12"/>
      <c r="AWY17" s="12"/>
      <c r="AWZ17" s="12"/>
      <c r="AXA17" s="12"/>
      <c r="AXB17" s="12"/>
      <c r="AXC17" s="12"/>
      <c r="AXD17" s="12"/>
      <c r="AXE17" s="12"/>
      <c r="AXF17" s="12"/>
      <c r="AXG17" s="12"/>
      <c r="AXH17" s="12"/>
      <c r="AXI17" s="12"/>
      <c r="AXJ17" s="12"/>
      <c r="AXK17" s="12"/>
      <c r="AXL17" s="12"/>
      <c r="AXM17" s="12"/>
      <c r="AXN17" s="12"/>
      <c r="AXO17" s="12"/>
      <c r="AXP17" s="12"/>
      <c r="AXQ17" s="12"/>
      <c r="AXR17" s="12"/>
      <c r="AXS17" s="12"/>
      <c r="AXT17" s="12"/>
      <c r="AXU17" s="12"/>
      <c r="AXV17" s="12"/>
      <c r="AXW17" s="12"/>
      <c r="AXX17" s="12"/>
      <c r="AXY17" s="12"/>
      <c r="AXZ17" s="12"/>
      <c r="AYA17" s="12"/>
      <c r="AYB17" s="12"/>
      <c r="AYC17" s="12"/>
      <c r="AYD17" s="12"/>
      <c r="AYE17" s="12"/>
      <c r="AYF17" s="12"/>
      <c r="AYG17" s="12"/>
      <c r="AYH17" s="12"/>
      <c r="AYI17" s="12"/>
      <c r="AYJ17" s="12"/>
      <c r="AYK17" s="12"/>
      <c r="AYL17" s="12"/>
      <c r="AYM17" s="12"/>
      <c r="AYN17" s="12"/>
      <c r="AYO17" s="12"/>
      <c r="AYP17" s="12"/>
      <c r="AYQ17" s="12"/>
      <c r="AYR17" s="12"/>
      <c r="AYS17" s="12"/>
      <c r="AYT17" s="12"/>
      <c r="AYU17" s="12"/>
      <c r="AYV17" s="12"/>
      <c r="AYW17" s="12"/>
      <c r="AYX17" s="12"/>
      <c r="AYY17" s="12"/>
      <c r="AYZ17" s="12"/>
      <c r="AZA17" s="12"/>
      <c r="AZB17" s="12"/>
      <c r="AZC17" s="12"/>
      <c r="AZD17" s="12"/>
      <c r="AZE17" s="12"/>
      <c r="AZF17" s="12"/>
      <c r="AZG17" s="12"/>
      <c r="AZH17" s="12"/>
      <c r="AZI17" s="12"/>
      <c r="AZJ17" s="12"/>
      <c r="AZK17" s="12"/>
      <c r="AZL17" s="12"/>
      <c r="AZM17" s="12"/>
      <c r="AZN17" s="12"/>
      <c r="AZO17" s="12"/>
      <c r="AZP17" s="12"/>
      <c r="AZQ17" s="12"/>
      <c r="AZR17" s="12"/>
      <c r="AZS17" s="12"/>
      <c r="AZT17" s="12"/>
      <c r="AZU17" s="12"/>
      <c r="AZV17" s="12"/>
      <c r="AZW17" s="12"/>
      <c r="AZX17" s="12"/>
      <c r="AZY17" s="12"/>
      <c r="AZZ17" s="12"/>
      <c r="BAA17" s="12"/>
      <c r="BAB17" s="12"/>
      <c r="BAC17" s="12"/>
      <c r="BAD17" s="12"/>
      <c r="BAE17" s="12"/>
      <c r="BAF17" s="12"/>
      <c r="BAG17" s="12"/>
      <c r="BAH17" s="12"/>
      <c r="BAI17" s="12"/>
      <c r="BAJ17" s="12"/>
      <c r="BAK17" s="12"/>
      <c r="BAL17" s="12"/>
      <c r="BAM17" s="12"/>
      <c r="BAN17" s="12"/>
      <c r="BAO17" s="12"/>
      <c r="BAP17" s="12"/>
      <c r="BAQ17" s="12"/>
      <c r="BAR17" s="12"/>
      <c r="BAS17" s="12"/>
      <c r="BAT17" s="12"/>
      <c r="BAU17" s="12"/>
      <c r="BAV17" s="12"/>
      <c r="BAW17" s="12"/>
      <c r="BAX17" s="12"/>
      <c r="BAY17" s="12"/>
      <c r="BAZ17" s="12"/>
      <c r="BBA17" s="12"/>
      <c r="BBB17" s="12"/>
      <c r="BBC17" s="12"/>
      <c r="BBD17" s="12"/>
      <c r="BBE17" s="12"/>
      <c r="BBF17" s="12"/>
      <c r="BBG17" s="12"/>
      <c r="BBH17" s="12"/>
      <c r="BBI17" s="12"/>
      <c r="BBJ17" s="12"/>
      <c r="BBK17" s="12"/>
      <c r="BBL17" s="12"/>
      <c r="BBM17" s="12"/>
      <c r="BBN17" s="12"/>
      <c r="BBO17" s="12"/>
      <c r="BBP17" s="12"/>
      <c r="BBQ17" s="12"/>
      <c r="BBR17" s="12"/>
      <c r="BBS17" s="12"/>
      <c r="BBT17" s="12"/>
      <c r="BBU17" s="12"/>
      <c r="BBV17" s="12"/>
      <c r="BBW17" s="12"/>
      <c r="BBX17" s="12"/>
      <c r="BBY17" s="12"/>
      <c r="BBZ17" s="12"/>
      <c r="BCA17" s="12"/>
      <c r="BCB17" s="12"/>
      <c r="BCC17" s="12"/>
      <c r="BCD17" s="12"/>
      <c r="BCE17" s="12"/>
      <c r="BCF17" s="12"/>
      <c r="BCG17" s="12"/>
      <c r="BCH17" s="12"/>
      <c r="BCI17" s="12"/>
      <c r="BCJ17" s="12"/>
      <c r="BCK17" s="12"/>
      <c r="BCL17" s="12"/>
      <c r="BCM17" s="12"/>
      <c r="BCN17" s="12"/>
      <c r="BCO17" s="12"/>
      <c r="BCP17" s="12"/>
      <c r="BCQ17" s="12"/>
      <c r="BCR17" s="12"/>
      <c r="BCS17" s="12"/>
      <c r="BCT17" s="12"/>
      <c r="BCU17" s="12"/>
      <c r="BCV17" s="12"/>
      <c r="BCW17" s="12"/>
      <c r="BCX17" s="12"/>
      <c r="BCY17" s="12"/>
      <c r="BCZ17" s="12"/>
      <c r="BDA17" s="12"/>
      <c r="BDB17" s="12"/>
      <c r="BDC17" s="12"/>
      <c r="BDD17" s="12"/>
      <c r="BDE17" s="12"/>
      <c r="BDF17" s="12"/>
      <c r="BDG17" s="12"/>
      <c r="BDH17" s="12"/>
      <c r="BDI17" s="12"/>
      <c r="BDJ17" s="12"/>
      <c r="BDK17" s="12"/>
      <c r="BDL17" s="12"/>
      <c r="BDM17" s="12"/>
      <c r="BDN17" s="12"/>
      <c r="BDO17" s="12"/>
      <c r="BDP17" s="12"/>
      <c r="BDQ17" s="12"/>
      <c r="BDR17" s="12"/>
      <c r="BDS17" s="12"/>
      <c r="BDT17" s="12"/>
      <c r="BDU17" s="12"/>
      <c r="BDV17" s="12"/>
      <c r="BDW17" s="12"/>
      <c r="BDX17" s="12"/>
      <c r="BDY17" s="12"/>
      <c r="BDZ17" s="12"/>
      <c r="BEA17" s="12"/>
      <c r="BEB17" s="12"/>
      <c r="BEC17" s="12"/>
      <c r="BED17" s="12"/>
      <c r="BEE17" s="12"/>
      <c r="BEF17" s="12"/>
      <c r="BEG17" s="12"/>
      <c r="BEH17" s="12"/>
      <c r="BEI17" s="12"/>
      <c r="BEJ17" s="12"/>
      <c r="BEK17" s="12"/>
      <c r="BEL17" s="12"/>
      <c r="BEM17" s="12"/>
      <c r="BEN17" s="12"/>
      <c r="BEO17" s="12"/>
      <c r="BEP17" s="12"/>
      <c r="BEQ17" s="12"/>
      <c r="BER17" s="12"/>
      <c r="BES17" s="12"/>
      <c r="BET17" s="12"/>
      <c r="BEU17" s="12"/>
      <c r="BEV17" s="12"/>
      <c r="BEW17" s="12"/>
      <c r="BEX17" s="12"/>
      <c r="BEY17" s="12"/>
      <c r="BEZ17" s="12"/>
      <c r="BFA17" s="12"/>
      <c r="BFB17" s="12"/>
      <c r="BFC17" s="12"/>
      <c r="BFD17" s="12"/>
      <c r="BFE17" s="12"/>
      <c r="BFF17" s="12"/>
      <c r="BFG17" s="12"/>
      <c r="BFH17" s="12"/>
      <c r="BFI17" s="12"/>
      <c r="BFJ17" s="12"/>
      <c r="BFK17" s="12"/>
      <c r="BFL17" s="12"/>
      <c r="BFM17" s="12"/>
      <c r="BFN17" s="12"/>
      <c r="BFO17" s="12"/>
      <c r="BFP17" s="12"/>
      <c r="BFQ17" s="12"/>
      <c r="BFR17" s="12"/>
      <c r="BFS17" s="12"/>
      <c r="BFT17" s="12"/>
      <c r="BFU17" s="12"/>
      <c r="BFV17" s="12"/>
      <c r="BFW17" s="12"/>
      <c r="BFX17" s="12"/>
      <c r="BFY17" s="12"/>
      <c r="BFZ17" s="12"/>
      <c r="BGA17" s="12"/>
      <c r="BGB17" s="12"/>
      <c r="BGC17" s="12"/>
      <c r="BGD17" s="12"/>
      <c r="BGE17" s="12"/>
      <c r="BGF17" s="12"/>
      <c r="BGG17" s="12"/>
      <c r="BGH17" s="12"/>
      <c r="BGI17" s="12"/>
      <c r="BGJ17" s="12"/>
      <c r="BGK17" s="12"/>
      <c r="BGL17" s="12"/>
      <c r="BGM17" s="12"/>
      <c r="BGN17" s="12"/>
      <c r="BGO17" s="12"/>
      <c r="BGP17" s="12"/>
      <c r="BGQ17" s="12"/>
      <c r="BGR17" s="12"/>
      <c r="BGS17" s="12"/>
      <c r="BGT17" s="12"/>
      <c r="BGU17" s="12"/>
      <c r="BGV17" s="12"/>
      <c r="BGW17" s="12"/>
      <c r="BGX17" s="12"/>
      <c r="BGY17" s="12"/>
      <c r="BGZ17" s="12"/>
      <c r="BHA17" s="12"/>
      <c r="BHB17" s="12"/>
      <c r="BHC17" s="12"/>
      <c r="BHD17" s="12"/>
      <c r="BHE17" s="12"/>
      <c r="BHF17" s="12"/>
      <c r="BHG17" s="12"/>
      <c r="BHH17" s="12"/>
      <c r="BHI17" s="12"/>
      <c r="BHJ17" s="12"/>
      <c r="BHK17" s="12"/>
      <c r="BHL17" s="12"/>
      <c r="BHM17" s="12"/>
      <c r="BHN17" s="12"/>
      <c r="BHO17" s="12"/>
      <c r="BHP17" s="12"/>
      <c r="BHQ17" s="12"/>
      <c r="BHR17" s="12"/>
      <c r="BHS17" s="12"/>
      <c r="BHT17" s="12"/>
      <c r="BHU17" s="12"/>
      <c r="BHV17" s="12"/>
      <c r="BHW17" s="12"/>
      <c r="BHX17" s="12"/>
      <c r="BHY17" s="12"/>
      <c r="BHZ17" s="12"/>
      <c r="BIA17" s="12"/>
      <c r="BIB17" s="12"/>
      <c r="BIC17" s="12"/>
      <c r="BID17" s="12"/>
      <c r="BIE17" s="12"/>
      <c r="BIF17" s="12"/>
      <c r="BIG17" s="12"/>
      <c r="BIH17" s="12"/>
      <c r="BII17" s="12"/>
      <c r="BIJ17" s="12"/>
      <c r="BIK17" s="12"/>
      <c r="BIL17" s="12"/>
      <c r="BIM17" s="12"/>
      <c r="BIN17" s="12"/>
      <c r="BIO17" s="12"/>
      <c r="BIP17" s="12"/>
      <c r="BIQ17" s="12"/>
      <c r="BIR17" s="12"/>
      <c r="BIS17" s="12"/>
      <c r="BIT17" s="12"/>
      <c r="BIU17" s="12"/>
      <c r="BIV17" s="12"/>
      <c r="BIW17" s="12"/>
      <c r="BIX17" s="12"/>
      <c r="BIY17" s="12"/>
      <c r="BIZ17" s="12"/>
      <c r="BJA17" s="12"/>
      <c r="BJB17" s="12"/>
      <c r="BJC17" s="12"/>
      <c r="BJD17" s="12"/>
      <c r="BJE17" s="12"/>
      <c r="BJF17" s="12"/>
      <c r="BJG17" s="12"/>
      <c r="BJH17" s="12"/>
      <c r="BJI17" s="12"/>
      <c r="BJJ17" s="12"/>
      <c r="BJK17" s="12"/>
      <c r="BJL17" s="12"/>
      <c r="BJM17" s="12"/>
      <c r="BJN17" s="12"/>
      <c r="BJO17" s="12"/>
      <c r="BJP17" s="12"/>
      <c r="BJQ17" s="12"/>
      <c r="BJR17" s="12"/>
      <c r="BJS17" s="12"/>
      <c r="BJT17" s="12"/>
      <c r="BJU17" s="12"/>
      <c r="BJV17" s="12"/>
      <c r="BJW17" s="12"/>
      <c r="BJX17" s="12"/>
      <c r="BJY17" s="12"/>
      <c r="BJZ17" s="12"/>
      <c r="BKA17" s="12"/>
      <c r="BKB17" s="12"/>
      <c r="BKC17" s="12"/>
      <c r="BKD17" s="12"/>
      <c r="BKE17" s="12"/>
      <c r="BKF17" s="12"/>
      <c r="BKG17" s="12"/>
      <c r="BKH17" s="12"/>
      <c r="BKI17" s="12"/>
      <c r="BKJ17" s="12"/>
      <c r="BKK17" s="12"/>
      <c r="BKL17" s="12"/>
      <c r="BKM17" s="12"/>
      <c r="BKN17" s="12"/>
      <c r="BKO17" s="12"/>
    </row>
    <row r="18" spans="1:1653" ht="375" customHeight="1" thickBot="1" x14ac:dyDescent="0.25">
      <c r="A18" s="197"/>
      <c r="B18" s="193"/>
      <c r="C18" s="192" t="s">
        <v>71</v>
      </c>
      <c r="D18" s="23" t="s">
        <v>70</v>
      </c>
      <c r="E18" s="23" t="s">
        <v>69</v>
      </c>
      <c r="F18" s="7">
        <v>2</v>
      </c>
      <c r="G18" s="7">
        <v>0</v>
      </c>
      <c r="H18" s="8" t="s">
        <v>67</v>
      </c>
      <c r="I18" s="8" t="s">
        <v>1</v>
      </c>
      <c r="J18" s="6">
        <v>0</v>
      </c>
      <c r="K18" s="6">
        <v>2</v>
      </c>
      <c r="L18" s="6">
        <v>2</v>
      </c>
      <c r="M18" s="6">
        <v>2</v>
      </c>
      <c r="N18" s="6">
        <v>2</v>
      </c>
      <c r="O18" s="6">
        <v>2</v>
      </c>
      <c r="P18" s="6">
        <v>2</v>
      </c>
      <c r="Q18" s="6">
        <v>2</v>
      </c>
      <c r="R18" s="6">
        <v>2</v>
      </c>
      <c r="S18" s="6">
        <v>2</v>
      </c>
      <c r="T18" s="5"/>
      <c r="U18" s="5"/>
      <c r="V18" s="5"/>
      <c r="W18" s="5"/>
      <c r="X18" s="5"/>
      <c r="Y18" s="5"/>
      <c r="Z18" s="6">
        <v>2</v>
      </c>
      <c r="AA18" s="6">
        <v>0</v>
      </c>
      <c r="AB18" s="53">
        <v>300000000</v>
      </c>
      <c r="AC18" s="53"/>
      <c r="AD18" s="42">
        <v>0</v>
      </c>
      <c r="AE18" s="29" t="s">
        <v>167</v>
      </c>
      <c r="AF18" s="91">
        <v>2</v>
      </c>
      <c r="AG18" s="29">
        <v>2</v>
      </c>
      <c r="AH18" s="48">
        <v>1</v>
      </c>
      <c r="AI18" s="49">
        <v>13000000</v>
      </c>
      <c r="AJ18" s="49">
        <v>13000000</v>
      </c>
      <c r="AK18" s="41">
        <v>1</v>
      </c>
      <c r="AL18" s="102" t="s">
        <v>241</v>
      </c>
      <c r="AM18" s="37">
        <f t="shared" si="1"/>
        <v>1</v>
      </c>
      <c r="AN18" s="200"/>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c r="DJ18" s="12"/>
      <c r="DK18" s="12"/>
      <c r="DL18" s="12"/>
      <c r="DM18" s="12"/>
      <c r="DN18" s="12"/>
      <c r="DO18" s="12"/>
      <c r="DP18" s="12"/>
      <c r="DQ18" s="12"/>
      <c r="DR18" s="12"/>
      <c r="DS18" s="12"/>
      <c r="DT18" s="12"/>
      <c r="DU18" s="12"/>
      <c r="DV18" s="12"/>
      <c r="DW18" s="12"/>
      <c r="DX18" s="12"/>
      <c r="DY18" s="12"/>
      <c r="DZ18" s="12"/>
      <c r="EA18" s="12"/>
      <c r="EB18" s="12"/>
      <c r="EC18" s="12"/>
      <c r="ED18" s="12"/>
      <c r="EE18" s="12"/>
      <c r="EF18" s="12"/>
      <c r="EG18" s="12"/>
      <c r="EH18" s="12"/>
      <c r="EI18" s="12"/>
      <c r="EJ18" s="12"/>
      <c r="EK18" s="12"/>
      <c r="EL18" s="12"/>
      <c r="EM18" s="12"/>
      <c r="EN18" s="12"/>
      <c r="EO18" s="12"/>
      <c r="EP18" s="12"/>
      <c r="EQ18" s="12"/>
      <c r="ER18" s="12"/>
      <c r="ES18" s="12"/>
      <c r="ET18" s="12"/>
      <c r="EU18" s="12"/>
      <c r="EV18" s="12"/>
      <c r="EW18" s="12"/>
      <c r="EX18" s="12"/>
      <c r="EY18" s="12"/>
      <c r="EZ18" s="12"/>
      <c r="FA18" s="12"/>
      <c r="FB18" s="12"/>
      <c r="FC18" s="12"/>
      <c r="FD18" s="12"/>
      <c r="FE18" s="12"/>
      <c r="FF18" s="12"/>
      <c r="FG18" s="12"/>
      <c r="FH18" s="12"/>
      <c r="FI18" s="12"/>
      <c r="FJ18" s="12"/>
      <c r="FK18" s="12"/>
      <c r="FL18" s="12"/>
      <c r="FM18" s="12"/>
      <c r="FN18" s="12"/>
      <c r="FO18" s="12"/>
      <c r="FP18" s="12"/>
      <c r="FQ18" s="12"/>
      <c r="FR18" s="12"/>
      <c r="FS18" s="12"/>
      <c r="FT18" s="12"/>
      <c r="FU18" s="12"/>
      <c r="FV18" s="12"/>
      <c r="FW18" s="12"/>
      <c r="FX18" s="12"/>
      <c r="FY18" s="12"/>
      <c r="FZ18" s="12"/>
      <c r="GA18" s="12"/>
      <c r="GB18" s="12"/>
      <c r="GC18" s="12"/>
      <c r="GD18" s="12"/>
      <c r="GE18" s="12"/>
      <c r="GF18" s="12"/>
      <c r="GG18" s="12"/>
      <c r="GH18" s="12"/>
      <c r="GI18" s="12"/>
      <c r="GJ18" s="12"/>
      <c r="GK18" s="12"/>
      <c r="GL18" s="12"/>
      <c r="GM18" s="12"/>
      <c r="GN18" s="12"/>
      <c r="GO18" s="12"/>
      <c r="GP18" s="12"/>
      <c r="GQ18" s="12"/>
      <c r="GR18" s="12"/>
      <c r="GS18" s="12"/>
      <c r="GT18" s="12"/>
      <c r="GU18" s="12"/>
      <c r="GV18" s="12"/>
      <c r="GW18" s="12"/>
      <c r="GX18" s="12"/>
      <c r="GY18" s="12"/>
      <c r="GZ18" s="12"/>
      <c r="HA18" s="12"/>
      <c r="HB18" s="12"/>
      <c r="HC18" s="12"/>
      <c r="HD18" s="12"/>
      <c r="HE18" s="12"/>
      <c r="HF18" s="12"/>
      <c r="HG18" s="12"/>
      <c r="HH18" s="12"/>
      <c r="HI18" s="12"/>
      <c r="HJ18" s="12"/>
      <c r="HK18" s="12"/>
      <c r="HL18" s="12"/>
      <c r="HM18" s="12"/>
      <c r="HN18" s="12"/>
      <c r="HO18" s="12"/>
      <c r="HP18" s="12"/>
      <c r="HQ18" s="12"/>
      <c r="HR18" s="12"/>
      <c r="HS18" s="12"/>
      <c r="HT18" s="12"/>
      <c r="HU18" s="12"/>
      <c r="HV18" s="12"/>
      <c r="HW18" s="12"/>
      <c r="HX18" s="12"/>
      <c r="HY18" s="12"/>
      <c r="HZ18" s="12"/>
      <c r="IA18" s="12"/>
      <c r="IB18" s="12"/>
      <c r="IC18" s="12"/>
      <c r="ID18" s="12"/>
      <c r="IE18" s="12"/>
      <c r="IF18" s="12"/>
      <c r="IG18" s="12"/>
      <c r="IH18" s="12"/>
      <c r="II18" s="12"/>
      <c r="IJ18" s="12"/>
      <c r="IK18" s="12"/>
      <c r="IL18" s="12"/>
      <c r="IM18" s="12"/>
      <c r="IN18" s="12"/>
      <c r="IO18" s="12"/>
      <c r="IP18" s="12"/>
      <c r="IQ18" s="12"/>
      <c r="IR18" s="12"/>
      <c r="IS18" s="12"/>
      <c r="IT18" s="12"/>
      <c r="IU18" s="12"/>
      <c r="IV18" s="12"/>
      <c r="IW18" s="12"/>
      <c r="IX18" s="12"/>
      <c r="IY18" s="12"/>
      <c r="IZ18" s="12"/>
      <c r="JA18" s="12"/>
      <c r="JB18" s="12"/>
      <c r="JC18" s="12"/>
      <c r="JD18" s="12"/>
      <c r="JE18" s="12"/>
      <c r="JF18" s="12"/>
      <c r="JG18" s="12"/>
      <c r="JH18" s="12"/>
      <c r="JI18" s="12"/>
      <c r="JJ18" s="12"/>
      <c r="JK18" s="12"/>
      <c r="JL18" s="12"/>
      <c r="JM18" s="12"/>
      <c r="JN18" s="12"/>
      <c r="JO18" s="12"/>
      <c r="JP18" s="12"/>
      <c r="JQ18" s="12"/>
      <c r="JR18" s="12"/>
      <c r="JS18" s="12"/>
      <c r="JT18" s="12"/>
      <c r="JU18" s="12"/>
      <c r="JV18" s="12"/>
      <c r="JW18" s="12"/>
      <c r="JX18" s="12"/>
      <c r="JY18" s="12"/>
      <c r="JZ18" s="12"/>
      <c r="KA18" s="12"/>
      <c r="KB18" s="12"/>
      <c r="KC18" s="12"/>
      <c r="KD18" s="12"/>
      <c r="KE18" s="12"/>
      <c r="KF18" s="12"/>
      <c r="KG18" s="12"/>
      <c r="KH18" s="12"/>
      <c r="KI18" s="12"/>
      <c r="KJ18" s="12"/>
      <c r="KK18" s="12"/>
      <c r="KL18" s="12"/>
      <c r="KM18" s="12"/>
      <c r="KN18" s="12"/>
      <c r="KO18" s="12"/>
      <c r="KP18" s="12"/>
      <c r="KQ18" s="12"/>
      <c r="KR18" s="12"/>
      <c r="KS18" s="12"/>
      <c r="KT18" s="12"/>
      <c r="KU18" s="12"/>
      <c r="KV18" s="12"/>
      <c r="KW18" s="12"/>
      <c r="KX18" s="12"/>
      <c r="KY18" s="12"/>
      <c r="KZ18" s="12"/>
      <c r="LA18" s="12"/>
      <c r="LB18" s="12"/>
      <c r="LC18" s="12"/>
      <c r="LD18" s="12"/>
      <c r="LE18" s="12"/>
      <c r="LF18" s="12"/>
      <c r="LG18" s="12"/>
      <c r="LH18" s="12"/>
      <c r="LI18" s="12"/>
      <c r="LJ18" s="12"/>
      <c r="LK18" s="12"/>
      <c r="LL18" s="12"/>
      <c r="LM18" s="12"/>
      <c r="LN18" s="12"/>
      <c r="LO18" s="12"/>
      <c r="LP18" s="12"/>
      <c r="LQ18" s="12"/>
      <c r="LR18" s="12"/>
      <c r="LS18" s="12"/>
      <c r="LT18" s="12"/>
      <c r="LU18" s="12"/>
      <c r="LV18" s="12"/>
      <c r="LW18" s="12"/>
      <c r="LX18" s="12"/>
      <c r="LY18" s="12"/>
      <c r="LZ18" s="12"/>
      <c r="MA18" s="12"/>
      <c r="MB18" s="12"/>
      <c r="MC18" s="12"/>
      <c r="MD18" s="12"/>
      <c r="ME18" s="12"/>
      <c r="MF18" s="12"/>
      <c r="MG18" s="12"/>
      <c r="MH18" s="12"/>
      <c r="MI18" s="12"/>
      <c r="MJ18" s="12"/>
      <c r="MK18" s="12"/>
      <c r="ML18" s="12"/>
      <c r="MM18" s="12"/>
      <c r="MN18" s="12"/>
      <c r="MO18" s="12"/>
      <c r="MP18" s="12"/>
      <c r="MQ18" s="12"/>
      <c r="MR18" s="12"/>
      <c r="MS18" s="12"/>
      <c r="MT18" s="12"/>
      <c r="MU18" s="12"/>
      <c r="MV18" s="12"/>
      <c r="MW18" s="12"/>
      <c r="MX18" s="12"/>
      <c r="MY18" s="12"/>
      <c r="MZ18" s="12"/>
      <c r="NA18" s="12"/>
      <c r="NB18" s="12"/>
      <c r="NC18" s="12"/>
      <c r="ND18" s="12"/>
      <c r="NE18" s="12"/>
      <c r="NF18" s="12"/>
      <c r="NG18" s="12"/>
      <c r="NH18" s="12"/>
      <c r="NI18" s="12"/>
      <c r="NJ18" s="12"/>
      <c r="NK18" s="12"/>
      <c r="NL18" s="12"/>
      <c r="NM18" s="12"/>
      <c r="NN18" s="12"/>
      <c r="NO18" s="12"/>
      <c r="NP18" s="12"/>
      <c r="NQ18" s="12"/>
      <c r="NR18" s="12"/>
      <c r="NS18" s="12"/>
      <c r="NT18" s="12"/>
      <c r="NU18" s="12"/>
      <c r="NV18" s="12"/>
      <c r="NW18" s="12"/>
      <c r="NX18" s="12"/>
      <c r="NY18" s="12"/>
      <c r="NZ18" s="12"/>
      <c r="OA18" s="12"/>
      <c r="OB18" s="12"/>
      <c r="OC18" s="12"/>
      <c r="OD18" s="12"/>
      <c r="OE18" s="12"/>
      <c r="OF18" s="12"/>
      <c r="OG18" s="12"/>
      <c r="OH18" s="12"/>
      <c r="OI18" s="12"/>
      <c r="OJ18" s="12"/>
      <c r="OK18" s="12"/>
      <c r="OL18" s="12"/>
      <c r="OM18" s="12"/>
      <c r="ON18" s="12"/>
      <c r="OO18" s="12"/>
      <c r="OP18" s="12"/>
      <c r="OQ18" s="12"/>
      <c r="OR18" s="12"/>
      <c r="OS18" s="12"/>
      <c r="OT18" s="12"/>
      <c r="OU18" s="12"/>
      <c r="OV18" s="12"/>
      <c r="OW18" s="12"/>
      <c r="OX18" s="12"/>
      <c r="OY18" s="12"/>
      <c r="OZ18" s="12"/>
      <c r="PA18" s="12"/>
      <c r="PB18" s="12"/>
      <c r="PC18" s="12"/>
      <c r="PD18" s="12"/>
      <c r="PE18" s="12"/>
      <c r="PF18" s="12"/>
      <c r="PG18" s="12"/>
      <c r="PH18" s="12"/>
      <c r="PI18" s="12"/>
      <c r="PJ18" s="12"/>
      <c r="PK18" s="12"/>
      <c r="PL18" s="12"/>
      <c r="PM18" s="12"/>
      <c r="PN18" s="12"/>
      <c r="PO18" s="12"/>
      <c r="PP18" s="12"/>
      <c r="PQ18" s="12"/>
      <c r="PR18" s="12"/>
      <c r="PS18" s="12"/>
      <c r="PT18" s="12"/>
      <c r="PU18" s="12"/>
      <c r="PV18" s="12"/>
      <c r="PW18" s="12"/>
      <c r="PX18" s="12"/>
      <c r="PY18" s="12"/>
      <c r="PZ18" s="12"/>
      <c r="QA18" s="12"/>
      <c r="QB18" s="12"/>
      <c r="QC18" s="12"/>
      <c r="QD18" s="12"/>
      <c r="QE18" s="12"/>
      <c r="QF18" s="12"/>
      <c r="QG18" s="12"/>
      <c r="QH18" s="12"/>
      <c r="QI18" s="12"/>
      <c r="QJ18" s="12"/>
      <c r="QK18" s="12"/>
      <c r="QL18" s="12"/>
      <c r="QM18" s="12"/>
      <c r="QN18" s="12"/>
      <c r="QO18" s="12"/>
      <c r="QP18" s="12"/>
      <c r="QQ18" s="12"/>
      <c r="QR18" s="12"/>
      <c r="QS18" s="12"/>
      <c r="QT18" s="12"/>
      <c r="QU18" s="12"/>
      <c r="QV18" s="12"/>
      <c r="QW18" s="12"/>
      <c r="QX18" s="12"/>
      <c r="QY18" s="12"/>
      <c r="QZ18" s="12"/>
      <c r="RA18" s="12"/>
      <c r="RB18" s="12"/>
      <c r="RC18" s="12"/>
      <c r="RD18" s="12"/>
      <c r="RE18" s="12"/>
      <c r="RF18" s="12"/>
      <c r="RG18" s="12"/>
      <c r="RH18" s="12"/>
      <c r="RI18" s="12"/>
      <c r="RJ18" s="12"/>
      <c r="RK18" s="12"/>
      <c r="RL18" s="12"/>
      <c r="RM18" s="12"/>
      <c r="RN18" s="12"/>
      <c r="RO18" s="12"/>
      <c r="RP18" s="12"/>
      <c r="RQ18" s="12"/>
      <c r="RR18" s="12"/>
      <c r="RS18" s="12"/>
      <c r="RT18" s="12"/>
      <c r="RU18" s="12"/>
      <c r="RV18" s="12"/>
      <c r="RW18" s="12"/>
      <c r="RX18" s="12"/>
      <c r="RY18" s="12"/>
      <c r="RZ18" s="12"/>
      <c r="SA18" s="12"/>
      <c r="SB18" s="12"/>
      <c r="SC18" s="12"/>
      <c r="SD18" s="12"/>
      <c r="SE18" s="12"/>
      <c r="SF18" s="12"/>
      <c r="SG18" s="12"/>
      <c r="SH18" s="12"/>
      <c r="SI18" s="12"/>
      <c r="SJ18" s="12"/>
      <c r="SK18" s="12"/>
      <c r="SL18" s="12"/>
      <c r="SM18" s="12"/>
      <c r="SN18" s="12"/>
      <c r="SO18" s="12"/>
      <c r="SP18" s="12"/>
      <c r="SQ18" s="12"/>
      <c r="SR18" s="12"/>
      <c r="SS18" s="12"/>
      <c r="ST18" s="12"/>
      <c r="SU18" s="12"/>
      <c r="SV18" s="12"/>
      <c r="SW18" s="12"/>
      <c r="SX18" s="12"/>
      <c r="SY18" s="12"/>
      <c r="SZ18" s="12"/>
      <c r="TA18" s="12"/>
      <c r="TB18" s="12"/>
      <c r="TC18" s="12"/>
      <c r="TD18" s="12"/>
      <c r="TE18" s="12"/>
      <c r="TF18" s="12"/>
      <c r="TG18" s="12"/>
      <c r="TH18" s="12"/>
      <c r="TI18" s="12"/>
      <c r="TJ18" s="12"/>
      <c r="TK18" s="12"/>
      <c r="TL18" s="12"/>
      <c r="TM18" s="12"/>
      <c r="TN18" s="12"/>
      <c r="TO18" s="12"/>
      <c r="TP18" s="12"/>
      <c r="TQ18" s="12"/>
      <c r="TR18" s="12"/>
      <c r="TS18" s="12"/>
      <c r="TT18" s="12"/>
      <c r="TU18" s="12"/>
      <c r="TV18" s="12"/>
      <c r="TW18" s="12"/>
      <c r="TX18" s="12"/>
      <c r="TY18" s="12"/>
      <c r="TZ18" s="12"/>
      <c r="UA18" s="12"/>
      <c r="UB18" s="12"/>
      <c r="UC18" s="12"/>
      <c r="UD18" s="12"/>
      <c r="UE18" s="12"/>
      <c r="UF18" s="12"/>
      <c r="UG18" s="12"/>
      <c r="UH18" s="12"/>
      <c r="UI18" s="12"/>
      <c r="UJ18" s="12"/>
      <c r="UK18" s="12"/>
      <c r="UL18" s="12"/>
      <c r="UM18" s="12"/>
      <c r="UN18" s="12"/>
      <c r="UO18" s="12"/>
      <c r="UP18" s="12"/>
      <c r="UQ18" s="12"/>
      <c r="UR18" s="12"/>
      <c r="US18" s="12"/>
      <c r="UT18" s="12"/>
      <c r="UU18" s="12"/>
      <c r="UV18" s="12"/>
      <c r="UW18" s="12"/>
      <c r="UX18" s="12"/>
      <c r="UY18" s="12"/>
      <c r="UZ18" s="12"/>
      <c r="VA18" s="12"/>
      <c r="VB18" s="12"/>
      <c r="VC18" s="12"/>
      <c r="VD18" s="12"/>
      <c r="VE18" s="12"/>
      <c r="VF18" s="12"/>
      <c r="VG18" s="12"/>
      <c r="VH18" s="12"/>
      <c r="VI18" s="12"/>
      <c r="VJ18" s="12"/>
      <c r="VK18" s="12"/>
      <c r="VL18" s="12"/>
      <c r="VM18" s="12"/>
      <c r="VN18" s="12"/>
      <c r="VO18" s="12"/>
      <c r="VP18" s="12"/>
      <c r="VQ18" s="12"/>
      <c r="VR18" s="12"/>
      <c r="VS18" s="12"/>
      <c r="VT18" s="12"/>
      <c r="VU18" s="12"/>
      <c r="VV18" s="12"/>
      <c r="VW18" s="12"/>
      <c r="VX18" s="12"/>
      <c r="VY18" s="12"/>
      <c r="VZ18" s="12"/>
      <c r="WA18" s="12"/>
      <c r="WB18" s="12"/>
      <c r="WC18" s="12"/>
      <c r="WD18" s="12"/>
      <c r="WE18" s="12"/>
      <c r="WF18" s="12"/>
      <c r="WG18" s="12"/>
      <c r="WH18" s="12"/>
      <c r="WI18" s="12"/>
      <c r="WJ18" s="12"/>
      <c r="WK18" s="12"/>
      <c r="WL18" s="12"/>
      <c r="WM18" s="12"/>
      <c r="WN18" s="12"/>
      <c r="WO18" s="12"/>
      <c r="WP18" s="12"/>
      <c r="WQ18" s="12"/>
      <c r="WR18" s="12"/>
      <c r="WS18" s="12"/>
      <c r="WT18" s="12"/>
      <c r="WU18" s="12"/>
      <c r="WV18" s="12"/>
      <c r="WW18" s="12"/>
      <c r="WX18" s="12"/>
      <c r="WY18" s="12"/>
      <c r="WZ18" s="12"/>
      <c r="XA18" s="12"/>
      <c r="XB18" s="12"/>
      <c r="XC18" s="12"/>
      <c r="XD18" s="12"/>
      <c r="XE18" s="12"/>
      <c r="XF18" s="12"/>
      <c r="XG18" s="12"/>
      <c r="XH18" s="12"/>
      <c r="XI18" s="12"/>
      <c r="XJ18" s="12"/>
      <c r="XK18" s="12"/>
      <c r="XL18" s="12"/>
      <c r="XM18" s="12"/>
      <c r="XN18" s="12"/>
      <c r="XO18" s="12"/>
      <c r="XP18" s="12"/>
      <c r="XQ18" s="12"/>
      <c r="XR18" s="12"/>
      <c r="XS18" s="12"/>
      <c r="XT18" s="12"/>
      <c r="XU18" s="12"/>
      <c r="XV18" s="12"/>
      <c r="XW18" s="12"/>
      <c r="XX18" s="12"/>
      <c r="XY18" s="12"/>
      <c r="XZ18" s="12"/>
      <c r="YA18" s="12"/>
      <c r="YB18" s="12"/>
      <c r="YC18" s="12"/>
      <c r="YD18" s="12"/>
      <c r="YE18" s="12"/>
      <c r="YF18" s="12"/>
      <c r="YG18" s="12"/>
      <c r="YH18" s="12"/>
      <c r="YI18" s="12"/>
      <c r="YJ18" s="12"/>
      <c r="YK18" s="12"/>
      <c r="YL18" s="12"/>
      <c r="YM18" s="12"/>
      <c r="YN18" s="12"/>
      <c r="YO18" s="12"/>
      <c r="YP18" s="12"/>
      <c r="YQ18" s="12"/>
      <c r="YR18" s="12"/>
      <c r="YS18" s="12"/>
      <c r="YT18" s="12"/>
      <c r="YU18" s="12"/>
      <c r="YV18" s="12"/>
      <c r="YW18" s="12"/>
      <c r="YX18" s="12"/>
      <c r="YY18" s="12"/>
      <c r="YZ18" s="12"/>
      <c r="ZA18" s="12"/>
      <c r="ZB18" s="12"/>
      <c r="ZC18" s="12"/>
      <c r="ZD18" s="12"/>
      <c r="ZE18" s="12"/>
      <c r="ZF18" s="12"/>
      <c r="ZG18" s="12"/>
      <c r="ZH18" s="12"/>
      <c r="ZI18" s="12"/>
      <c r="ZJ18" s="12"/>
      <c r="ZK18" s="12"/>
      <c r="ZL18" s="12"/>
      <c r="ZM18" s="12"/>
      <c r="ZN18" s="12"/>
      <c r="ZO18" s="12"/>
      <c r="ZP18" s="12"/>
      <c r="ZQ18" s="12"/>
      <c r="ZR18" s="12"/>
      <c r="ZS18" s="12"/>
      <c r="ZT18" s="12"/>
      <c r="ZU18" s="12"/>
      <c r="ZV18" s="12"/>
      <c r="ZW18" s="12"/>
      <c r="ZX18" s="12"/>
      <c r="ZY18" s="12"/>
      <c r="ZZ18" s="12"/>
      <c r="AAA18" s="12"/>
      <c r="AAB18" s="12"/>
      <c r="AAC18" s="12"/>
      <c r="AAD18" s="12"/>
      <c r="AAE18" s="12"/>
      <c r="AAF18" s="12"/>
      <c r="AAG18" s="12"/>
      <c r="AAH18" s="12"/>
      <c r="AAI18" s="12"/>
      <c r="AAJ18" s="12"/>
      <c r="AAK18" s="12"/>
      <c r="AAL18" s="12"/>
      <c r="AAM18" s="12"/>
      <c r="AAN18" s="12"/>
      <c r="AAO18" s="12"/>
      <c r="AAP18" s="12"/>
      <c r="AAQ18" s="12"/>
      <c r="AAR18" s="12"/>
      <c r="AAS18" s="12"/>
      <c r="AAT18" s="12"/>
      <c r="AAU18" s="12"/>
      <c r="AAV18" s="12"/>
      <c r="AAW18" s="12"/>
      <c r="AAX18" s="12"/>
      <c r="AAY18" s="12"/>
      <c r="AAZ18" s="12"/>
      <c r="ABA18" s="12"/>
      <c r="ABB18" s="12"/>
      <c r="ABC18" s="12"/>
      <c r="ABD18" s="12"/>
      <c r="ABE18" s="12"/>
      <c r="ABF18" s="12"/>
      <c r="ABG18" s="12"/>
      <c r="ABH18" s="12"/>
      <c r="ABI18" s="12"/>
      <c r="ABJ18" s="12"/>
      <c r="ABK18" s="12"/>
      <c r="ABL18" s="12"/>
      <c r="ABM18" s="12"/>
      <c r="ABN18" s="12"/>
      <c r="ABO18" s="12"/>
      <c r="ABP18" s="12"/>
      <c r="ABQ18" s="12"/>
      <c r="ABR18" s="12"/>
      <c r="ABS18" s="12"/>
      <c r="ABT18" s="12"/>
      <c r="ABU18" s="12"/>
      <c r="ABV18" s="12"/>
      <c r="ABW18" s="12"/>
      <c r="ABX18" s="12"/>
      <c r="ABY18" s="12"/>
      <c r="ABZ18" s="12"/>
      <c r="ACA18" s="12"/>
      <c r="ACB18" s="12"/>
      <c r="ACC18" s="12"/>
      <c r="ACD18" s="12"/>
      <c r="ACE18" s="12"/>
      <c r="ACF18" s="12"/>
      <c r="ACG18" s="12"/>
      <c r="ACH18" s="12"/>
      <c r="ACI18" s="12"/>
      <c r="ACJ18" s="12"/>
      <c r="ACK18" s="12"/>
      <c r="ACL18" s="12"/>
      <c r="ACM18" s="12"/>
      <c r="ACN18" s="12"/>
      <c r="ACO18" s="12"/>
      <c r="ACP18" s="12"/>
      <c r="ACQ18" s="12"/>
      <c r="ACR18" s="12"/>
      <c r="ACS18" s="12"/>
      <c r="ACT18" s="12"/>
      <c r="ACU18" s="12"/>
      <c r="ACV18" s="12"/>
      <c r="ACW18" s="12"/>
      <c r="ACX18" s="12"/>
      <c r="ACY18" s="12"/>
      <c r="ACZ18" s="12"/>
      <c r="ADA18" s="12"/>
      <c r="ADB18" s="12"/>
      <c r="ADC18" s="12"/>
      <c r="ADD18" s="12"/>
      <c r="ADE18" s="12"/>
      <c r="ADF18" s="12"/>
      <c r="ADG18" s="12"/>
      <c r="ADH18" s="12"/>
      <c r="ADI18" s="12"/>
      <c r="ADJ18" s="12"/>
      <c r="ADK18" s="12"/>
      <c r="ADL18" s="12"/>
      <c r="ADM18" s="12"/>
      <c r="ADN18" s="12"/>
      <c r="ADO18" s="12"/>
      <c r="ADP18" s="12"/>
      <c r="ADQ18" s="12"/>
      <c r="ADR18" s="12"/>
      <c r="ADS18" s="12"/>
      <c r="ADT18" s="12"/>
      <c r="ADU18" s="12"/>
      <c r="ADV18" s="12"/>
      <c r="ADW18" s="12"/>
      <c r="ADX18" s="12"/>
      <c r="ADY18" s="12"/>
      <c r="ADZ18" s="12"/>
      <c r="AEA18" s="12"/>
      <c r="AEB18" s="12"/>
      <c r="AEC18" s="12"/>
      <c r="AED18" s="12"/>
      <c r="AEE18" s="12"/>
      <c r="AEF18" s="12"/>
      <c r="AEG18" s="12"/>
      <c r="AEH18" s="12"/>
      <c r="AEI18" s="12"/>
      <c r="AEJ18" s="12"/>
      <c r="AEK18" s="12"/>
      <c r="AEL18" s="12"/>
      <c r="AEM18" s="12"/>
      <c r="AEN18" s="12"/>
      <c r="AEO18" s="12"/>
      <c r="AEP18" s="12"/>
      <c r="AEQ18" s="12"/>
      <c r="AER18" s="12"/>
      <c r="AES18" s="12"/>
      <c r="AET18" s="12"/>
      <c r="AEU18" s="12"/>
      <c r="AEV18" s="12"/>
      <c r="AEW18" s="12"/>
      <c r="AEX18" s="12"/>
      <c r="AEY18" s="12"/>
      <c r="AEZ18" s="12"/>
      <c r="AFA18" s="12"/>
      <c r="AFB18" s="12"/>
      <c r="AFC18" s="12"/>
      <c r="AFD18" s="12"/>
      <c r="AFE18" s="12"/>
      <c r="AFF18" s="12"/>
      <c r="AFG18" s="12"/>
      <c r="AFH18" s="12"/>
      <c r="AFI18" s="12"/>
      <c r="AFJ18" s="12"/>
      <c r="AFK18" s="12"/>
      <c r="AFL18" s="12"/>
      <c r="AFM18" s="12"/>
      <c r="AFN18" s="12"/>
      <c r="AFO18" s="12"/>
      <c r="AFP18" s="12"/>
      <c r="AFQ18" s="12"/>
      <c r="AFR18" s="12"/>
      <c r="AFS18" s="12"/>
      <c r="AFT18" s="12"/>
      <c r="AFU18" s="12"/>
      <c r="AFV18" s="12"/>
      <c r="AFW18" s="12"/>
      <c r="AFX18" s="12"/>
      <c r="AFY18" s="12"/>
      <c r="AFZ18" s="12"/>
      <c r="AGA18" s="12"/>
      <c r="AGB18" s="12"/>
      <c r="AGC18" s="12"/>
      <c r="AGD18" s="12"/>
      <c r="AGE18" s="12"/>
      <c r="AGF18" s="12"/>
      <c r="AGG18" s="12"/>
      <c r="AGH18" s="12"/>
      <c r="AGI18" s="12"/>
      <c r="AGJ18" s="12"/>
      <c r="AGK18" s="12"/>
      <c r="AGL18" s="12"/>
      <c r="AGM18" s="12"/>
      <c r="AGN18" s="12"/>
      <c r="AGO18" s="12"/>
      <c r="AGP18" s="12"/>
      <c r="AGQ18" s="12"/>
      <c r="AGR18" s="12"/>
      <c r="AGS18" s="12"/>
      <c r="AGT18" s="12"/>
      <c r="AGU18" s="12"/>
      <c r="AGV18" s="12"/>
      <c r="AGW18" s="12"/>
      <c r="AGX18" s="12"/>
      <c r="AGY18" s="12"/>
      <c r="AGZ18" s="12"/>
      <c r="AHA18" s="12"/>
      <c r="AHB18" s="12"/>
      <c r="AHC18" s="12"/>
      <c r="AHD18" s="12"/>
      <c r="AHE18" s="12"/>
      <c r="AHF18" s="12"/>
      <c r="AHG18" s="12"/>
      <c r="AHH18" s="12"/>
      <c r="AHI18" s="12"/>
      <c r="AHJ18" s="12"/>
      <c r="AHK18" s="12"/>
      <c r="AHL18" s="12"/>
      <c r="AHM18" s="12"/>
      <c r="AHN18" s="12"/>
      <c r="AHO18" s="12"/>
      <c r="AHP18" s="12"/>
      <c r="AHQ18" s="12"/>
      <c r="AHR18" s="12"/>
      <c r="AHS18" s="12"/>
      <c r="AHT18" s="12"/>
      <c r="AHU18" s="12"/>
      <c r="AHV18" s="12"/>
      <c r="AHW18" s="12"/>
      <c r="AHX18" s="12"/>
      <c r="AHY18" s="12"/>
      <c r="AHZ18" s="12"/>
      <c r="AIA18" s="12"/>
      <c r="AIB18" s="12"/>
      <c r="AIC18" s="12"/>
      <c r="AID18" s="12"/>
      <c r="AIE18" s="12"/>
      <c r="AIF18" s="12"/>
      <c r="AIG18" s="12"/>
      <c r="AIH18" s="12"/>
      <c r="AII18" s="12"/>
      <c r="AIJ18" s="12"/>
      <c r="AIK18" s="12"/>
      <c r="AIL18" s="12"/>
      <c r="AIM18" s="12"/>
      <c r="AIN18" s="12"/>
      <c r="AIO18" s="12"/>
      <c r="AIP18" s="12"/>
      <c r="AIQ18" s="12"/>
      <c r="AIR18" s="12"/>
      <c r="AIS18" s="12"/>
      <c r="AIT18" s="12"/>
      <c r="AIU18" s="12"/>
      <c r="AIV18" s="12"/>
      <c r="AIW18" s="12"/>
      <c r="AIX18" s="12"/>
      <c r="AIY18" s="12"/>
      <c r="AIZ18" s="12"/>
      <c r="AJA18" s="12"/>
      <c r="AJB18" s="12"/>
      <c r="AJC18" s="12"/>
      <c r="AJD18" s="12"/>
      <c r="AJE18" s="12"/>
      <c r="AJF18" s="12"/>
      <c r="AJG18" s="12"/>
      <c r="AJH18" s="12"/>
      <c r="AJI18" s="12"/>
      <c r="AJJ18" s="12"/>
      <c r="AJK18" s="12"/>
      <c r="AJL18" s="12"/>
      <c r="AJM18" s="12"/>
      <c r="AJN18" s="12"/>
      <c r="AJO18" s="12"/>
      <c r="AJP18" s="12"/>
      <c r="AJQ18" s="12"/>
      <c r="AJR18" s="12"/>
      <c r="AJS18" s="12"/>
      <c r="AJT18" s="12"/>
      <c r="AJU18" s="12"/>
      <c r="AJV18" s="12"/>
      <c r="AJW18" s="12"/>
      <c r="AJX18" s="12"/>
      <c r="AJY18" s="12"/>
      <c r="AJZ18" s="12"/>
      <c r="AKA18" s="12"/>
      <c r="AKB18" s="12"/>
      <c r="AKC18" s="12"/>
      <c r="AKD18" s="12"/>
      <c r="AKE18" s="12"/>
      <c r="AKF18" s="12"/>
      <c r="AKG18" s="12"/>
      <c r="AKH18" s="12"/>
      <c r="AKI18" s="12"/>
      <c r="AKJ18" s="12"/>
      <c r="AKK18" s="12"/>
      <c r="AKL18" s="12"/>
      <c r="AKM18" s="12"/>
      <c r="AKN18" s="12"/>
      <c r="AKO18" s="12"/>
      <c r="AKP18" s="12"/>
      <c r="AKQ18" s="12"/>
      <c r="AKR18" s="12"/>
      <c r="AKS18" s="12"/>
      <c r="AKT18" s="12"/>
      <c r="AKU18" s="12"/>
      <c r="AKV18" s="12"/>
      <c r="AKW18" s="12"/>
      <c r="AKX18" s="12"/>
      <c r="AKY18" s="12"/>
      <c r="AKZ18" s="12"/>
      <c r="ALA18" s="12"/>
      <c r="ALB18" s="12"/>
      <c r="ALC18" s="12"/>
      <c r="ALD18" s="12"/>
      <c r="ALE18" s="12"/>
      <c r="ALF18" s="12"/>
      <c r="ALG18" s="12"/>
      <c r="ALH18" s="12"/>
      <c r="ALI18" s="12"/>
      <c r="ALJ18" s="12"/>
      <c r="ALK18" s="12"/>
      <c r="ALL18" s="12"/>
      <c r="ALM18" s="12"/>
      <c r="ALN18" s="12"/>
      <c r="ALO18" s="12"/>
      <c r="ALP18" s="12"/>
      <c r="ALQ18" s="12"/>
      <c r="ALR18" s="12"/>
      <c r="ALS18" s="12"/>
      <c r="ALT18" s="12"/>
      <c r="ALU18" s="12"/>
      <c r="ALV18" s="12"/>
      <c r="ALW18" s="12"/>
      <c r="ALX18" s="12"/>
      <c r="ALY18" s="12"/>
      <c r="ALZ18" s="12"/>
      <c r="AMA18" s="12"/>
      <c r="AMB18" s="12"/>
      <c r="AMC18" s="12"/>
      <c r="AMD18" s="12"/>
      <c r="AME18" s="12"/>
      <c r="AMF18" s="12"/>
      <c r="AMG18" s="12"/>
      <c r="AMH18" s="12"/>
      <c r="AMI18" s="12"/>
      <c r="AMJ18" s="12"/>
      <c r="AMK18" s="12"/>
      <c r="AML18" s="12"/>
      <c r="AMM18" s="12"/>
      <c r="AMN18" s="12"/>
      <c r="AMO18" s="12"/>
      <c r="AMP18" s="12"/>
      <c r="AMQ18" s="12"/>
      <c r="AMR18" s="12"/>
      <c r="AMS18" s="12"/>
      <c r="AMT18" s="12"/>
      <c r="AMU18" s="12"/>
      <c r="AMV18" s="12"/>
      <c r="AMW18" s="12"/>
      <c r="AMX18" s="12"/>
      <c r="AMY18" s="12"/>
      <c r="AMZ18" s="12"/>
      <c r="ANA18" s="12"/>
      <c r="ANB18" s="12"/>
      <c r="ANC18" s="12"/>
      <c r="AND18" s="12"/>
      <c r="ANE18" s="12"/>
      <c r="ANF18" s="12"/>
      <c r="ANG18" s="12"/>
      <c r="ANH18" s="12"/>
      <c r="ANI18" s="12"/>
      <c r="ANJ18" s="12"/>
      <c r="ANK18" s="12"/>
      <c r="ANL18" s="12"/>
      <c r="ANM18" s="12"/>
      <c r="ANN18" s="12"/>
      <c r="ANO18" s="12"/>
      <c r="ANP18" s="12"/>
      <c r="ANQ18" s="12"/>
      <c r="ANR18" s="12"/>
      <c r="ANS18" s="12"/>
      <c r="ANT18" s="12"/>
      <c r="ANU18" s="12"/>
      <c r="ANV18" s="12"/>
      <c r="ANW18" s="12"/>
      <c r="ANX18" s="12"/>
      <c r="ANY18" s="12"/>
      <c r="ANZ18" s="12"/>
      <c r="AOA18" s="12"/>
      <c r="AOB18" s="12"/>
      <c r="AOC18" s="12"/>
      <c r="AOD18" s="12"/>
      <c r="AOE18" s="12"/>
      <c r="AOF18" s="12"/>
      <c r="AOG18" s="12"/>
      <c r="AOH18" s="12"/>
      <c r="AOI18" s="12"/>
      <c r="AOJ18" s="12"/>
      <c r="AOK18" s="12"/>
      <c r="AOL18" s="12"/>
      <c r="AOM18" s="12"/>
      <c r="AON18" s="12"/>
      <c r="AOO18" s="12"/>
      <c r="AOP18" s="12"/>
      <c r="AOQ18" s="12"/>
      <c r="AOR18" s="12"/>
      <c r="AOS18" s="12"/>
      <c r="AOT18" s="12"/>
      <c r="AOU18" s="12"/>
      <c r="AOV18" s="12"/>
      <c r="AOW18" s="12"/>
      <c r="AOX18" s="12"/>
      <c r="AOY18" s="12"/>
      <c r="AOZ18" s="12"/>
      <c r="APA18" s="12"/>
      <c r="APB18" s="12"/>
      <c r="APC18" s="12"/>
      <c r="APD18" s="12"/>
      <c r="APE18" s="12"/>
      <c r="APF18" s="12"/>
      <c r="APG18" s="12"/>
      <c r="APH18" s="12"/>
      <c r="API18" s="12"/>
      <c r="APJ18" s="12"/>
      <c r="APK18" s="12"/>
      <c r="APL18" s="12"/>
      <c r="APM18" s="12"/>
      <c r="APN18" s="12"/>
      <c r="APO18" s="12"/>
      <c r="APP18" s="12"/>
      <c r="APQ18" s="12"/>
      <c r="APR18" s="12"/>
      <c r="APS18" s="12"/>
      <c r="APT18" s="12"/>
      <c r="APU18" s="12"/>
      <c r="APV18" s="12"/>
      <c r="APW18" s="12"/>
      <c r="APX18" s="12"/>
      <c r="APY18" s="12"/>
      <c r="APZ18" s="12"/>
      <c r="AQA18" s="12"/>
      <c r="AQB18" s="12"/>
      <c r="AQC18" s="12"/>
      <c r="AQD18" s="12"/>
      <c r="AQE18" s="12"/>
      <c r="AQF18" s="12"/>
      <c r="AQG18" s="12"/>
      <c r="AQH18" s="12"/>
      <c r="AQI18" s="12"/>
      <c r="AQJ18" s="12"/>
      <c r="AQK18" s="12"/>
      <c r="AQL18" s="12"/>
      <c r="AQM18" s="12"/>
      <c r="AQN18" s="12"/>
      <c r="AQO18" s="12"/>
      <c r="AQP18" s="12"/>
      <c r="AQQ18" s="12"/>
      <c r="AQR18" s="12"/>
      <c r="AQS18" s="12"/>
      <c r="AQT18" s="12"/>
      <c r="AQU18" s="12"/>
      <c r="AQV18" s="12"/>
      <c r="AQW18" s="12"/>
      <c r="AQX18" s="12"/>
      <c r="AQY18" s="12"/>
      <c r="AQZ18" s="12"/>
      <c r="ARA18" s="12"/>
      <c r="ARB18" s="12"/>
      <c r="ARC18" s="12"/>
      <c r="ARD18" s="12"/>
      <c r="ARE18" s="12"/>
      <c r="ARF18" s="12"/>
      <c r="ARG18" s="12"/>
      <c r="ARH18" s="12"/>
      <c r="ARI18" s="12"/>
      <c r="ARJ18" s="12"/>
      <c r="ARK18" s="12"/>
      <c r="ARL18" s="12"/>
      <c r="ARM18" s="12"/>
      <c r="ARN18" s="12"/>
      <c r="ARO18" s="12"/>
      <c r="ARP18" s="12"/>
      <c r="ARQ18" s="12"/>
      <c r="ARR18" s="12"/>
      <c r="ARS18" s="12"/>
      <c r="ART18" s="12"/>
      <c r="ARU18" s="12"/>
      <c r="ARV18" s="12"/>
      <c r="ARW18" s="12"/>
      <c r="ARX18" s="12"/>
      <c r="ARY18" s="12"/>
      <c r="ARZ18" s="12"/>
      <c r="ASA18" s="12"/>
      <c r="ASB18" s="12"/>
      <c r="ASC18" s="12"/>
      <c r="ASD18" s="12"/>
      <c r="ASE18" s="12"/>
      <c r="ASF18" s="12"/>
      <c r="ASG18" s="12"/>
      <c r="ASH18" s="12"/>
      <c r="ASI18" s="12"/>
      <c r="ASJ18" s="12"/>
      <c r="ASK18" s="12"/>
      <c r="ASL18" s="12"/>
      <c r="ASM18" s="12"/>
      <c r="ASN18" s="12"/>
      <c r="ASO18" s="12"/>
      <c r="ASP18" s="12"/>
      <c r="ASQ18" s="12"/>
      <c r="ASR18" s="12"/>
      <c r="ASS18" s="12"/>
      <c r="AST18" s="12"/>
      <c r="ASU18" s="12"/>
      <c r="ASV18" s="12"/>
      <c r="ASW18" s="12"/>
      <c r="ASX18" s="12"/>
      <c r="ASY18" s="12"/>
      <c r="ASZ18" s="12"/>
      <c r="ATA18" s="12"/>
      <c r="ATB18" s="12"/>
      <c r="ATC18" s="12"/>
      <c r="ATD18" s="12"/>
      <c r="ATE18" s="12"/>
      <c r="ATF18" s="12"/>
      <c r="ATG18" s="12"/>
      <c r="ATH18" s="12"/>
      <c r="ATI18" s="12"/>
      <c r="ATJ18" s="12"/>
      <c r="ATK18" s="12"/>
      <c r="ATL18" s="12"/>
      <c r="ATM18" s="12"/>
      <c r="ATN18" s="12"/>
      <c r="ATO18" s="12"/>
      <c r="ATP18" s="12"/>
      <c r="ATQ18" s="12"/>
      <c r="ATR18" s="12"/>
      <c r="ATS18" s="12"/>
      <c r="ATT18" s="12"/>
      <c r="ATU18" s="12"/>
      <c r="ATV18" s="12"/>
      <c r="ATW18" s="12"/>
      <c r="ATX18" s="12"/>
      <c r="ATY18" s="12"/>
      <c r="ATZ18" s="12"/>
      <c r="AUA18" s="12"/>
      <c r="AUB18" s="12"/>
      <c r="AUC18" s="12"/>
      <c r="AUD18" s="12"/>
      <c r="AUE18" s="12"/>
      <c r="AUF18" s="12"/>
      <c r="AUG18" s="12"/>
      <c r="AUH18" s="12"/>
      <c r="AUI18" s="12"/>
      <c r="AUJ18" s="12"/>
      <c r="AUK18" s="12"/>
      <c r="AUL18" s="12"/>
      <c r="AUM18" s="12"/>
      <c r="AUN18" s="12"/>
      <c r="AUO18" s="12"/>
      <c r="AUP18" s="12"/>
      <c r="AUQ18" s="12"/>
      <c r="AUR18" s="12"/>
      <c r="AUS18" s="12"/>
      <c r="AUT18" s="12"/>
      <c r="AUU18" s="12"/>
      <c r="AUV18" s="12"/>
      <c r="AUW18" s="12"/>
      <c r="AUX18" s="12"/>
      <c r="AUY18" s="12"/>
      <c r="AUZ18" s="12"/>
      <c r="AVA18" s="12"/>
      <c r="AVB18" s="12"/>
      <c r="AVC18" s="12"/>
      <c r="AVD18" s="12"/>
      <c r="AVE18" s="12"/>
      <c r="AVF18" s="12"/>
      <c r="AVG18" s="12"/>
      <c r="AVH18" s="12"/>
      <c r="AVI18" s="12"/>
      <c r="AVJ18" s="12"/>
      <c r="AVK18" s="12"/>
      <c r="AVL18" s="12"/>
      <c r="AVM18" s="12"/>
      <c r="AVN18" s="12"/>
      <c r="AVO18" s="12"/>
      <c r="AVP18" s="12"/>
      <c r="AVQ18" s="12"/>
      <c r="AVR18" s="12"/>
      <c r="AVS18" s="12"/>
      <c r="AVT18" s="12"/>
      <c r="AVU18" s="12"/>
      <c r="AVV18" s="12"/>
      <c r="AVW18" s="12"/>
      <c r="AVX18" s="12"/>
      <c r="AVY18" s="12"/>
      <c r="AVZ18" s="12"/>
      <c r="AWA18" s="12"/>
      <c r="AWB18" s="12"/>
      <c r="AWC18" s="12"/>
      <c r="AWD18" s="12"/>
      <c r="AWE18" s="12"/>
      <c r="AWF18" s="12"/>
      <c r="AWG18" s="12"/>
      <c r="AWH18" s="12"/>
      <c r="AWI18" s="12"/>
      <c r="AWJ18" s="12"/>
      <c r="AWK18" s="12"/>
      <c r="AWL18" s="12"/>
      <c r="AWM18" s="12"/>
      <c r="AWN18" s="12"/>
      <c r="AWO18" s="12"/>
      <c r="AWP18" s="12"/>
      <c r="AWQ18" s="12"/>
      <c r="AWR18" s="12"/>
      <c r="AWS18" s="12"/>
      <c r="AWT18" s="12"/>
      <c r="AWU18" s="12"/>
      <c r="AWV18" s="12"/>
      <c r="AWW18" s="12"/>
      <c r="AWX18" s="12"/>
      <c r="AWY18" s="12"/>
      <c r="AWZ18" s="12"/>
      <c r="AXA18" s="12"/>
      <c r="AXB18" s="12"/>
      <c r="AXC18" s="12"/>
      <c r="AXD18" s="12"/>
      <c r="AXE18" s="12"/>
      <c r="AXF18" s="12"/>
      <c r="AXG18" s="12"/>
      <c r="AXH18" s="12"/>
      <c r="AXI18" s="12"/>
      <c r="AXJ18" s="12"/>
      <c r="AXK18" s="12"/>
      <c r="AXL18" s="12"/>
      <c r="AXM18" s="12"/>
      <c r="AXN18" s="12"/>
      <c r="AXO18" s="12"/>
      <c r="AXP18" s="12"/>
      <c r="AXQ18" s="12"/>
      <c r="AXR18" s="12"/>
      <c r="AXS18" s="12"/>
      <c r="AXT18" s="12"/>
      <c r="AXU18" s="12"/>
      <c r="AXV18" s="12"/>
      <c r="AXW18" s="12"/>
      <c r="AXX18" s="12"/>
      <c r="AXY18" s="12"/>
      <c r="AXZ18" s="12"/>
      <c r="AYA18" s="12"/>
      <c r="AYB18" s="12"/>
      <c r="AYC18" s="12"/>
      <c r="AYD18" s="12"/>
      <c r="AYE18" s="12"/>
      <c r="AYF18" s="12"/>
      <c r="AYG18" s="12"/>
      <c r="AYH18" s="12"/>
      <c r="AYI18" s="12"/>
      <c r="AYJ18" s="12"/>
      <c r="AYK18" s="12"/>
      <c r="AYL18" s="12"/>
      <c r="AYM18" s="12"/>
      <c r="AYN18" s="12"/>
      <c r="AYO18" s="12"/>
      <c r="AYP18" s="12"/>
      <c r="AYQ18" s="12"/>
      <c r="AYR18" s="12"/>
      <c r="AYS18" s="12"/>
      <c r="AYT18" s="12"/>
      <c r="AYU18" s="12"/>
      <c r="AYV18" s="12"/>
      <c r="AYW18" s="12"/>
      <c r="AYX18" s="12"/>
      <c r="AYY18" s="12"/>
      <c r="AYZ18" s="12"/>
      <c r="AZA18" s="12"/>
      <c r="AZB18" s="12"/>
      <c r="AZC18" s="12"/>
      <c r="AZD18" s="12"/>
      <c r="AZE18" s="12"/>
      <c r="AZF18" s="12"/>
      <c r="AZG18" s="12"/>
      <c r="AZH18" s="12"/>
      <c r="AZI18" s="12"/>
      <c r="AZJ18" s="12"/>
      <c r="AZK18" s="12"/>
      <c r="AZL18" s="12"/>
      <c r="AZM18" s="12"/>
      <c r="AZN18" s="12"/>
      <c r="AZO18" s="12"/>
      <c r="AZP18" s="12"/>
      <c r="AZQ18" s="12"/>
      <c r="AZR18" s="12"/>
      <c r="AZS18" s="12"/>
      <c r="AZT18" s="12"/>
      <c r="AZU18" s="12"/>
      <c r="AZV18" s="12"/>
      <c r="AZW18" s="12"/>
      <c r="AZX18" s="12"/>
      <c r="AZY18" s="12"/>
      <c r="AZZ18" s="12"/>
      <c r="BAA18" s="12"/>
      <c r="BAB18" s="12"/>
      <c r="BAC18" s="12"/>
      <c r="BAD18" s="12"/>
      <c r="BAE18" s="12"/>
      <c r="BAF18" s="12"/>
      <c r="BAG18" s="12"/>
      <c r="BAH18" s="12"/>
      <c r="BAI18" s="12"/>
      <c r="BAJ18" s="12"/>
      <c r="BAK18" s="12"/>
      <c r="BAL18" s="12"/>
      <c r="BAM18" s="12"/>
      <c r="BAN18" s="12"/>
      <c r="BAO18" s="12"/>
      <c r="BAP18" s="12"/>
      <c r="BAQ18" s="12"/>
      <c r="BAR18" s="12"/>
      <c r="BAS18" s="12"/>
      <c r="BAT18" s="12"/>
      <c r="BAU18" s="12"/>
      <c r="BAV18" s="12"/>
      <c r="BAW18" s="12"/>
      <c r="BAX18" s="12"/>
      <c r="BAY18" s="12"/>
      <c r="BAZ18" s="12"/>
      <c r="BBA18" s="12"/>
      <c r="BBB18" s="12"/>
      <c r="BBC18" s="12"/>
      <c r="BBD18" s="12"/>
      <c r="BBE18" s="12"/>
      <c r="BBF18" s="12"/>
      <c r="BBG18" s="12"/>
      <c r="BBH18" s="12"/>
      <c r="BBI18" s="12"/>
      <c r="BBJ18" s="12"/>
      <c r="BBK18" s="12"/>
      <c r="BBL18" s="12"/>
      <c r="BBM18" s="12"/>
      <c r="BBN18" s="12"/>
      <c r="BBO18" s="12"/>
      <c r="BBP18" s="12"/>
      <c r="BBQ18" s="12"/>
      <c r="BBR18" s="12"/>
      <c r="BBS18" s="12"/>
      <c r="BBT18" s="12"/>
      <c r="BBU18" s="12"/>
      <c r="BBV18" s="12"/>
      <c r="BBW18" s="12"/>
      <c r="BBX18" s="12"/>
      <c r="BBY18" s="12"/>
      <c r="BBZ18" s="12"/>
      <c r="BCA18" s="12"/>
      <c r="BCB18" s="12"/>
      <c r="BCC18" s="12"/>
      <c r="BCD18" s="12"/>
      <c r="BCE18" s="12"/>
      <c r="BCF18" s="12"/>
      <c r="BCG18" s="12"/>
      <c r="BCH18" s="12"/>
      <c r="BCI18" s="12"/>
      <c r="BCJ18" s="12"/>
      <c r="BCK18" s="12"/>
      <c r="BCL18" s="12"/>
      <c r="BCM18" s="12"/>
      <c r="BCN18" s="12"/>
      <c r="BCO18" s="12"/>
      <c r="BCP18" s="12"/>
      <c r="BCQ18" s="12"/>
      <c r="BCR18" s="12"/>
      <c r="BCS18" s="12"/>
      <c r="BCT18" s="12"/>
      <c r="BCU18" s="12"/>
      <c r="BCV18" s="12"/>
      <c r="BCW18" s="12"/>
      <c r="BCX18" s="12"/>
      <c r="BCY18" s="12"/>
      <c r="BCZ18" s="12"/>
      <c r="BDA18" s="12"/>
      <c r="BDB18" s="12"/>
      <c r="BDC18" s="12"/>
      <c r="BDD18" s="12"/>
      <c r="BDE18" s="12"/>
      <c r="BDF18" s="12"/>
      <c r="BDG18" s="12"/>
      <c r="BDH18" s="12"/>
      <c r="BDI18" s="12"/>
      <c r="BDJ18" s="12"/>
      <c r="BDK18" s="12"/>
      <c r="BDL18" s="12"/>
      <c r="BDM18" s="12"/>
      <c r="BDN18" s="12"/>
      <c r="BDO18" s="12"/>
      <c r="BDP18" s="12"/>
      <c r="BDQ18" s="12"/>
      <c r="BDR18" s="12"/>
      <c r="BDS18" s="12"/>
      <c r="BDT18" s="12"/>
      <c r="BDU18" s="12"/>
      <c r="BDV18" s="12"/>
      <c r="BDW18" s="12"/>
      <c r="BDX18" s="12"/>
      <c r="BDY18" s="12"/>
      <c r="BDZ18" s="12"/>
      <c r="BEA18" s="12"/>
      <c r="BEB18" s="12"/>
      <c r="BEC18" s="12"/>
      <c r="BED18" s="12"/>
      <c r="BEE18" s="12"/>
      <c r="BEF18" s="12"/>
      <c r="BEG18" s="12"/>
      <c r="BEH18" s="12"/>
      <c r="BEI18" s="12"/>
      <c r="BEJ18" s="12"/>
      <c r="BEK18" s="12"/>
      <c r="BEL18" s="12"/>
      <c r="BEM18" s="12"/>
      <c r="BEN18" s="12"/>
      <c r="BEO18" s="12"/>
      <c r="BEP18" s="12"/>
      <c r="BEQ18" s="12"/>
      <c r="BER18" s="12"/>
      <c r="BES18" s="12"/>
      <c r="BET18" s="12"/>
      <c r="BEU18" s="12"/>
      <c r="BEV18" s="12"/>
      <c r="BEW18" s="12"/>
      <c r="BEX18" s="12"/>
      <c r="BEY18" s="12"/>
      <c r="BEZ18" s="12"/>
      <c r="BFA18" s="12"/>
      <c r="BFB18" s="12"/>
      <c r="BFC18" s="12"/>
      <c r="BFD18" s="12"/>
      <c r="BFE18" s="12"/>
      <c r="BFF18" s="12"/>
      <c r="BFG18" s="12"/>
      <c r="BFH18" s="12"/>
      <c r="BFI18" s="12"/>
      <c r="BFJ18" s="12"/>
      <c r="BFK18" s="12"/>
      <c r="BFL18" s="12"/>
      <c r="BFM18" s="12"/>
      <c r="BFN18" s="12"/>
      <c r="BFO18" s="12"/>
      <c r="BFP18" s="12"/>
      <c r="BFQ18" s="12"/>
      <c r="BFR18" s="12"/>
      <c r="BFS18" s="12"/>
      <c r="BFT18" s="12"/>
      <c r="BFU18" s="12"/>
      <c r="BFV18" s="12"/>
      <c r="BFW18" s="12"/>
      <c r="BFX18" s="12"/>
      <c r="BFY18" s="12"/>
      <c r="BFZ18" s="12"/>
      <c r="BGA18" s="12"/>
      <c r="BGB18" s="12"/>
      <c r="BGC18" s="12"/>
      <c r="BGD18" s="12"/>
      <c r="BGE18" s="12"/>
      <c r="BGF18" s="12"/>
      <c r="BGG18" s="12"/>
      <c r="BGH18" s="12"/>
      <c r="BGI18" s="12"/>
      <c r="BGJ18" s="12"/>
      <c r="BGK18" s="12"/>
      <c r="BGL18" s="12"/>
      <c r="BGM18" s="12"/>
      <c r="BGN18" s="12"/>
      <c r="BGO18" s="12"/>
      <c r="BGP18" s="12"/>
      <c r="BGQ18" s="12"/>
      <c r="BGR18" s="12"/>
      <c r="BGS18" s="12"/>
      <c r="BGT18" s="12"/>
      <c r="BGU18" s="12"/>
      <c r="BGV18" s="12"/>
      <c r="BGW18" s="12"/>
      <c r="BGX18" s="12"/>
      <c r="BGY18" s="12"/>
      <c r="BGZ18" s="12"/>
      <c r="BHA18" s="12"/>
      <c r="BHB18" s="12"/>
      <c r="BHC18" s="12"/>
      <c r="BHD18" s="12"/>
      <c r="BHE18" s="12"/>
      <c r="BHF18" s="12"/>
      <c r="BHG18" s="12"/>
      <c r="BHH18" s="12"/>
      <c r="BHI18" s="12"/>
      <c r="BHJ18" s="12"/>
      <c r="BHK18" s="12"/>
      <c r="BHL18" s="12"/>
      <c r="BHM18" s="12"/>
      <c r="BHN18" s="12"/>
      <c r="BHO18" s="12"/>
      <c r="BHP18" s="12"/>
      <c r="BHQ18" s="12"/>
      <c r="BHR18" s="12"/>
      <c r="BHS18" s="12"/>
      <c r="BHT18" s="12"/>
      <c r="BHU18" s="12"/>
      <c r="BHV18" s="12"/>
      <c r="BHW18" s="12"/>
      <c r="BHX18" s="12"/>
      <c r="BHY18" s="12"/>
      <c r="BHZ18" s="12"/>
      <c r="BIA18" s="12"/>
      <c r="BIB18" s="12"/>
      <c r="BIC18" s="12"/>
      <c r="BID18" s="12"/>
      <c r="BIE18" s="12"/>
      <c r="BIF18" s="12"/>
      <c r="BIG18" s="12"/>
      <c r="BIH18" s="12"/>
      <c r="BII18" s="12"/>
      <c r="BIJ18" s="12"/>
      <c r="BIK18" s="12"/>
      <c r="BIL18" s="12"/>
      <c r="BIM18" s="12"/>
      <c r="BIN18" s="12"/>
      <c r="BIO18" s="12"/>
      <c r="BIP18" s="12"/>
      <c r="BIQ18" s="12"/>
      <c r="BIR18" s="12"/>
      <c r="BIS18" s="12"/>
      <c r="BIT18" s="12"/>
      <c r="BIU18" s="12"/>
      <c r="BIV18" s="12"/>
      <c r="BIW18" s="12"/>
      <c r="BIX18" s="12"/>
      <c r="BIY18" s="12"/>
      <c r="BIZ18" s="12"/>
      <c r="BJA18" s="12"/>
      <c r="BJB18" s="12"/>
      <c r="BJC18" s="12"/>
      <c r="BJD18" s="12"/>
      <c r="BJE18" s="12"/>
      <c r="BJF18" s="12"/>
      <c r="BJG18" s="12"/>
      <c r="BJH18" s="12"/>
      <c r="BJI18" s="12"/>
      <c r="BJJ18" s="12"/>
      <c r="BJK18" s="12"/>
      <c r="BJL18" s="12"/>
      <c r="BJM18" s="12"/>
      <c r="BJN18" s="12"/>
      <c r="BJO18" s="12"/>
      <c r="BJP18" s="12"/>
      <c r="BJQ18" s="12"/>
      <c r="BJR18" s="12"/>
      <c r="BJS18" s="12"/>
      <c r="BJT18" s="12"/>
      <c r="BJU18" s="12"/>
      <c r="BJV18" s="12"/>
      <c r="BJW18" s="12"/>
      <c r="BJX18" s="12"/>
      <c r="BJY18" s="12"/>
      <c r="BJZ18" s="12"/>
      <c r="BKA18" s="12"/>
      <c r="BKB18" s="12"/>
      <c r="BKC18" s="12"/>
      <c r="BKD18" s="12"/>
      <c r="BKE18" s="12"/>
      <c r="BKF18" s="12"/>
      <c r="BKG18" s="12"/>
      <c r="BKH18" s="12"/>
      <c r="BKI18" s="12"/>
      <c r="BKJ18" s="12"/>
      <c r="BKK18" s="12"/>
      <c r="BKL18" s="12"/>
      <c r="BKM18" s="12"/>
      <c r="BKN18" s="12"/>
      <c r="BKO18" s="12"/>
    </row>
    <row r="19" spans="1:1653" ht="186.75" customHeight="1" thickBot="1" x14ac:dyDescent="0.25">
      <c r="A19" s="197"/>
      <c r="B19" s="194"/>
      <c r="C19" s="194"/>
      <c r="D19" s="23" t="s">
        <v>68</v>
      </c>
      <c r="E19" s="23" t="s">
        <v>213</v>
      </c>
      <c r="F19" s="7">
        <v>3</v>
      </c>
      <c r="G19" s="7">
        <v>3</v>
      </c>
      <c r="H19" s="68" t="s">
        <v>67</v>
      </c>
      <c r="I19" s="8" t="s">
        <v>1</v>
      </c>
      <c r="J19" s="6">
        <v>0</v>
      </c>
      <c r="K19" s="6">
        <v>0</v>
      </c>
      <c r="L19" s="6">
        <v>3</v>
      </c>
      <c r="M19" s="6">
        <v>3</v>
      </c>
      <c r="N19" s="6">
        <v>3</v>
      </c>
      <c r="O19" s="6">
        <v>3</v>
      </c>
      <c r="P19" s="6">
        <v>3</v>
      </c>
      <c r="Q19" s="6">
        <v>3</v>
      </c>
      <c r="R19" s="6">
        <v>3</v>
      </c>
      <c r="S19" s="6">
        <v>3</v>
      </c>
      <c r="T19" s="6"/>
      <c r="U19" s="6"/>
      <c r="V19" s="5"/>
      <c r="W19" s="5"/>
      <c r="X19" s="5"/>
      <c r="Y19" s="5"/>
      <c r="Z19" s="6">
        <v>3</v>
      </c>
      <c r="AA19" s="6">
        <v>0</v>
      </c>
      <c r="AB19" s="53"/>
      <c r="AC19" s="53">
        <v>0</v>
      </c>
      <c r="AD19" s="36" t="s">
        <v>202</v>
      </c>
      <c r="AE19" s="29" t="s">
        <v>168</v>
      </c>
      <c r="AF19" s="29">
        <v>3</v>
      </c>
      <c r="AG19" s="29">
        <v>2</v>
      </c>
      <c r="AH19" s="45">
        <f>+AG19/AF19</f>
        <v>0.66666666666666663</v>
      </c>
      <c r="AI19" s="30">
        <v>0</v>
      </c>
      <c r="AJ19" s="30">
        <v>0</v>
      </c>
      <c r="AK19" s="37">
        <v>0</v>
      </c>
      <c r="AL19" s="70" t="s">
        <v>242</v>
      </c>
      <c r="AM19" s="37">
        <f t="shared" si="1"/>
        <v>0.66666666666666663</v>
      </c>
      <c r="AN19" s="200"/>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c r="BT19" s="12"/>
      <c r="BU19" s="12"/>
      <c r="BV19" s="12"/>
      <c r="BW19" s="12"/>
      <c r="BX19" s="12"/>
      <c r="BY19" s="12"/>
      <c r="BZ19" s="12"/>
      <c r="CA19" s="12"/>
      <c r="CB19" s="12"/>
      <c r="CC19" s="12"/>
      <c r="CD19" s="12"/>
      <c r="CE19" s="12"/>
      <c r="CF19" s="12"/>
      <c r="CG19" s="12"/>
      <c r="CH19" s="12"/>
      <c r="CI19" s="12"/>
      <c r="CJ19" s="12"/>
      <c r="CK19" s="12"/>
      <c r="CL19" s="12"/>
      <c r="CM19" s="12"/>
      <c r="CN19" s="12"/>
      <c r="CO19" s="12"/>
      <c r="CP19" s="12"/>
      <c r="CQ19" s="12"/>
      <c r="CR19" s="12"/>
      <c r="CS19" s="12"/>
      <c r="CT19" s="12"/>
      <c r="CU19" s="12"/>
      <c r="CV19" s="12"/>
      <c r="CW19" s="12"/>
      <c r="CX19" s="12"/>
      <c r="CY19" s="12"/>
      <c r="CZ19" s="12"/>
      <c r="DA19" s="12"/>
      <c r="DB19" s="12"/>
      <c r="DC19" s="12"/>
      <c r="DD19" s="12"/>
      <c r="DE19" s="12"/>
      <c r="DF19" s="12"/>
      <c r="DG19" s="12"/>
      <c r="DH19" s="12"/>
      <c r="DI19" s="12"/>
      <c r="DJ19" s="12"/>
      <c r="DK19" s="12"/>
      <c r="DL19" s="12"/>
      <c r="DM19" s="12"/>
      <c r="DN19" s="12"/>
      <c r="DO19" s="12"/>
      <c r="DP19" s="12"/>
      <c r="DQ19" s="12"/>
      <c r="DR19" s="12"/>
      <c r="DS19" s="12"/>
      <c r="DT19" s="12"/>
      <c r="DU19" s="12"/>
      <c r="DV19" s="12"/>
      <c r="DW19" s="12"/>
      <c r="DX19" s="12"/>
      <c r="DY19" s="12"/>
      <c r="DZ19" s="12"/>
      <c r="EA19" s="12"/>
      <c r="EB19" s="12"/>
      <c r="EC19" s="12"/>
      <c r="ED19" s="12"/>
      <c r="EE19" s="12"/>
      <c r="EF19" s="12"/>
      <c r="EG19" s="12"/>
      <c r="EH19" s="12"/>
      <c r="EI19" s="12"/>
      <c r="EJ19" s="12"/>
      <c r="EK19" s="12"/>
      <c r="EL19" s="12"/>
      <c r="EM19" s="12"/>
      <c r="EN19" s="12"/>
      <c r="EO19" s="12"/>
      <c r="EP19" s="12"/>
      <c r="EQ19" s="12"/>
      <c r="ER19" s="12"/>
      <c r="ES19" s="12"/>
      <c r="ET19" s="12"/>
      <c r="EU19" s="12"/>
      <c r="EV19" s="12"/>
      <c r="EW19" s="12"/>
      <c r="EX19" s="12"/>
      <c r="EY19" s="12"/>
      <c r="EZ19" s="12"/>
      <c r="FA19" s="12"/>
      <c r="FB19" s="12"/>
      <c r="FC19" s="12"/>
      <c r="FD19" s="12"/>
      <c r="FE19" s="12"/>
      <c r="FF19" s="12"/>
      <c r="FG19" s="12"/>
      <c r="FH19" s="12"/>
      <c r="FI19" s="12"/>
      <c r="FJ19" s="12"/>
      <c r="FK19" s="12"/>
      <c r="FL19" s="12"/>
      <c r="FM19" s="12"/>
      <c r="FN19" s="12"/>
      <c r="FO19" s="12"/>
      <c r="FP19" s="12"/>
      <c r="FQ19" s="12"/>
      <c r="FR19" s="12"/>
      <c r="FS19" s="12"/>
      <c r="FT19" s="12"/>
      <c r="FU19" s="12"/>
      <c r="FV19" s="12"/>
      <c r="FW19" s="12"/>
      <c r="FX19" s="12"/>
      <c r="FY19" s="12"/>
      <c r="FZ19" s="12"/>
      <c r="GA19" s="12"/>
      <c r="GB19" s="12"/>
      <c r="GC19" s="12"/>
      <c r="GD19" s="12"/>
      <c r="GE19" s="12"/>
      <c r="GF19" s="12"/>
      <c r="GG19" s="12"/>
      <c r="GH19" s="12"/>
      <c r="GI19" s="12"/>
      <c r="GJ19" s="12"/>
      <c r="GK19" s="12"/>
      <c r="GL19" s="12"/>
      <c r="GM19" s="12"/>
      <c r="GN19" s="12"/>
      <c r="GO19" s="12"/>
      <c r="GP19" s="12"/>
      <c r="GQ19" s="12"/>
      <c r="GR19" s="12"/>
      <c r="GS19" s="12"/>
      <c r="GT19" s="12"/>
      <c r="GU19" s="12"/>
      <c r="GV19" s="12"/>
      <c r="GW19" s="12"/>
      <c r="GX19" s="12"/>
      <c r="GY19" s="12"/>
      <c r="GZ19" s="12"/>
      <c r="HA19" s="12"/>
      <c r="HB19" s="12"/>
      <c r="HC19" s="12"/>
      <c r="HD19" s="12"/>
      <c r="HE19" s="12"/>
      <c r="HF19" s="12"/>
      <c r="HG19" s="12"/>
      <c r="HH19" s="12"/>
      <c r="HI19" s="12"/>
      <c r="HJ19" s="12"/>
      <c r="HK19" s="12"/>
      <c r="HL19" s="12"/>
      <c r="HM19" s="12"/>
      <c r="HN19" s="12"/>
      <c r="HO19" s="12"/>
      <c r="HP19" s="12"/>
      <c r="HQ19" s="12"/>
      <c r="HR19" s="12"/>
      <c r="HS19" s="12"/>
      <c r="HT19" s="12"/>
      <c r="HU19" s="12"/>
      <c r="HV19" s="12"/>
      <c r="HW19" s="12"/>
      <c r="HX19" s="12"/>
      <c r="HY19" s="12"/>
      <c r="HZ19" s="12"/>
      <c r="IA19" s="12"/>
      <c r="IB19" s="12"/>
      <c r="IC19" s="12"/>
      <c r="ID19" s="12"/>
      <c r="IE19" s="12"/>
      <c r="IF19" s="12"/>
      <c r="IG19" s="12"/>
      <c r="IH19" s="12"/>
      <c r="II19" s="12"/>
      <c r="IJ19" s="12"/>
      <c r="IK19" s="12"/>
      <c r="IL19" s="12"/>
      <c r="IM19" s="12"/>
      <c r="IN19" s="12"/>
      <c r="IO19" s="12"/>
      <c r="IP19" s="12"/>
      <c r="IQ19" s="12"/>
      <c r="IR19" s="12"/>
      <c r="IS19" s="12"/>
      <c r="IT19" s="12"/>
      <c r="IU19" s="12"/>
      <c r="IV19" s="12"/>
      <c r="IW19" s="12"/>
      <c r="IX19" s="12"/>
      <c r="IY19" s="12"/>
      <c r="IZ19" s="12"/>
      <c r="JA19" s="12"/>
      <c r="JB19" s="12"/>
      <c r="JC19" s="12"/>
      <c r="JD19" s="12"/>
      <c r="JE19" s="12"/>
      <c r="JF19" s="12"/>
      <c r="JG19" s="12"/>
      <c r="JH19" s="12"/>
      <c r="JI19" s="12"/>
      <c r="JJ19" s="12"/>
      <c r="JK19" s="12"/>
      <c r="JL19" s="12"/>
      <c r="JM19" s="12"/>
      <c r="JN19" s="12"/>
      <c r="JO19" s="12"/>
      <c r="JP19" s="12"/>
      <c r="JQ19" s="12"/>
      <c r="JR19" s="12"/>
      <c r="JS19" s="12"/>
      <c r="JT19" s="12"/>
      <c r="JU19" s="12"/>
      <c r="JV19" s="12"/>
      <c r="JW19" s="12"/>
      <c r="JX19" s="12"/>
      <c r="JY19" s="12"/>
      <c r="JZ19" s="12"/>
      <c r="KA19" s="12"/>
      <c r="KB19" s="12"/>
      <c r="KC19" s="12"/>
      <c r="KD19" s="12"/>
      <c r="KE19" s="12"/>
      <c r="KF19" s="12"/>
      <c r="KG19" s="12"/>
      <c r="KH19" s="12"/>
      <c r="KI19" s="12"/>
      <c r="KJ19" s="12"/>
      <c r="KK19" s="12"/>
      <c r="KL19" s="12"/>
      <c r="KM19" s="12"/>
      <c r="KN19" s="12"/>
      <c r="KO19" s="12"/>
      <c r="KP19" s="12"/>
      <c r="KQ19" s="12"/>
      <c r="KR19" s="12"/>
      <c r="KS19" s="12"/>
      <c r="KT19" s="12"/>
      <c r="KU19" s="12"/>
      <c r="KV19" s="12"/>
      <c r="KW19" s="12"/>
      <c r="KX19" s="12"/>
      <c r="KY19" s="12"/>
      <c r="KZ19" s="12"/>
      <c r="LA19" s="12"/>
      <c r="LB19" s="12"/>
      <c r="LC19" s="12"/>
      <c r="LD19" s="12"/>
      <c r="LE19" s="12"/>
      <c r="LF19" s="12"/>
      <c r="LG19" s="12"/>
      <c r="LH19" s="12"/>
      <c r="LI19" s="12"/>
      <c r="LJ19" s="12"/>
      <c r="LK19" s="12"/>
      <c r="LL19" s="12"/>
      <c r="LM19" s="12"/>
      <c r="LN19" s="12"/>
      <c r="LO19" s="12"/>
      <c r="LP19" s="12"/>
      <c r="LQ19" s="12"/>
      <c r="LR19" s="12"/>
      <c r="LS19" s="12"/>
      <c r="LT19" s="12"/>
      <c r="LU19" s="12"/>
      <c r="LV19" s="12"/>
      <c r="LW19" s="12"/>
      <c r="LX19" s="12"/>
      <c r="LY19" s="12"/>
      <c r="LZ19" s="12"/>
      <c r="MA19" s="12"/>
      <c r="MB19" s="12"/>
      <c r="MC19" s="12"/>
      <c r="MD19" s="12"/>
      <c r="ME19" s="12"/>
      <c r="MF19" s="12"/>
      <c r="MG19" s="12"/>
      <c r="MH19" s="12"/>
      <c r="MI19" s="12"/>
      <c r="MJ19" s="12"/>
      <c r="MK19" s="12"/>
      <c r="ML19" s="12"/>
      <c r="MM19" s="12"/>
      <c r="MN19" s="12"/>
      <c r="MO19" s="12"/>
      <c r="MP19" s="12"/>
      <c r="MQ19" s="12"/>
      <c r="MR19" s="12"/>
      <c r="MS19" s="12"/>
      <c r="MT19" s="12"/>
      <c r="MU19" s="12"/>
      <c r="MV19" s="12"/>
      <c r="MW19" s="12"/>
      <c r="MX19" s="12"/>
      <c r="MY19" s="12"/>
      <c r="MZ19" s="12"/>
      <c r="NA19" s="12"/>
      <c r="NB19" s="12"/>
      <c r="NC19" s="12"/>
      <c r="ND19" s="12"/>
      <c r="NE19" s="12"/>
      <c r="NF19" s="12"/>
      <c r="NG19" s="12"/>
      <c r="NH19" s="12"/>
      <c r="NI19" s="12"/>
      <c r="NJ19" s="12"/>
      <c r="NK19" s="12"/>
      <c r="NL19" s="12"/>
      <c r="NM19" s="12"/>
      <c r="NN19" s="12"/>
      <c r="NO19" s="12"/>
      <c r="NP19" s="12"/>
      <c r="NQ19" s="12"/>
      <c r="NR19" s="12"/>
      <c r="NS19" s="12"/>
      <c r="NT19" s="12"/>
      <c r="NU19" s="12"/>
      <c r="NV19" s="12"/>
      <c r="NW19" s="12"/>
      <c r="NX19" s="12"/>
      <c r="NY19" s="12"/>
      <c r="NZ19" s="12"/>
      <c r="OA19" s="12"/>
      <c r="OB19" s="12"/>
      <c r="OC19" s="12"/>
      <c r="OD19" s="12"/>
      <c r="OE19" s="12"/>
      <c r="OF19" s="12"/>
      <c r="OG19" s="12"/>
      <c r="OH19" s="12"/>
      <c r="OI19" s="12"/>
      <c r="OJ19" s="12"/>
      <c r="OK19" s="12"/>
      <c r="OL19" s="12"/>
      <c r="OM19" s="12"/>
      <c r="ON19" s="12"/>
      <c r="OO19" s="12"/>
      <c r="OP19" s="12"/>
      <c r="OQ19" s="12"/>
      <c r="OR19" s="12"/>
      <c r="OS19" s="12"/>
      <c r="OT19" s="12"/>
      <c r="OU19" s="12"/>
      <c r="OV19" s="12"/>
      <c r="OW19" s="12"/>
      <c r="OX19" s="12"/>
      <c r="OY19" s="12"/>
      <c r="OZ19" s="12"/>
      <c r="PA19" s="12"/>
      <c r="PB19" s="12"/>
      <c r="PC19" s="12"/>
      <c r="PD19" s="12"/>
      <c r="PE19" s="12"/>
      <c r="PF19" s="12"/>
      <c r="PG19" s="12"/>
      <c r="PH19" s="12"/>
      <c r="PI19" s="12"/>
      <c r="PJ19" s="12"/>
      <c r="PK19" s="12"/>
      <c r="PL19" s="12"/>
      <c r="PM19" s="12"/>
      <c r="PN19" s="12"/>
      <c r="PO19" s="12"/>
      <c r="PP19" s="12"/>
      <c r="PQ19" s="12"/>
      <c r="PR19" s="12"/>
      <c r="PS19" s="12"/>
      <c r="PT19" s="12"/>
      <c r="PU19" s="12"/>
      <c r="PV19" s="12"/>
      <c r="PW19" s="12"/>
      <c r="PX19" s="12"/>
      <c r="PY19" s="12"/>
      <c r="PZ19" s="12"/>
      <c r="QA19" s="12"/>
      <c r="QB19" s="12"/>
      <c r="QC19" s="12"/>
      <c r="QD19" s="12"/>
      <c r="QE19" s="12"/>
      <c r="QF19" s="12"/>
      <c r="QG19" s="12"/>
      <c r="QH19" s="12"/>
      <c r="QI19" s="12"/>
      <c r="QJ19" s="12"/>
      <c r="QK19" s="12"/>
      <c r="QL19" s="12"/>
      <c r="QM19" s="12"/>
      <c r="QN19" s="12"/>
      <c r="QO19" s="12"/>
      <c r="QP19" s="12"/>
      <c r="QQ19" s="12"/>
      <c r="QR19" s="12"/>
      <c r="QS19" s="12"/>
      <c r="QT19" s="12"/>
      <c r="QU19" s="12"/>
      <c r="QV19" s="12"/>
      <c r="QW19" s="12"/>
      <c r="QX19" s="12"/>
      <c r="QY19" s="12"/>
      <c r="QZ19" s="12"/>
      <c r="RA19" s="12"/>
      <c r="RB19" s="12"/>
      <c r="RC19" s="12"/>
      <c r="RD19" s="12"/>
      <c r="RE19" s="12"/>
      <c r="RF19" s="12"/>
      <c r="RG19" s="12"/>
      <c r="RH19" s="12"/>
      <c r="RI19" s="12"/>
      <c r="RJ19" s="12"/>
      <c r="RK19" s="12"/>
      <c r="RL19" s="12"/>
      <c r="RM19" s="12"/>
      <c r="RN19" s="12"/>
      <c r="RO19" s="12"/>
      <c r="RP19" s="12"/>
      <c r="RQ19" s="12"/>
      <c r="RR19" s="12"/>
      <c r="RS19" s="12"/>
      <c r="RT19" s="12"/>
      <c r="RU19" s="12"/>
      <c r="RV19" s="12"/>
      <c r="RW19" s="12"/>
      <c r="RX19" s="12"/>
      <c r="RY19" s="12"/>
      <c r="RZ19" s="12"/>
      <c r="SA19" s="12"/>
      <c r="SB19" s="12"/>
      <c r="SC19" s="12"/>
      <c r="SD19" s="12"/>
      <c r="SE19" s="12"/>
      <c r="SF19" s="12"/>
      <c r="SG19" s="12"/>
      <c r="SH19" s="12"/>
      <c r="SI19" s="12"/>
      <c r="SJ19" s="12"/>
      <c r="SK19" s="12"/>
      <c r="SL19" s="12"/>
      <c r="SM19" s="12"/>
      <c r="SN19" s="12"/>
      <c r="SO19" s="12"/>
      <c r="SP19" s="12"/>
      <c r="SQ19" s="12"/>
      <c r="SR19" s="12"/>
      <c r="SS19" s="12"/>
      <c r="ST19" s="12"/>
      <c r="SU19" s="12"/>
      <c r="SV19" s="12"/>
      <c r="SW19" s="12"/>
      <c r="SX19" s="12"/>
      <c r="SY19" s="12"/>
      <c r="SZ19" s="12"/>
      <c r="TA19" s="12"/>
      <c r="TB19" s="12"/>
      <c r="TC19" s="12"/>
      <c r="TD19" s="12"/>
      <c r="TE19" s="12"/>
      <c r="TF19" s="12"/>
      <c r="TG19" s="12"/>
      <c r="TH19" s="12"/>
      <c r="TI19" s="12"/>
      <c r="TJ19" s="12"/>
      <c r="TK19" s="12"/>
      <c r="TL19" s="12"/>
      <c r="TM19" s="12"/>
      <c r="TN19" s="12"/>
      <c r="TO19" s="12"/>
      <c r="TP19" s="12"/>
      <c r="TQ19" s="12"/>
      <c r="TR19" s="12"/>
      <c r="TS19" s="12"/>
      <c r="TT19" s="12"/>
      <c r="TU19" s="12"/>
      <c r="TV19" s="12"/>
      <c r="TW19" s="12"/>
      <c r="TX19" s="12"/>
      <c r="TY19" s="12"/>
      <c r="TZ19" s="12"/>
      <c r="UA19" s="12"/>
      <c r="UB19" s="12"/>
      <c r="UC19" s="12"/>
      <c r="UD19" s="12"/>
      <c r="UE19" s="12"/>
      <c r="UF19" s="12"/>
      <c r="UG19" s="12"/>
      <c r="UH19" s="12"/>
      <c r="UI19" s="12"/>
      <c r="UJ19" s="12"/>
      <c r="UK19" s="12"/>
      <c r="UL19" s="12"/>
      <c r="UM19" s="12"/>
      <c r="UN19" s="12"/>
      <c r="UO19" s="12"/>
      <c r="UP19" s="12"/>
      <c r="UQ19" s="12"/>
      <c r="UR19" s="12"/>
      <c r="US19" s="12"/>
      <c r="UT19" s="12"/>
      <c r="UU19" s="12"/>
      <c r="UV19" s="12"/>
      <c r="UW19" s="12"/>
      <c r="UX19" s="12"/>
      <c r="UY19" s="12"/>
      <c r="UZ19" s="12"/>
      <c r="VA19" s="12"/>
      <c r="VB19" s="12"/>
      <c r="VC19" s="12"/>
      <c r="VD19" s="12"/>
      <c r="VE19" s="12"/>
      <c r="VF19" s="12"/>
      <c r="VG19" s="12"/>
      <c r="VH19" s="12"/>
      <c r="VI19" s="12"/>
      <c r="VJ19" s="12"/>
      <c r="VK19" s="12"/>
      <c r="VL19" s="12"/>
      <c r="VM19" s="12"/>
      <c r="VN19" s="12"/>
      <c r="VO19" s="12"/>
      <c r="VP19" s="12"/>
      <c r="VQ19" s="12"/>
      <c r="VR19" s="12"/>
      <c r="VS19" s="12"/>
      <c r="VT19" s="12"/>
      <c r="VU19" s="12"/>
      <c r="VV19" s="12"/>
      <c r="VW19" s="12"/>
      <c r="VX19" s="12"/>
      <c r="VY19" s="12"/>
      <c r="VZ19" s="12"/>
      <c r="WA19" s="12"/>
      <c r="WB19" s="12"/>
      <c r="WC19" s="12"/>
      <c r="WD19" s="12"/>
      <c r="WE19" s="12"/>
      <c r="WF19" s="12"/>
      <c r="WG19" s="12"/>
      <c r="WH19" s="12"/>
      <c r="WI19" s="12"/>
      <c r="WJ19" s="12"/>
      <c r="WK19" s="12"/>
      <c r="WL19" s="12"/>
      <c r="WM19" s="12"/>
      <c r="WN19" s="12"/>
      <c r="WO19" s="12"/>
      <c r="WP19" s="12"/>
      <c r="WQ19" s="12"/>
      <c r="WR19" s="12"/>
      <c r="WS19" s="12"/>
      <c r="WT19" s="12"/>
      <c r="WU19" s="12"/>
      <c r="WV19" s="12"/>
      <c r="WW19" s="12"/>
      <c r="WX19" s="12"/>
      <c r="WY19" s="12"/>
      <c r="WZ19" s="12"/>
      <c r="XA19" s="12"/>
      <c r="XB19" s="12"/>
      <c r="XC19" s="12"/>
      <c r="XD19" s="12"/>
      <c r="XE19" s="12"/>
      <c r="XF19" s="12"/>
      <c r="XG19" s="12"/>
      <c r="XH19" s="12"/>
      <c r="XI19" s="12"/>
      <c r="XJ19" s="12"/>
      <c r="XK19" s="12"/>
      <c r="XL19" s="12"/>
      <c r="XM19" s="12"/>
      <c r="XN19" s="12"/>
      <c r="XO19" s="12"/>
      <c r="XP19" s="12"/>
      <c r="XQ19" s="12"/>
      <c r="XR19" s="12"/>
      <c r="XS19" s="12"/>
      <c r="XT19" s="12"/>
      <c r="XU19" s="12"/>
      <c r="XV19" s="12"/>
      <c r="XW19" s="12"/>
      <c r="XX19" s="12"/>
      <c r="XY19" s="12"/>
      <c r="XZ19" s="12"/>
      <c r="YA19" s="12"/>
      <c r="YB19" s="12"/>
      <c r="YC19" s="12"/>
      <c r="YD19" s="12"/>
      <c r="YE19" s="12"/>
      <c r="YF19" s="12"/>
      <c r="YG19" s="12"/>
      <c r="YH19" s="12"/>
      <c r="YI19" s="12"/>
      <c r="YJ19" s="12"/>
      <c r="YK19" s="12"/>
      <c r="YL19" s="12"/>
      <c r="YM19" s="12"/>
      <c r="YN19" s="12"/>
      <c r="YO19" s="12"/>
      <c r="YP19" s="12"/>
      <c r="YQ19" s="12"/>
      <c r="YR19" s="12"/>
      <c r="YS19" s="12"/>
      <c r="YT19" s="12"/>
      <c r="YU19" s="12"/>
      <c r="YV19" s="12"/>
      <c r="YW19" s="12"/>
      <c r="YX19" s="12"/>
      <c r="YY19" s="12"/>
      <c r="YZ19" s="12"/>
      <c r="ZA19" s="12"/>
      <c r="ZB19" s="12"/>
      <c r="ZC19" s="12"/>
      <c r="ZD19" s="12"/>
      <c r="ZE19" s="12"/>
      <c r="ZF19" s="12"/>
      <c r="ZG19" s="12"/>
      <c r="ZH19" s="12"/>
      <c r="ZI19" s="12"/>
      <c r="ZJ19" s="12"/>
      <c r="ZK19" s="12"/>
      <c r="ZL19" s="12"/>
      <c r="ZM19" s="12"/>
      <c r="ZN19" s="12"/>
      <c r="ZO19" s="12"/>
      <c r="ZP19" s="12"/>
      <c r="ZQ19" s="12"/>
      <c r="ZR19" s="12"/>
      <c r="ZS19" s="12"/>
      <c r="ZT19" s="12"/>
      <c r="ZU19" s="12"/>
      <c r="ZV19" s="12"/>
      <c r="ZW19" s="12"/>
      <c r="ZX19" s="12"/>
      <c r="ZY19" s="12"/>
      <c r="ZZ19" s="12"/>
      <c r="AAA19" s="12"/>
      <c r="AAB19" s="12"/>
      <c r="AAC19" s="12"/>
      <c r="AAD19" s="12"/>
      <c r="AAE19" s="12"/>
      <c r="AAF19" s="12"/>
      <c r="AAG19" s="12"/>
      <c r="AAH19" s="12"/>
      <c r="AAI19" s="12"/>
      <c r="AAJ19" s="12"/>
      <c r="AAK19" s="12"/>
      <c r="AAL19" s="12"/>
      <c r="AAM19" s="12"/>
      <c r="AAN19" s="12"/>
      <c r="AAO19" s="12"/>
      <c r="AAP19" s="12"/>
      <c r="AAQ19" s="12"/>
      <c r="AAR19" s="12"/>
      <c r="AAS19" s="12"/>
      <c r="AAT19" s="12"/>
      <c r="AAU19" s="12"/>
      <c r="AAV19" s="12"/>
      <c r="AAW19" s="12"/>
      <c r="AAX19" s="12"/>
      <c r="AAY19" s="12"/>
      <c r="AAZ19" s="12"/>
      <c r="ABA19" s="12"/>
      <c r="ABB19" s="12"/>
      <c r="ABC19" s="12"/>
      <c r="ABD19" s="12"/>
      <c r="ABE19" s="12"/>
      <c r="ABF19" s="12"/>
      <c r="ABG19" s="12"/>
      <c r="ABH19" s="12"/>
      <c r="ABI19" s="12"/>
      <c r="ABJ19" s="12"/>
      <c r="ABK19" s="12"/>
      <c r="ABL19" s="12"/>
      <c r="ABM19" s="12"/>
      <c r="ABN19" s="12"/>
      <c r="ABO19" s="12"/>
      <c r="ABP19" s="12"/>
      <c r="ABQ19" s="12"/>
      <c r="ABR19" s="12"/>
      <c r="ABS19" s="12"/>
      <c r="ABT19" s="12"/>
      <c r="ABU19" s="12"/>
      <c r="ABV19" s="12"/>
      <c r="ABW19" s="12"/>
      <c r="ABX19" s="12"/>
      <c r="ABY19" s="12"/>
      <c r="ABZ19" s="12"/>
      <c r="ACA19" s="12"/>
      <c r="ACB19" s="12"/>
      <c r="ACC19" s="12"/>
      <c r="ACD19" s="12"/>
      <c r="ACE19" s="12"/>
      <c r="ACF19" s="12"/>
      <c r="ACG19" s="12"/>
      <c r="ACH19" s="12"/>
      <c r="ACI19" s="12"/>
      <c r="ACJ19" s="12"/>
      <c r="ACK19" s="12"/>
      <c r="ACL19" s="12"/>
      <c r="ACM19" s="12"/>
      <c r="ACN19" s="12"/>
      <c r="ACO19" s="12"/>
      <c r="ACP19" s="12"/>
      <c r="ACQ19" s="12"/>
      <c r="ACR19" s="12"/>
      <c r="ACS19" s="12"/>
      <c r="ACT19" s="12"/>
      <c r="ACU19" s="12"/>
      <c r="ACV19" s="12"/>
      <c r="ACW19" s="12"/>
      <c r="ACX19" s="12"/>
      <c r="ACY19" s="12"/>
      <c r="ACZ19" s="12"/>
      <c r="ADA19" s="12"/>
      <c r="ADB19" s="12"/>
      <c r="ADC19" s="12"/>
      <c r="ADD19" s="12"/>
      <c r="ADE19" s="12"/>
      <c r="ADF19" s="12"/>
      <c r="ADG19" s="12"/>
      <c r="ADH19" s="12"/>
      <c r="ADI19" s="12"/>
      <c r="ADJ19" s="12"/>
      <c r="ADK19" s="12"/>
      <c r="ADL19" s="12"/>
      <c r="ADM19" s="12"/>
      <c r="ADN19" s="12"/>
      <c r="ADO19" s="12"/>
      <c r="ADP19" s="12"/>
      <c r="ADQ19" s="12"/>
      <c r="ADR19" s="12"/>
      <c r="ADS19" s="12"/>
      <c r="ADT19" s="12"/>
      <c r="ADU19" s="12"/>
      <c r="ADV19" s="12"/>
      <c r="ADW19" s="12"/>
      <c r="ADX19" s="12"/>
      <c r="ADY19" s="12"/>
      <c r="ADZ19" s="12"/>
      <c r="AEA19" s="12"/>
      <c r="AEB19" s="12"/>
      <c r="AEC19" s="12"/>
      <c r="AED19" s="12"/>
      <c r="AEE19" s="12"/>
      <c r="AEF19" s="12"/>
      <c r="AEG19" s="12"/>
      <c r="AEH19" s="12"/>
      <c r="AEI19" s="12"/>
      <c r="AEJ19" s="12"/>
      <c r="AEK19" s="12"/>
      <c r="AEL19" s="12"/>
      <c r="AEM19" s="12"/>
      <c r="AEN19" s="12"/>
      <c r="AEO19" s="12"/>
      <c r="AEP19" s="12"/>
      <c r="AEQ19" s="12"/>
      <c r="AER19" s="12"/>
      <c r="AES19" s="12"/>
      <c r="AET19" s="12"/>
      <c r="AEU19" s="12"/>
      <c r="AEV19" s="12"/>
      <c r="AEW19" s="12"/>
      <c r="AEX19" s="12"/>
      <c r="AEY19" s="12"/>
      <c r="AEZ19" s="12"/>
      <c r="AFA19" s="12"/>
      <c r="AFB19" s="12"/>
      <c r="AFC19" s="12"/>
      <c r="AFD19" s="12"/>
      <c r="AFE19" s="12"/>
      <c r="AFF19" s="12"/>
      <c r="AFG19" s="12"/>
      <c r="AFH19" s="12"/>
      <c r="AFI19" s="12"/>
      <c r="AFJ19" s="12"/>
      <c r="AFK19" s="12"/>
      <c r="AFL19" s="12"/>
      <c r="AFM19" s="12"/>
      <c r="AFN19" s="12"/>
      <c r="AFO19" s="12"/>
      <c r="AFP19" s="12"/>
      <c r="AFQ19" s="12"/>
      <c r="AFR19" s="12"/>
      <c r="AFS19" s="12"/>
      <c r="AFT19" s="12"/>
      <c r="AFU19" s="12"/>
      <c r="AFV19" s="12"/>
      <c r="AFW19" s="12"/>
      <c r="AFX19" s="12"/>
      <c r="AFY19" s="12"/>
      <c r="AFZ19" s="12"/>
      <c r="AGA19" s="12"/>
      <c r="AGB19" s="12"/>
      <c r="AGC19" s="12"/>
      <c r="AGD19" s="12"/>
      <c r="AGE19" s="12"/>
      <c r="AGF19" s="12"/>
      <c r="AGG19" s="12"/>
      <c r="AGH19" s="12"/>
      <c r="AGI19" s="12"/>
      <c r="AGJ19" s="12"/>
      <c r="AGK19" s="12"/>
      <c r="AGL19" s="12"/>
      <c r="AGM19" s="12"/>
      <c r="AGN19" s="12"/>
      <c r="AGO19" s="12"/>
      <c r="AGP19" s="12"/>
      <c r="AGQ19" s="12"/>
      <c r="AGR19" s="12"/>
      <c r="AGS19" s="12"/>
      <c r="AGT19" s="12"/>
      <c r="AGU19" s="12"/>
      <c r="AGV19" s="12"/>
      <c r="AGW19" s="12"/>
      <c r="AGX19" s="12"/>
      <c r="AGY19" s="12"/>
      <c r="AGZ19" s="12"/>
      <c r="AHA19" s="12"/>
      <c r="AHB19" s="12"/>
      <c r="AHC19" s="12"/>
      <c r="AHD19" s="12"/>
      <c r="AHE19" s="12"/>
      <c r="AHF19" s="12"/>
      <c r="AHG19" s="12"/>
      <c r="AHH19" s="12"/>
      <c r="AHI19" s="12"/>
      <c r="AHJ19" s="12"/>
      <c r="AHK19" s="12"/>
      <c r="AHL19" s="12"/>
      <c r="AHM19" s="12"/>
      <c r="AHN19" s="12"/>
      <c r="AHO19" s="12"/>
      <c r="AHP19" s="12"/>
      <c r="AHQ19" s="12"/>
      <c r="AHR19" s="12"/>
      <c r="AHS19" s="12"/>
      <c r="AHT19" s="12"/>
      <c r="AHU19" s="12"/>
      <c r="AHV19" s="12"/>
      <c r="AHW19" s="12"/>
      <c r="AHX19" s="12"/>
      <c r="AHY19" s="12"/>
      <c r="AHZ19" s="12"/>
      <c r="AIA19" s="12"/>
      <c r="AIB19" s="12"/>
      <c r="AIC19" s="12"/>
      <c r="AID19" s="12"/>
      <c r="AIE19" s="12"/>
      <c r="AIF19" s="12"/>
      <c r="AIG19" s="12"/>
      <c r="AIH19" s="12"/>
      <c r="AII19" s="12"/>
      <c r="AIJ19" s="12"/>
      <c r="AIK19" s="12"/>
      <c r="AIL19" s="12"/>
      <c r="AIM19" s="12"/>
      <c r="AIN19" s="12"/>
      <c r="AIO19" s="12"/>
      <c r="AIP19" s="12"/>
      <c r="AIQ19" s="12"/>
      <c r="AIR19" s="12"/>
      <c r="AIS19" s="12"/>
      <c r="AIT19" s="12"/>
      <c r="AIU19" s="12"/>
      <c r="AIV19" s="12"/>
      <c r="AIW19" s="12"/>
      <c r="AIX19" s="12"/>
      <c r="AIY19" s="12"/>
      <c r="AIZ19" s="12"/>
      <c r="AJA19" s="12"/>
      <c r="AJB19" s="12"/>
      <c r="AJC19" s="12"/>
      <c r="AJD19" s="12"/>
      <c r="AJE19" s="12"/>
      <c r="AJF19" s="12"/>
      <c r="AJG19" s="12"/>
      <c r="AJH19" s="12"/>
      <c r="AJI19" s="12"/>
      <c r="AJJ19" s="12"/>
      <c r="AJK19" s="12"/>
      <c r="AJL19" s="12"/>
      <c r="AJM19" s="12"/>
      <c r="AJN19" s="12"/>
      <c r="AJO19" s="12"/>
      <c r="AJP19" s="12"/>
      <c r="AJQ19" s="12"/>
      <c r="AJR19" s="12"/>
      <c r="AJS19" s="12"/>
      <c r="AJT19" s="12"/>
      <c r="AJU19" s="12"/>
      <c r="AJV19" s="12"/>
      <c r="AJW19" s="12"/>
      <c r="AJX19" s="12"/>
      <c r="AJY19" s="12"/>
      <c r="AJZ19" s="12"/>
      <c r="AKA19" s="12"/>
      <c r="AKB19" s="12"/>
      <c r="AKC19" s="12"/>
      <c r="AKD19" s="12"/>
      <c r="AKE19" s="12"/>
      <c r="AKF19" s="12"/>
      <c r="AKG19" s="12"/>
      <c r="AKH19" s="12"/>
      <c r="AKI19" s="12"/>
      <c r="AKJ19" s="12"/>
      <c r="AKK19" s="12"/>
      <c r="AKL19" s="12"/>
      <c r="AKM19" s="12"/>
      <c r="AKN19" s="12"/>
      <c r="AKO19" s="12"/>
      <c r="AKP19" s="12"/>
      <c r="AKQ19" s="12"/>
      <c r="AKR19" s="12"/>
      <c r="AKS19" s="12"/>
      <c r="AKT19" s="12"/>
      <c r="AKU19" s="12"/>
      <c r="AKV19" s="12"/>
      <c r="AKW19" s="12"/>
      <c r="AKX19" s="12"/>
      <c r="AKY19" s="12"/>
      <c r="AKZ19" s="12"/>
      <c r="ALA19" s="12"/>
      <c r="ALB19" s="12"/>
      <c r="ALC19" s="12"/>
      <c r="ALD19" s="12"/>
      <c r="ALE19" s="12"/>
      <c r="ALF19" s="12"/>
      <c r="ALG19" s="12"/>
      <c r="ALH19" s="12"/>
      <c r="ALI19" s="12"/>
      <c r="ALJ19" s="12"/>
      <c r="ALK19" s="12"/>
      <c r="ALL19" s="12"/>
      <c r="ALM19" s="12"/>
      <c r="ALN19" s="12"/>
      <c r="ALO19" s="12"/>
      <c r="ALP19" s="12"/>
      <c r="ALQ19" s="12"/>
      <c r="ALR19" s="12"/>
      <c r="ALS19" s="12"/>
      <c r="ALT19" s="12"/>
      <c r="ALU19" s="12"/>
      <c r="ALV19" s="12"/>
      <c r="ALW19" s="12"/>
      <c r="ALX19" s="12"/>
      <c r="ALY19" s="12"/>
      <c r="ALZ19" s="12"/>
      <c r="AMA19" s="12"/>
      <c r="AMB19" s="12"/>
      <c r="AMC19" s="12"/>
      <c r="AMD19" s="12"/>
      <c r="AME19" s="12"/>
      <c r="AMF19" s="12"/>
      <c r="AMG19" s="12"/>
      <c r="AMH19" s="12"/>
      <c r="AMI19" s="12"/>
      <c r="AMJ19" s="12"/>
      <c r="AMK19" s="12"/>
      <c r="AML19" s="12"/>
      <c r="AMM19" s="12"/>
      <c r="AMN19" s="12"/>
      <c r="AMO19" s="12"/>
      <c r="AMP19" s="12"/>
      <c r="AMQ19" s="12"/>
      <c r="AMR19" s="12"/>
      <c r="AMS19" s="12"/>
      <c r="AMT19" s="12"/>
      <c r="AMU19" s="12"/>
      <c r="AMV19" s="12"/>
      <c r="AMW19" s="12"/>
      <c r="AMX19" s="12"/>
      <c r="AMY19" s="12"/>
      <c r="AMZ19" s="12"/>
      <c r="ANA19" s="12"/>
      <c r="ANB19" s="12"/>
      <c r="ANC19" s="12"/>
      <c r="AND19" s="12"/>
      <c r="ANE19" s="12"/>
      <c r="ANF19" s="12"/>
      <c r="ANG19" s="12"/>
      <c r="ANH19" s="12"/>
      <c r="ANI19" s="12"/>
      <c r="ANJ19" s="12"/>
      <c r="ANK19" s="12"/>
      <c r="ANL19" s="12"/>
      <c r="ANM19" s="12"/>
      <c r="ANN19" s="12"/>
      <c r="ANO19" s="12"/>
      <c r="ANP19" s="12"/>
      <c r="ANQ19" s="12"/>
      <c r="ANR19" s="12"/>
      <c r="ANS19" s="12"/>
      <c r="ANT19" s="12"/>
      <c r="ANU19" s="12"/>
      <c r="ANV19" s="12"/>
      <c r="ANW19" s="12"/>
      <c r="ANX19" s="12"/>
      <c r="ANY19" s="12"/>
      <c r="ANZ19" s="12"/>
      <c r="AOA19" s="12"/>
      <c r="AOB19" s="12"/>
      <c r="AOC19" s="12"/>
      <c r="AOD19" s="12"/>
      <c r="AOE19" s="12"/>
      <c r="AOF19" s="12"/>
      <c r="AOG19" s="12"/>
      <c r="AOH19" s="12"/>
      <c r="AOI19" s="12"/>
      <c r="AOJ19" s="12"/>
      <c r="AOK19" s="12"/>
      <c r="AOL19" s="12"/>
      <c r="AOM19" s="12"/>
      <c r="AON19" s="12"/>
      <c r="AOO19" s="12"/>
      <c r="AOP19" s="12"/>
      <c r="AOQ19" s="12"/>
      <c r="AOR19" s="12"/>
      <c r="AOS19" s="12"/>
      <c r="AOT19" s="12"/>
      <c r="AOU19" s="12"/>
      <c r="AOV19" s="12"/>
      <c r="AOW19" s="12"/>
      <c r="AOX19" s="12"/>
      <c r="AOY19" s="12"/>
      <c r="AOZ19" s="12"/>
      <c r="APA19" s="12"/>
      <c r="APB19" s="12"/>
      <c r="APC19" s="12"/>
      <c r="APD19" s="12"/>
      <c r="APE19" s="12"/>
      <c r="APF19" s="12"/>
      <c r="APG19" s="12"/>
      <c r="APH19" s="12"/>
      <c r="API19" s="12"/>
      <c r="APJ19" s="12"/>
      <c r="APK19" s="12"/>
      <c r="APL19" s="12"/>
      <c r="APM19" s="12"/>
      <c r="APN19" s="12"/>
      <c r="APO19" s="12"/>
      <c r="APP19" s="12"/>
      <c r="APQ19" s="12"/>
      <c r="APR19" s="12"/>
      <c r="APS19" s="12"/>
      <c r="APT19" s="12"/>
      <c r="APU19" s="12"/>
      <c r="APV19" s="12"/>
      <c r="APW19" s="12"/>
      <c r="APX19" s="12"/>
      <c r="APY19" s="12"/>
      <c r="APZ19" s="12"/>
      <c r="AQA19" s="12"/>
      <c r="AQB19" s="12"/>
      <c r="AQC19" s="12"/>
      <c r="AQD19" s="12"/>
      <c r="AQE19" s="12"/>
      <c r="AQF19" s="12"/>
      <c r="AQG19" s="12"/>
      <c r="AQH19" s="12"/>
      <c r="AQI19" s="12"/>
      <c r="AQJ19" s="12"/>
      <c r="AQK19" s="12"/>
      <c r="AQL19" s="12"/>
      <c r="AQM19" s="12"/>
      <c r="AQN19" s="12"/>
      <c r="AQO19" s="12"/>
      <c r="AQP19" s="12"/>
      <c r="AQQ19" s="12"/>
      <c r="AQR19" s="12"/>
      <c r="AQS19" s="12"/>
      <c r="AQT19" s="12"/>
      <c r="AQU19" s="12"/>
      <c r="AQV19" s="12"/>
      <c r="AQW19" s="12"/>
      <c r="AQX19" s="12"/>
      <c r="AQY19" s="12"/>
      <c r="AQZ19" s="12"/>
      <c r="ARA19" s="12"/>
      <c r="ARB19" s="12"/>
      <c r="ARC19" s="12"/>
      <c r="ARD19" s="12"/>
      <c r="ARE19" s="12"/>
      <c r="ARF19" s="12"/>
      <c r="ARG19" s="12"/>
      <c r="ARH19" s="12"/>
      <c r="ARI19" s="12"/>
      <c r="ARJ19" s="12"/>
      <c r="ARK19" s="12"/>
      <c r="ARL19" s="12"/>
      <c r="ARM19" s="12"/>
      <c r="ARN19" s="12"/>
      <c r="ARO19" s="12"/>
      <c r="ARP19" s="12"/>
      <c r="ARQ19" s="12"/>
      <c r="ARR19" s="12"/>
      <c r="ARS19" s="12"/>
      <c r="ART19" s="12"/>
      <c r="ARU19" s="12"/>
      <c r="ARV19" s="12"/>
      <c r="ARW19" s="12"/>
      <c r="ARX19" s="12"/>
      <c r="ARY19" s="12"/>
      <c r="ARZ19" s="12"/>
      <c r="ASA19" s="12"/>
      <c r="ASB19" s="12"/>
      <c r="ASC19" s="12"/>
      <c r="ASD19" s="12"/>
      <c r="ASE19" s="12"/>
      <c r="ASF19" s="12"/>
      <c r="ASG19" s="12"/>
      <c r="ASH19" s="12"/>
      <c r="ASI19" s="12"/>
      <c r="ASJ19" s="12"/>
      <c r="ASK19" s="12"/>
      <c r="ASL19" s="12"/>
      <c r="ASM19" s="12"/>
      <c r="ASN19" s="12"/>
      <c r="ASO19" s="12"/>
      <c r="ASP19" s="12"/>
      <c r="ASQ19" s="12"/>
      <c r="ASR19" s="12"/>
      <c r="ASS19" s="12"/>
      <c r="AST19" s="12"/>
      <c r="ASU19" s="12"/>
      <c r="ASV19" s="12"/>
      <c r="ASW19" s="12"/>
      <c r="ASX19" s="12"/>
      <c r="ASY19" s="12"/>
      <c r="ASZ19" s="12"/>
      <c r="ATA19" s="12"/>
      <c r="ATB19" s="12"/>
      <c r="ATC19" s="12"/>
      <c r="ATD19" s="12"/>
      <c r="ATE19" s="12"/>
      <c r="ATF19" s="12"/>
      <c r="ATG19" s="12"/>
      <c r="ATH19" s="12"/>
      <c r="ATI19" s="12"/>
      <c r="ATJ19" s="12"/>
      <c r="ATK19" s="12"/>
      <c r="ATL19" s="12"/>
      <c r="ATM19" s="12"/>
      <c r="ATN19" s="12"/>
      <c r="ATO19" s="12"/>
      <c r="ATP19" s="12"/>
      <c r="ATQ19" s="12"/>
      <c r="ATR19" s="12"/>
      <c r="ATS19" s="12"/>
      <c r="ATT19" s="12"/>
      <c r="ATU19" s="12"/>
      <c r="ATV19" s="12"/>
      <c r="ATW19" s="12"/>
      <c r="ATX19" s="12"/>
      <c r="ATY19" s="12"/>
      <c r="ATZ19" s="12"/>
      <c r="AUA19" s="12"/>
      <c r="AUB19" s="12"/>
      <c r="AUC19" s="12"/>
      <c r="AUD19" s="12"/>
      <c r="AUE19" s="12"/>
      <c r="AUF19" s="12"/>
      <c r="AUG19" s="12"/>
      <c r="AUH19" s="12"/>
      <c r="AUI19" s="12"/>
      <c r="AUJ19" s="12"/>
      <c r="AUK19" s="12"/>
      <c r="AUL19" s="12"/>
      <c r="AUM19" s="12"/>
      <c r="AUN19" s="12"/>
      <c r="AUO19" s="12"/>
      <c r="AUP19" s="12"/>
      <c r="AUQ19" s="12"/>
      <c r="AUR19" s="12"/>
      <c r="AUS19" s="12"/>
      <c r="AUT19" s="12"/>
      <c r="AUU19" s="12"/>
      <c r="AUV19" s="12"/>
      <c r="AUW19" s="12"/>
      <c r="AUX19" s="12"/>
      <c r="AUY19" s="12"/>
      <c r="AUZ19" s="12"/>
      <c r="AVA19" s="12"/>
      <c r="AVB19" s="12"/>
      <c r="AVC19" s="12"/>
      <c r="AVD19" s="12"/>
      <c r="AVE19" s="12"/>
      <c r="AVF19" s="12"/>
      <c r="AVG19" s="12"/>
      <c r="AVH19" s="12"/>
      <c r="AVI19" s="12"/>
      <c r="AVJ19" s="12"/>
      <c r="AVK19" s="12"/>
      <c r="AVL19" s="12"/>
      <c r="AVM19" s="12"/>
      <c r="AVN19" s="12"/>
      <c r="AVO19" s="12"/>
      <c r="AVP19" s="12"/>
      <c r="AVQ19" s="12"/>
      <c r="AVR19" s="12"/>
      <c r="AVS19" s="12"/>
      <c r="AVT19" s="12"/>
      <c r="AVU19" s="12"/>
      <c r="AVV19" s="12"/>
      <c r="AVW19" s="12"/>
      <c r="AVX19" s="12"/>
      <c r="AVY19" s="12"/>
      <c r="AVZ19" s="12"/>
      <c r="AWA19" s="12"/>
      <c r="AWB19" s="12"/>
      <c r="AWC19" s="12"/>
      <c r="AWD19" s="12"/>
      <c r="AWE19" s="12"/>
      <c r="AWF19" s="12"/>
      <c r="AWG19" s="12"/>
      <c r="AWH19" s="12"/>
      <c r="AWI19" s="12"/>
      <c r="AWJ19" s="12"/>
      <c r="AWK19" s="12"/>
      <c r="AWL19" s="12"/>
      <c r="AWM19" s="12"/>
      <c r="AWN19" s="12"/>
      <c r="AWO19" s="12"/>
      <c r="AWP19" s="12"/>
      <c r="AWQ19" s="12"/>
      <c r="AWR19" s="12"/>
      <c r="AWS19" s="12"/>
      <c r="AWT19" s="12"/>
      <c r="AWU19" s="12"/>
      <c r="AWV19" s="12"/>
      <c r="AWW19" s="12"/>
      <c r="AWX19" s="12"/>
      <c r="AWY19" s="12"/>
      <c r="AWZ19" s="12"/>
      <c r="AXA19" s="12"/>
      <c r="AXB19" s="12"/>
      <c r="AXC19" s="12"/>
      <c r="AXD19" s="12"/>
      <c r="AXE19" s="12"/>
      <c r="AXF19" s="12"/>
      <c r="AXG19" s="12"/>
      <c r="AXH19" s="12"/>
      <c r="AXI19" s="12"/>
      <c r="AXJ19" s="12"/>
      <c r="AXK19" s="12"/>
      <c r="AXL19" s="12"/>
      <c r="AXM19" s="12"/>
      <c r="AXN19" s="12"/>
      <c r="AXO19" s="12"/>
      <c r="AXP19" s="12"/>
      <c r="AXQ19" s="12"/>
      <c r="AXR19" s="12"/>
      <c r="AXS19" s="12"/>
      <c r="AXT19" s="12"/>
      <c r="AXU19" s="12"/>
      <c r="AXV19" s="12"/>
      <c r="AXW19" s="12"/>
      <c r="AXX19" s="12"/>
      <c r="AXY19" s="12"/>
      <c r="AXZ19" s="12"/>
      <c r="AYA19" s="12"/>
      <c r="AYB19" s="12"/>
      <c r="AYC19" s="12"/>
      <c r="AYD19" s="12"/>
      <c r="AYE19" s="12"/>
      <c r="AYF19" s="12"/>
      <c r="AYG19" s="12"/>
      <c r="AYH19" s="12"/>
      <c r="AYI19" s="12"/>
      <c r="AYJ19" s="12"/>
      <c r="AYK19" s="12"/>
      <c r="AYL19" s="12"/>
      <c r="AYM19" s="12"/>
      <c r="AYN19" s="12"/>
      <c r="AYO19" s="12"/>
      <c r="AYP19" s="12"/>
      <c r="AYQ19" s="12"/>
      <c r="AYR19" s="12"/>
      <c r="AYS19" s="12"/>
      <c r="AYT19" s="12"/>
      <c r="AYU19" s="12"/>
      <c r="AYV19" s="12"/>
      <c r="AYW19" s="12"/>
      <c r="AYX19" s="12"/>
      <c r="AYY19" s="12"/>
      <c r="AYZ19" s="12"/>
      <c r="AZA19" s="12"/>
      <c r="AZB19" s="12"/>
      <c r="AZC19" s="12"/>
      <c r="AZD19" s="12"/>
      <c r="AZE19" s="12"/>
      <c r="AZF19" s="12"/>
      <c r="AZG19" s="12"/>
      <c r="AZH19" s="12"/>
      <c r="AZI19" s="12"/>
      <c r="AZJ19" s="12"/>
      <c r="AZK19" s="12"/>
      <c r="AZL19" s="12"/>
      <c r="AZM19" s="12"/>
      <c r="AZN19" s="12"/>
      <c r="AZO19" s="12"/>
      <c r="AZP19" s="12"/>
      <c r="AZQ19" s="12"/>
      <c r="AZR19" s="12"/>
      <c r="AZS19" s="12"/>
      <c r="AZT19" s="12"/>
      <c r="AZU19" s="12"/>
      <c r="AZV19" s="12"/>
      <c r="AZW19" s="12"/>
      <c r="AZX19" s="12"/>
      <c r="AZY19" s="12"/>
      <c r="AZZ19" s="12"/>
      <c r="BAA19" s="12"/>
      <c r="BAB19" s="12"/>
      <c r="BAC19" s="12"/>
      <c r="BAD19" s="12"/>
      <c r="BAE19" s="12"/>
      <c r="BAF19" s="12"/>
      <c r="BAG19" s="12"/>
      <c r="BAH19" s="12"/>
      <c r="BAI19" s="12"/>
      <c r="BAJ19" s="12"/>
      <c r="BAK19" s="12"/>
      <c r="BAL19" s="12"/>
      <c r="BAM19" s="12"/>
      <c r="BAN19" s="12"/>
      <c r="BAO19" s="12"/>
      <c r="BAP19" s="12"/>
      <c r="BAQ19" s="12"/>
      <c r="BAR19" s="12"/>
      <c r="BAS19" s="12"/>
      <c r="BAT19" s="12"/>
      <c r="BAU19" s="12"/>
      <c r="BAV19" s="12"/>
      <c r="BAW19" s="12"/>
      <c r="BAX19" s="12"/>
      <c r="BAY19" s="12"/>
      <c r="BAZ19" s="12"/>
      <c r="BBA19" s="12"/>
      <c r="BBB19" s="12"/>
      <c r="BBC19" s="12"/>
      <c r="BBD19" s="12"/>
      <c r="BBE19" s="12"/>
      <c r="BBF19" s="12"/>
      <c r="BBG19" s="12"/>
      <c r="BBH19" s="12"/>
      <c r="BBI19" s="12"/>
      <c r="BBJ19" s="12"/>
      <c r="BBK19" s="12"/>
      <c r="BBL19" s="12"/>
      <c r="BBM19" s="12"/>
      <c r="BBN19" s="12"/>
      <c r="BBO19" s="12"/>
      <c r="BBP19" s="12"/>
      <c r="BBQ19" s="12"/>
      <c r="BBR19" s="12"/>
      <c r="BBS19" s="12"/>
      <c r="BBT19" s="12"/>
      <c r="BBU19" s="12"/>
      <c r="BBV19" s="12"/>
      <c r="BBW19" s="12"/>
      <c r="BBX19" s="12"/>
      <c r="BBY19" s="12"/>
      <c r="BBZ19" s="12"/>
      <c r="BCA19" s="12"/>
      <c r="BCB19" s="12"/>
      <c r="BCC19" s="12"/>
      <c r="BCD19" s="12"/>
      <c r="BCE19" s="12"/>
      <c r="BCF19" s="12"/>
      <c r="BCG19" s="12"/>
      <c r="BCH19" s="12"/>
      <c r="BCI19" s="12"/>
      <c r="BCJ19" s="12"/>
      <c r="BCK19" s="12"/>
      <c r="BCL19" s="12"/>
      <c r="BCM19" s="12"/>
      <c r="BCN19" s="12"/>
      <c r="BCO19" s="12"/>
      <c r="BCP19" s="12"/>
      <c r="BCQ19" s="12"/>
      <c r="BCR19" s="12"/>
      <c r="BCS19" s="12"/>
      <c r="BCT19" s="12"/>
      <c r="BCU19" s="12"/>
      <c r="BCV19" s="12"/>
      <c r="BCW19" s="12"/>
      <c r="BCX19" s="12"/>
      <c r="BCY19" s="12"/>
      <c r="BCZ19" s="12"/>
      <c r="BDA19" s="12"/>
      <c r="BDB19" s="12"/>
      <c r="BDC19" s="12"/>
      <c r="BDD19" s="12"/>
      <c r="BDE19" s="12"/>
      <c r="BDF19" s="12"/>
      <c r="BDG19" s="12"/>
      <c r="BDH19" s="12"/>
      <c r="BDI19" s="12"/>
      <c r="BDJ19" s="12"/>
      <c r="BDK19" s="12"/>
      <c r="BDL19" s="12"/>
      <c r="BDM19" s="12"/>
      <c r="BDN19" s="12"/>
      <c r="BDO19" s="12"/>
      <c r="BDP19" s="12"/>
      <c r="BDQ19" s="12"/>
      <c r="BDR19" s="12"/>
      <c r="BDS19" s="12"/>
      <c r="BDT19" s="12"/>
      <c r="BDU19" s="12"/>
      <c r="BDV19" s="12"/>
      <c r="BDW19" s="12"/>
      <c r="BDX19" s="12"/>
      <c r="BDY19" s="12"/>
      <c r="BDZ19" s="12"/>
      <c r="BEA19" s="12"/>
      <c r="BEB19" s="12"/>
      <c r="BEC19" s="12"/>
      <c r="BED19" s="12"/>
      <c r="BEE19" s="12"/>
      <c r="BEF19" s="12"/>
      <c r="BEG19" s="12"/>
      <c r="BEH19" s="12"/>
      <c r="BEI19" s="12"/>
      <c r="BEJ19" s="12"/>
      <c r="BEK19" s="12"/>
      <c r="BEL19" s="12"/>
      <c r="BEM19" s="12"/>
      <c r="BEN19" s="12"/>
      <c r="BEO19" s="12"/>
      <c r="BEP19" s="12"/>
      <c r="BEQ19" s="12"/>
      <c r="BER19" s="12"/>
      <c r="BES19" s="12"/>
      <c r="BET19" s="12"/>
      <c r="BEU19" s="12"/>
      <c r="BEV19" s="12"/>
      <c r="BEW19" s="12"/>
      <c r="BEX19" s="12"/>
      <c r="BEY19" s="12"/>
      <c r="BEZ19" s="12"/>
      <c r="BFA19" s="12"/>
      <c r="BFB19" s="12"/>
      <c r="BFC19" s="12"/>
      <c r="BFD19" s="12"/>
      <c r="BFE19" s="12"/>
      <c r="BFF19" s="12"/>
      <c r="BFG19" s="12"/>
      <c r="BFH19" s="12"/>
      <c r="BFI19" s="12"/>
      <c r="BFJ19" s="12"/>
      <c r="BFK19" s="12"/>
      <c r="BFL19" s="12"/>
      <c r="BFM19" s="12"/>
      <c r="BFN19" s="12"/>
      <c r="BFO19" s="12"/>
      <c r="BFP19" s="12"/>
      <c r="BFQ19" s="12"/>
      <c r="BFR19" s="12"/>
      <c r="BFS19" s="12"/>
      <c r="BFT19" s="12"/>
      <c r="BFU19" s="12"/>
      <c r="BFV19" s="12"/>
      <c r="BFW19" s="12"/>
      <c r="BFX19" s="12"/>
      <c r="BFY19" s="12"/>
      <c r="BFZ19" s="12"/>
      <c r="BGA19" s="12"/>
      <c r="BGB19" s="12"/>
      <c r="BGC19" s="12"/>
      <c r="BGD19" s="12"/>
      <c r="BGE19" s="12"/>
      <c r="BGF19" s="12"/>
      <c r="BGG19" s="12"/>
      <c r="BGH19" s="12"/>
      <c r="BGI19" s="12"/>
      <c r="BGJ19" s="12"/>
      <c r="BGK19" s="12"/>
      <c r="BGL19" s="12"/>
      <c r="BGM19" s="12"/>
      <c r="BGN19" s="12"/>
      <c r="BGO19" s="12"/>
      <c r="BGP19" s="12"/>
      <c r="BGQ19" s="12"/>
      <c r="BGR19" s="12"/>
      <c r="BGS19" s="12"/>
      <c r="BGT19" s="12"/>
      <c r="BGU19" s="12"/>
      <c r="BGV19" s="12"/>
      <c r="BGW19" s="12"/>
      <c r="BGX19" s="12"/>
      <c r="BGY19" s="12"/>
      <c r="BGZ19" s="12"/>
      <c r="BHA19" s="12"/>
      <c r="BHB19" s="12"/>
      <c r="BHC19" s="12"/>
      <c r="BHD19" s="12"/>
      <c r="BHE19" s="12"/>
      <c r="BHF19" s="12"/>
      <c r="BHG19" s="12"/>
      <c r="BHH19" s="12"/>
      <c r="BHI19" s="12"/>
      <c r="BHJ19" s="12"/>
      <c r="BHK19" s="12"/>
      <c r="BHL19" s="12"/>
      <c r="BHM19" s="12"/>
      <c r="BHN19" s="12"/>
      <c r="BHO19" s="12"/>
      <c r="BHP19" s="12"/>
      <c r="BHQ19" s="12"/>
      <c r="BHR19" s="12"/>
      <c r="BHS19" s="12"/>
      <c r="BHT19" s="12"/>
      <c r="BHU19" s="12"/>
      <c r="BHV19" s="12"/>
      <c r="BHW19" s="12"/>
      <c r="BHX19" s="12"/>
      <c r="BHY19" s="12"/>
      <c r="BHZ19" s="12"/>
      <c r="BIA19" s="12"/>
      <c r="BIB19" s="12"/>
      <c r="BIC19" s="12"/>
      <c r="BID19" s="12"/>
      <c r="BIE19" s="12"/>
      <c r="BIF19" s="12"/>
      <c r="BIG19" s="12"/>
      <c r="BIH19" s="12"/>
      <c r="BII19" s="12"/>
      <c r="BIJ19" s="12"/>
      <c r="BIK19" s="12"/>
      <c r="BIL19" s="12"/>
      <c r="BIM19" s="12"/>
      <c r="BIN19" s="12"/>
      <c r="BIO19" s="12"/>
      <c r="BIP19" s="12"/>
      <c r="BIQ19" s="12"/>
      <c r="BIR19" s="12"/>
      <c r="BIS19" s="12"/>
      <c r="BIT19" s="12"/>
      <c r="BIU19" s="12"/>
      <c r="BIV19" s="12"/>
      <c r="BIW19" s="12"/>
      <c r="BIX19" s="12"/>
      <c r="BIY19" s="12"/>
      <c r="BIZ19" s="12"/>
      <c r="BJA19" s="12"/>
      <c r="BJB19" s="12"/>
      <c r="BJC19" s="12"/>
      <c r="BJD19" s="12"/>
      <c r="BJE19" s="12"/>
      <c r="BJF19" s="12"/>
      <c r="BJG19" s="12"/>
      <c r="BJH19" s="12"/>
      <c r="BJI19" s="12"/>
      <c r="BJJ19" s="12"/>
      <c r="BJK19" s="12"/>
      <c r="BJL19" s="12"/>
      <c r="BJM19" s="12"/>
      <c r="BJN19" s="12"/>
      <c r="BJO19" s="12"/>
      <c r="BJP19" s="12"/>
      <c r="BJQ19" s="12"/>
      <c r="BJR19" s="12"/>
      <c r="BJS19" s="12"/>
      <c r="BJT19" s="12"/>
      <c r="BJU19" s="12"/>
      <c r="BJV19" s="12"/>
      <c r="BJW19" s="12"/>
      <c r="BJX19" s="12"/>
      <c r="BJY19" s="12"/>
      <c r="BJZ19" s="12"/>
      <c r="BKA19" s="12"/>
      <c r="BKB19" s="12"/>
      <c r="BKC19" s="12"/>
      <c r="BKD19" s="12"/>
      <c r="BKE19" s="12"/>
      <c r="BKF19" s="12"/>
      <c r="BKG19" s="12"/>
      <c r="BKH19" s="12"/>
      <c r="BKI19" s="12"/>
      <c r="BKJ19" s="12"/>
      <c r="BKK19" s="12"/>
      <c r="BKL19" s="12"/>
      <c r="BKM19" s="12"/>
      <c r="BKN19" s="12"/>
      <c r="BKO19" s="12"/>
    </row>
    <row r="20" spans="1:1653" ht="150.75" customHeight="1" thickBot="1" x14ac:dyDescent="0.25">
      <c r="A20" s="197"/>
      <c r="B20" s="187" t="s">
        <v>66</v>
      </c>
      <c r="C20" s="23" t="s">
        <v>65</v>
      </c>
      <c r="D20" s="23" t="s">
        <v>64</v>
      </c>
      <c r="E20" s="23" t="s">
        <v>63</v>
      </c>
      <c r="F20" s="7">
        <v>2</v>
      </c>
      <c r="G20" s="7">
        <v>0</v>
      </c>
      <c r="H20" s="8" t="s">
        <v>62</v>
      </c>
      <c r="I20" s="8" t="s">
        <v>1</v>
      </c>
      <c r="J20" s="6">
        <v>2</v>
      </c>
      <c r="K20" s="6">
        <v>2</v>
      </c>
      <c r="L20" s="6">
        <v>2</v>
      </c>
      <c r="M20" s="6">
        <v>2</v>
      </c>
      <c r="N20" s="6">
        <v>2</v>
      </c>
      <c r="O20" s="6">
        <v>2</v>
      </c>
      <c r="P20" s="6">
        <v>2</v>
      </c>
      <c r="Q20" s="6">
        <v>2</v>
      </c>
      <c r="R20" s="6">
        <v>2</v>
      </c>
      <c r="S20" s="6">
        <v>2</v>
      </c>
      <c r="T20" s="5" t="s">
        <v>61</v>
      </c>
      <c r="U20" s="11" t="s">
        <v>60</v>
      </c>
      <c r="V20" s="5">
        <v>3602032</v>
      </c>
      <c r="W20" s="11" t="s">
        <v>59</v>
      </c>
      <c r="X20" s="5">
        <v>360203201</v>
      </c>
      <c r="Y20" s="11" t="s">
        <v>58</v>
      </c>
      <c r="Z20" s="6">
        <v>2</v>
      </c>
      <c r="AA20" s="6">
        <v>0</v>
      </c>
      <c r="AB20" s="53">
        <v>2000000</v>
      </c>
      <c r="AC20" s="53">
        <v>0</v>
      </c>
      <c r="AD20" s="36" t="s">
        <v>202</v>
      </c>
      <c r="AE20" s="29" t="s">
        <v>165</v>
      </c>
      <c r="AF20" s="91">
        <v>2</v>
      </c>
      <c r="AG20" s="29">
        <v>2</v>
      </c>
      <c r="AH20" s="30">
        <v>0</v>
      </c>
      <c r="AI20" s="30">
        <v>0</v>
      </c>
      <c r="AJ20" s="30">
        <v>0</v>
      </c>
      <c r="AK20" s="37">
        <v>0</v>
      </c>
      <c r="AL20" s="99" t="s">
        <v>252</v>
      </c>
      <c r="AM20" s="37">
        <f t="shared" si="1"/>
        <v>0</v>
      </c>
      <c r="AN20" s="200"/>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c r="BT20" s="12"/>
      <c r="BU20" s="12"/>
      <c r="BV20" s="12"/>
      <c r="BW20" s="12"/>
      <c r="BX20" s="12"/>
      <c r="BY20" s="12"/>
      <c r="BZ20" s="12"/>
      <c r="CA20" s="12"/>
      <c r="CB20" s="12"/>
      <c r="CC20" s="12"/>
      <c r="CD20" s="12"/>
      <c r="CE20" s="12"/>
      <c r="CF20" s="12"/>
      <c r="CG20" s="12"/>
      <c r="CH20" s="12"/>
      <c r="CI20" s="12"/>
      <c r="CJ20" s="12"/>
      <c r="CK20" s="12"/>
      <c r="CL20" s="12"/>
      <c r="CM20" s="12"/>
      <c r="CN20" s="12"/>
      <c r="CO20" s="12"/>
      <c r="CP20" s="12"/>
      <c r="CQ20" s="12"/>
      <c r="CR20" s="12"/>
      <c r="CS20" s="12"/>
      <c r="CT20" s="12"/>
      <c r="CU20" s="12"/>
      <c r="CV20" s="12"/>
      <c r="CW20" s="12"/>
      <c r="CX20" s="12"/>
      <c r="CY20" s="12"/>
      <c r="CZ20" s="12"/>
      <c r="DA20" s="12"/>
      <c r="DB20" s="12"/>
      <c r="DC20" s="12"/>
      <c r="DD20" s="12"/>
      <c r="DE20" s="12"/>
      <c r="DF20" s="12"/>
      <c r="DG20" s="12"/>
      <c r="DH20" s="12"/>
      <c r="DI20" s="12"/>
      <c r="DJ20" s="12"/>
      <c r="DK20" s="12"/>
      <c r="DL20" s="12"/>
      <c r="DM20" s="12"/>
      <c r="DN20" s="12"/>
      <c r="DO20" s="12"/>
      <c r="DP20" s="12"/>
      <c r="DQ20" s="12"/>
      <c r="DR20" s="12"/>
      <c r="DS20" s="12"/>
      <c r="DT20" s="12"/>
      <c r="DU20" s="12"/>
      <c r="DV20" s="12"/>
      <c r="DW20" s="12"/>
      <c r="DX20" s="12"/>
      <c r="DY20" s="12"/>
      <c r="DZ20" s="12"/>
      <c r="EA20" s="12"/>
      <c r="EB20" s="12"/>
      <c r="EC20" s="12"/>
      <c r="ED20" s="12"/>
      <c r="EE20" s="12"/>
      <c r="EF20" s="12"/>
      <c r="EG20" s="12"/>
      <c r="EH20" s="12"/>
      <c r="EI20" s="12"/>
      <c r="EJ20" s="12"/>
      <c r="EK20" s="12"/>
      <c r="EL20" s="12"/>
      <c r="EM20" s="12"/>
      <c r="EN20" s="12"/>
      <c r="EO20" s="12"/>
      <c r="EP20" s="12"/>
      <c r="EQ20" s="12"/>
      <c r="ER20" s="12"/>
      <c r="ES20" s="12"/>
      <c r="ET20" s="12"/>
      <c r="EU20" s="12"/>
      <c r="EV20" s="12"/>
      <c r="EW20" s="12"/>
      <c r="EX20" s="12"/>
      <c r="EY20" s="12"/>
      <c r="EZ20" s="12"/>
      <c r="FA20" s="12"/>
      <c r="FB20" s="12"/>
      <c r="FC20" s="12"/>
      <c r="FD20" s="12"/>
      <c r="FE20" s="12"/>
      <c r="FF20" s="12"/>
      <c r="FG20" s="12"/>
      <c r="FH20" s="12"/>
      <c r="FI20" s="12"/>
      <c r="FJ20" s="12"/>
      <c r="FK20" s="12"/>
      <c r="FL20" s="12"/>
      <c r="FM20" s="12"/>
      <c r="FN20" s="12"/>
      <c r="FO20" s="12"/>
      <c r="FP20" s="12"/>
      <c r="FQ20" s="12"/>
      <c r="FR20" s="12"/>
      <c r="FS20" s="12"/>
      <c r="FT20" s="12"/>
      <c r="FU20" s="12"/>
      <c r="FV20" s="12"/>
      <c r="FW20" s="12"/>
      <c r="FX20" s="12"/>
      <c r="FY20" s="12"/>
      <c r="FZ20" s="12"/>
      <c r="GA20" s="12"/>
      <c r="GB20" s="12"/>
      <c r="GC20" s="12"/>
      <c r="GD20" s="12"/>
      <c r="GE20" s="12"/>
      <c r="GF20" s="12"/>
      <c r="GG20" s="12"/>
      <c r="GH20" s="12"/>
      <c r="GI20" s="12"/>
      <c r="GJ20" s="12"/>
      <c r="GK20" s="12"/>
      <c r="GL20" s="12"/>
      <c r="GM20" s="12"/>
      <c r="GN20" s="12"/>
      <c r="GO20" s="12"/>
      <c r="GP20" s="12"/>
      <c r="GQ20" s="12"/>
      <c r="GR20" s="12"/>
      <c r="GS20" s="12"/>
      <c r="GT20" s="12"/>
      <c r="GU20" s="12"/>
      <c r="GV20" s="12"/>
      <c r="GW20" s="12"/>
      <c r="GX20" s="12"/>
      <c r="GY20" s="12"/>
      <c r="GZ20" s="12"/>
      <c r="HA20" s="12"/>
      <c r="HB20" s="12"/>
      <c r="HC20" s="12"/>
      <c r="HD20" s="12"/>
      <c r="HE20" s="12"/>
      <c r="HF20" s="12"/>
      <c r="HG20" s="12"/>
      <c r="HH20" s="12"/>
      <c r="HI20" s="12"/>
      <c r="HJ20" s="12"/>
      <c r="HK20" s="12"/>
      <c r="HL20" s="12"/>
      <c r="HM20" s="12"/>
      <c r="HN20" s="12"/>
      <c r="HO20" s="12"/>
      <c r="HP20" s="12"/>
      <c r="HQ20" s="12"/>
      <c r="HR20" s="12"/>
      <c r="HS20" s="12"/>
      <c r="HT20" s="12"/>
      <c r="HU20" s="12"/>
      <c r="HV20" s="12"/>
      <c r="HW20" s="12"/>
      <c r="HX20" s="12"/>
      <c r="HY20" s="12"/>
      <c r="HZ20" s="12"/>
      <c r="IA20" s="12"/>
      <c r="IB20" s="12"/>
      <c r="IC20" s="12"/>
      <c r="ID20" s="12"/>
      <c r="IE20" s="12"/>
      <c r="IF20" s="12"/>
      <c r="IG20" s="12"/>
      <c r="IH20" s="12"/>
      <c r="II20" s="12"/>
      <c r="IJ20" s="12"/>
      <c r="IK20" s="12"/>
      <c r="IL20" s="12"/>
      <c r="IM20" s="12"/>
      <c r="IN20" s="12"/>
      <c r="IO20" s="12"/>
      <c r="IP20" s="12"/>
      <c r="IQ20" s="12"/>
      <c r="IR20" s="12"/>
      <c r="IS20" s="12"/>
      <c r="IT20" s="12"/>
      <c r="IU20" s="12"/>
      <c r="IV20" s="12"/>
      <c r="IW20" s="12"/>
      <c r="IX20" s="12"/>
      <c r="IY20" s="12"/>
      <c r="IZ20" s="12"/>
      <c r="JA20" s="12"/>
      <c r="JB20" s="12"/>
      <c r="JC20" s="12"/>
      <c r="JD20" s="12"/>
      <c r="JE20" s="12"/>
      <c r="JF20" s="12"/>
      <c r="JG20" s="12"/>
      <c r="JH20" s="12"/>
      <c r="JI20" s="12"/>
      <c r="JJ20" s="12"/>
      <c r="JK20" s="12"/>
      <c r="JL20" s="12"/>
      <c r="JM20" s="12"/>
      <c r="JN20" s="12"/>
      <c r="JO20" s="12"/>
      <c r="JP20" s="12"/>
      <c r="JQ20" s="12"/>
      <c r="JR20" s="12"/>
      <c r="JS20" s="12"/>
      <c r="JT20" s="12"/>
      <c r="JU20" s="12"/>
      <c r="JV20" s="12"/>
      <c r="JW20" s="12"/>
      <c r="JX20" s="12"/>
      <c r="JY20" s="12"/>
      <c r="JZ20" s="12"/>
      <c r="KA20" s="12"/>
      <c r="KB20" s="12"/>
      <c r="KC20" s="12"/>
      <c r="KD20" s="12"/>
      <c r="KE20" s="12"/>
      <c r="KF20" s="12"/>
      <c r="KG20" s="12"/>
      <c r="KH20" s="12"/>
      <c r="KI20" s="12"/>
      <c r="KJ20" s="12"/>
      <c r="KK20" s="12"/>
      <c r="KL20" s="12"/>
      <c r="KM20" s="12"/>
      <c r="KN20" s="12"/>
      <c r="KO20" s="12"/>
      <c r="KP20" s="12"/>
      <c r="KQ20" s="12"/>
      <c r="KR20" s="12"/>
      <c r="KS20" s="12"/>
      <c r="KT20" s="12"/>
      <c r="KU20" s="12"/>
      <c r="KV20" s="12"/>
      <c r="KW20" s="12"/>
      <c r="KX20" s="12"/>
      <c r="KY20" s="12"/>
      <c r="KZ20" s="12"/>
      <c r="LA20" s="12"/>
      <c r="LB20" s="12"/>
      <c r="LC20" s="12"/>
      <c r="LD20" s="12"/>
      <c r="LE20" s="12"/>
      <c r="LF20" s="12"/>
      <c r="LG20" s="12"/>
      <c r="LH20" s="12"/>
      <c r="LI20" s="12"/>
      <c r="LJ20" s="12"/>
      <c r="LK20" s="12"/>
      <c r="LL20" s="12"/>
      <c r="LM20" s="12"/>
      <c r="LN20" s="12"/>
      <c r="LO20" s="12"/>
      <c r="LP20" s="12"/>
      <c r="LQ20" s="12"/>
      <c r="LR20" s="12"/>
      <c r="LS20" s="12"/>
      <c r="LT20" s="12"/>
      <c r="LU20" s="12"/>
      <c r="LV20" s="12"/>
      <c r="LW20" s="12"/>
      <c r="LX20" s="12"/>
      <c r="LY20" s="12"/>
      <c r="LZ20" s="12"/>
      <c r="MA20" s="12"/>
      <c r="MB20" s="12"/>
      <c r="MC20" s="12"/>
      <c r="MD20" s="12"/>
      <c r="ME20" s="12"/>
      <c r="MF20" s="12"/>
      <c r="MG20" s="12"/>
      <c r="MH20" s="12"/>
      <c r="MI20" s="12"/>
      <c r="MJ20" s="12"/>
      <c r="MK20" s="12"/>
      <c r="ML20" s="12"/>
      <c r="MM20" s="12"/>
      <c r="MN20" s="12"/>
      <c r="MO20" s="12"/>
      <c r="MP20" s="12"/>
      <c r="MQ20" s="12"/>
      <c r="MR20" s="12"/>
      <c r="MS20" s="12"/>
      <c r="MT20" s="12"/>
      <c r="MU20" s="12"/>
      <c r="MV20" s="12"/>
      <c r="MW20" s="12"/>
      <c r="MX20" s="12"/>
      <c r="MY20" s="12"/>
      <c r="MZ20" s="12"/>
      <c r="NA20" s="12"/>
      <c r="NB20" s="12"/>
      <c r="NC20" s="12"/>
      <c r="ND20" s="12"/>
      <c r="NE20" s="12"/>
      <c r="NF20" s="12"/>
      <c r="NG20" s="12"/>
      <c r="NH20" s="12"/>
      <c r="NI20" s="12"/>
      <c r="NJ20" s="12"/>
      <c r="NK20" s="12"/>
      <c r="NL20" s="12"/>
      <c r="NM20" s="12"/>
      <c r="NN20" s="12"/>
      <c r="NO20" s="12"/>
      <c r="NP20" s="12"/>
      <c r="NQ20" s="12"/>
      <c r="NR20" s="12"/>
      <c r="NS20" s="12"/>
      <c r="NT20" s="12"/>
      <c r="NU20" s="12"/>
      <c r="NV20" s="12"/>
      <c r="NW20" s="12"/>
      <c r="NX20" s="12"/>
      <c r="NY20" s="12"/>
      <c r="NZ20" s="12"/>
      <c r="OA20" s="12"/>
      <c r="OB20" s="12"/>
      <c r="OC20" s="12"/>
      <c r="OD20" s="12"/>
      <c r="OE20" s="12"/>
      <c r="OF20" s="12"/>
      <c r="OG20" s="12"/>
      <c r="OH20" s="12"/>
      <c r="OI20" s="12"/>
      <c r="OJ20" s="12"/>
      <c r="OK20" s="12"/>
      <c r="OL20" s="12"/>
      <c r="OM20" s="12"/>
      <c r="ON20" s="12"/>
      <c r="OO20" s="12"/>
      <c r="OP20" s="12"/>
      <c r="OQ20" s="12"/>
      <c r="OR20" s="12"/>
      <c r="OS20" s="12"/>
      <c r="OT20" s="12"/>
      <c r="OU20" s="12"/>
      <c r="OV20" s="12"/>
      <c r="OW20" s="12"/>
      <c r="OX20" s="12"/>
      <c r="OY20" s="12"/>
      <c r="OZ20" s="12"/>
      <c r="PA20" s="12"/>
      <c r="PB20" s="12"/>
      <c r="PC20" s="12"/>
      <c r="PD20" s="12"/>
      <c r="PE20" s="12"/>
      <c r="PF20" s="12"/>
      <c r="PG20" s="12"/>
      <c r="PH20" s="12"/>
      <c r="PI20" s="12"/>
      <c r="PJ20" s="12"/>
      <c r="PK20" s="12"/>
      <c r="PL20" s="12"/>
      <c r="PM20" s="12"/>
      <c r="PN20" s="12"/>
      <c r="PO20" s="12"/>
      <c r="PP20" s="12"/>
      <c r="PQ20" s="12"/>
      <c r="PR20" s="12"/>
      <c r="PS20" s="12"/>
      <c r="PT20" s="12"/>
      <c r="PU20" s="12"/>
      <c r="PV20" s="12"/>
      <c r="PW20" s="12"/>
      <c r="PX20" s="12"/>
      <c r="PY20" s="12"/>
      <c r="PZ20" s="12"/>
      <c r="QA20" s="12"/>
      <c r="QB20" s="12"/>
      <c r="QC20" s="12"/>
      <c r="QD20" s="12"/>
      <c r="QE20" s="12"/>
      <c r="QF20" s="12"/>
      <c r="QG20" s="12"/>
      <c r="QH20" s="12"/>
      <c r="QI20" s="12"/>
      <c r="QJ20" s="12"/>
      <c r="QK20" s="12"/>
      <c r="QL20" s="12"/>
      <c r="QM20" s="12"/>
      <c r="QN20" s="12"/>
      <c r="QO20" s="12"/>
      <c r="QP20" s="12"/>
      <c r="QQ20" s="12"/>
      <c r="QR20" s="12"/>
      <c r="QS20" s="12"/>
      <c r="QT20" s="12"/>
      <c r="QU20" s="12"/>
      <c r="QV20" s="12"/>
      <c r="QW20" s="12"/>
      <c r="QX20" s="12"/>
      <c r="QY20" s="12"/>
      <c r="QZ20" s="12"/>
      <c r="RA20" s="12"/>
      <c r="RB20" s="12"/>
      <c r="RC20" s="12"/>
      <c r="RD20" s="12"/>
      <c r="RE20" s="12"/>
      <c r="RF20" s="12"/>
      <c r="RG20" s="12"/>
      <c r="RH20" s="12"/>
      <c r="RI20" s="12"/>
      <c r="RJ20" s="12"/>
      <c r="RK20" s="12"/>
      <c r="RL20" s="12"/>
      <c r="RM20" s="12"/>
      <c r="RN20" s="12"/>
      <c r="RO20" s="12"/>
      <c r="RP20" s="12"/>
      <c r="RQ20" s="12"/>
      <c r="RR20" s="12"/>
      <c r="RS20" s="12"/>
      <c r="RT20" s="12"/>
      <c r="RU20" s="12"/>
      <c r="RV20" s="12"/>
      <c r="RW20" s="12"/>
      <c r="RX20" s="12"/>
      <c r="RY20" s="12"/>
      <c r="RZ20" s="12"/>
      <c r="SA20" s="12"/>
      <c r="SB20" s="12"/>
      <c r="SC20" s="12"/>
      <c r="SD20" s="12"/>
      <c r="SE20" s="12"/>
      <c r="SF20" s="12"/>
      <c r="SG20" s="12"/>
      <c r="SH20" s="12"/>
      <c r="SI20" s="12"/>
      <c r="SJ20" s="12"/>
      <c r="SK20" s="12"/>
      <c r="SL20" s="12"/>
      <c r="SM20" s="12"/>
      <c r="SN20" s="12"/>
      <c r="SO20" s="12"/>
      <c r="SP20" s="12"/>
      <c r="SQ20" s="12"/>
      <c r="SR20" s="12"/>
      <c r="SS20" s="12"/>
      <c r="ST20" s="12"/>
      <c r="SU20" s="12"/>
      <c r="SV20" s="12"/>
      <c r="SW20" s="12"/>
      <c r="SX20" s="12"/>
      <c r="SY20" s="12"/>
      <c r="SZ20" s="12"/>
      <c r="TA20" s="12"/>
      <c r="TB20" s="12"/>
      <c r="TC20" s="12"/>
      <c r="TD20" s="12"/>
      <c r="TE20" s="12"/>
      <c r="TF20" s="12"/>
      <c r="TG20" s="12"/>
      <c r="TH20" s="12"/>
      <c r="TI20" s="12"/>
      <c r="TJ20" s="12"/>
      <c r="TK20" s="12"/>
      <c r="TL20" s="12"/>
      <c r="TM20" s="12"/>
      <c r="TN20" s="12"/>
      <c r="TO20" s="12"/>
      <c r="TP20" s="12"/>
      <c r="TQ20" s="12"/>
      <c r="TR20" s="12"/>
      <c r="TS20" s="12"/>
      <c r="TT20" s="12"/>
      <c r="TU20" s="12"/>
      <c r="TV20" s="12"/>
      <c r="TW20" s="12"/>
      <c r="TX20" s="12"/>
      <c r="TY20" s="12"/>
      <c r="TZ20" s="12"/>
      <c r="UA20" s="12"/>
      <c r="UB20" s="12"/>
      <c r="UC20" s="12"/>
      <c r="UD20" s="12"/>
      <c r="UE20" s="12"/>
      <c r="UF20" s="12"/>
      <c r="UG20" s="12"/>
      <c r="UH20" s="12"/>
      <c r="UI20" s="12"/>
      <c r="UJ20" s="12"/>
      <c r="UK20" s="12"/>
      <c r="UL20" s="12"/>
      <c r="UM20" s="12"/>
      <c r="UN20" s="12"/>
      <c r="UO20" s="12"/>
      <c r="UP20" s="12"/>
      <c r="UQ20" s="12"/>
      <c r="UR20" s="12"/>
      <c r="US20" s="12"/>
      <c r="UT20" s="12"/>
      <c r="UU20" s="12"/>
      <c r="UV20" s="12"/>
      <c r="UW20" s="12"/>
      <c r="UX20" s="12"/>
      <c r="UY20" s="12"/>
      <c r="UZ20" s="12"/>
      <c r="VA20" s="12"/>
      <c r="VB20" s="12"/>
      <c r="VC20" s="12"/>
      <c r="VD20" s="12"/>
      <c r="VE20" s="12"/>
      <c r="VF20" s="12"/>
      <c r="VG20" s="12"/>
      <c r="VH20" s="12"/>
      <c r="VI20" s="12"/>
      <c r="VJ20" s="12"/>
      <c r="VK20" s="12"/>
      <c r="VL20" s="12"/>
      <c r="VM20" s="12"/>
      <c r="VN20" s="12"/>
      <c r="VO20" s="12"/>
      <c r="VP20" s="12"/>
      <c r="VQ20" s="12"/>
      <c r="VR20" s="12"/>
      <c r="VS20" s="12"/>
      <c r="VT20" s="12"/>
      <c r="VU20" s="12"/>
      <c r="VV20" s="12"/>
      <c r="VW20" s="12"/>
      <c r="VX20" s="12"/>
      <c r="VY20" s="12"/>
      <c r="VZ20" s="12"/>
      <c r="WA20" s="12"/>
      <c r="WB20" s="12"/>
      <c r="WC20" s="12"/>
      <c r="WD20" s="12"/>
      <c r="WE20" s="12"/>
      <c r="WF20" s="12"/>
      <c r="WG20" s="12"/>
      <c r="WH20" s="12"/>
      <c r="WI20" s="12"/>
      <c r="WJ20" s="12"/>
      <c r="WK20" s="12"/>
      <c r="WL20" s="12"/>
      <c r="WM20" s="12"/>
      <c r="WN20" s="12"/>
      <c r="WO20" s="12"/>
      <c r="WP20" s="12"/>
      <c r="WQ20" s="12"/>
      <c r="WR20" s="12"/>
      <c r="WS20" s="12"/>
      <c r="WT20" s="12"/>
      <c r="WU20" s="12"/>
      <c r="WV20" s="12"/>
      <c r="WW20" s="12"/>
      <c r="WX20" s="12"/>
      <c r="WY20" s="12"/>
      <c r="WZ20" s="12"/>
      <c r="XA20" s="12"/>
      <c r="XB20" s="12"/>
      <c r="XC20" s="12"/>
      <c r="XD20" s="12"/>
      <c r="XE20" s="12"/>
      <c r="XF20" s="12"/>
      <c r="XG20" s="12"/>
      <c r="XH20" s="12"/>
      <c r="XI20" s="12"/>
      <c r="XJ20" s="12"/>
      <c r="XK20" s="12"/>
      <c r="XL20" s="12"/>
      <c r="XM20" s="12"/>
      <c r="XN20" s="12"/>
      <c r="XO20" s="12"/>
      <c r="XP20" s="12"/>
      <c r="XQ20" s="12"/>
      <c r="XR20" s="12"/>
      <c r="XS20" s="12"/>
      <c r="XT20" s="12"/>
      <c r="XU20" s="12"/>
      <c r="XV20" s="12"/>
      <c r="XW20" s="12"/>
      <c r="XX20" s="12"/>
      <c r="XY20" s="12"/>
      <c r="XZ20" s="12"/>
      <c r="YA20" s="12"/>
      <c r="YB20" s="12"/>
      <c r="YC20" s="12"/>
      <c r="YD20" s="12"/>
      <c r="YE20" s="12"/>
      <c r="YF20" s="12"/>
      <c r="YG20" s="12"/>
      <c r="YH20" s="12"/>
      <c r="YI20" s="12"/>
      <c r="YJ20" s="12"/>
      <c r="YK20" s="12"/>
      <c r="YL20" s="12"/>
      <c r="YM20" s="12"/>
      <c r="YN20" s="12"/>
      <c r="YO20" s="12"/>
      <c r="YP20" s="12"/>
      <c r="YQ20" s="12"/>
      <c r="YR20" s="12"/>
      <c r="YS20" s="12"/>
      <c r="YT20" s="12"/>
      <c r="YU20" s="12"/>
      <c r="YV20" s="12"/>
      <c r="YW20" s="12"/>
      <c r="YX20" s="12"/>
      <c r="YY20" s="12"/>
      <c r="YZ20" s="12"/>
      <c r="ZA20" s="12"/>
      <c r="ZB20" s="12"/>
      <c r="ZC20" s="12"/>
      <c r="ZD20" s="12"/>
      <c r="ZE20" s="12"/>
      <c r="ZF20" s="12"/>
      <c r="ZG20" s="12"/>
      <c r="ZH20" s="12"/>
      <c r="ZI20" s="12"/>
      <c r="ZJ20" s="12"/>
      <c r="ZK20" s="12"/>
      <c r="ZL20" s="12"/>
      <c r="ZM20" s="12"/>
      <c r="ZN20" s="12"/>
      <c r="ZO20" s="12"/>
      <c r="ZP20" s="12"/>
      <c r="ZQ20" s="12"/>
      <c r="ZR20" s="12"/>
      <c r="ZS20" s="12"/>
      <c r="ZT20" s="12"/>
      <c r="ZU20" s="12"/>
      <c r="ZV20" s="12"/>
      <c r="ZW20" s="12"/>
      <c r="ZX20" s="12"/>
      <c r="ZY20" s="12"/>
      <c r="ZZ20" s="12"/>
      <c r="AAA20" s="12"/>
      <c r="AAB20" s="12"/>
      <c r="AAC20" s="12"/>
      <c r="AAD20" s="12"/>
      <c r="AAE20" s="12"/>
      <c r="AAF20" s="12"/>
      <c r="AAG20" s="12"/>
      <c r="AAH20" s="12"/>
      <c r="AAI20" s="12"/>
      <c r="AAJ20" s="12"/>
      <c r="AAK20" s="12"/>
      <c r="AAL20" s="12"/>
      <c r="AAM20" s="12"/>
      <c r="AAN20" s="12"/>
      <c r="AAO20" s="12"/>
      <c r="AAP20" s="12"/>
      <c r="AAQ20" s="12"/>
      <c r="AAR20" s="12"/>
      <c r="AAS20" s="12"/>
      <c r="AAT20" s="12"/>
      <c r="AAU20" s="12"/>
      <c r="AAV20" s="12"/>
      <c r="AAW20" s="12"/>
      <c r="AAX20" s="12"/>
      <c r="AAY20" s="12"/>
      <c r="AAZ20" s="12"/>
      <c r="ABA20" s="12"/>
      <c r="ABB20" s="12"/>
      <c r="ABC20" s="12"/>
      <c r="ABD20" s="12"/>
      <c r="ABE20" s="12"/>
      <c r="ABF20" s="12"/>
      <c r="ABG20" s="12"/>
      <c r="ABH20" s="12"/>
      <c r="ABI20" s="12"/>
      <c r="ABJ20" s="12"/>
      <c r="ABK20" s="12"/>
      <c r="ABL20" s="12"/>
      <c r="ABM20" s="12"/>
      <c r="ABN20" s="12"/>
      <c r="ABO20" s="12"/>
      <c r="ABP20" s="12"/>
      <c r="ABQ20" s="12"/>
      <c r="ABR20" s="12"/>
      <c r="ABS20" s="12"/>
      <c r="ABT20" s="12"/>
      <c r="ABU20" s="12"/>
      <c r="ABV20" s="12"/>
      <c r="ABW20" s="12"/>
      <c r="ABX20" s="12"/>
      <c r="ABY20" s="12"/>
      <c r="ABZ20" s="12"/>
      <c r="ACA20" s="12"/>
      <c r="ACB20" s="12"/>
      <c r="ACC20" s="12"/>
      <c r="ACD20" s="12"/>
      <c r="ACE20" s="12"/>
      <c r="ACF20" s="12"/>
      <c r="ACG20" s="12"/>
      <c r="ACH20" s="12"/>
      <c r="ACI20" s="12"/>
      <c r="ACJ20" s="12"/>
      <c r="ACK20" s="12"/>
      <c r="ACL20" s="12"/>
      <c r="ACM20" s="12"/>
      <c r="ACN20" s="12"/>
      <c r="ACO20" s="12"/>
      <c r="ACP20" s="12"/>
      <c r="ACQ20" s="12"/>
      <c r="ACR20" s="12"/>
      <c r="ACS20" s="12"/>
      <c r="ACT20" s="12"/>
      <c r="ACU20" s="12"/>
      <c r="ACV20" s="12"/>
      <c r="ACW20" s="12"/>
      <c r="ACX20" s="12"/>
      <c r="ACY20" s="12"/>
      <c r="ACZ20" s="12"/>
      <c r="ADA20" s="12"/>
      <c r="ADB20" s="12"/>
      <c r="ADC20" s="12"/>
      <c r="ADD20" s="12"/>
      <c r="ADE20" s="12"/>
      <c r="ADF20" s="12"/>
      <c r="ADG20" s="12"/>
      <c r="ADH20" s="12"/>
      <c r="ADI20" s="12"/>
      <c r="ADJ20" s="12"/>
      <c r="ADK20" s="12"/>
      <c r="ADL20" s="12"/>
      <c r="ADM20" s="12"/>
      <c r="ADN20" s="12"/>
      <c r="ADO20" s="12"/>
      <c r="ADP20" s="12"/>
      <c r="ADQ20" s="12"/>
      <c r="ADR20" s="12"/>
      <c r="ADS20" s="12"/>
      <c r="ADT20" s="12"/>
      <c r="ADU20" s="12"/>
      <c r="ADV20" s="12"/>
      <c r="ADW20" s="12"/>
      <c r="ADX20" s="12"/>
      <c r="ADY20" s="12"/>
      <c r="ADZ20" s="12"/>
      <c r="AEA20" s="12"/>
      <c r="AEB20" s="12"/>
      <c r="AEC20" s="12"/>
      <c r="AED20" s="12"/>
      <c r="AEE20" s="12"/>
      <c r="AEF20" s="12"/>
      <c r="AEG20" s="12"/>
      <c r="AEH20" s="12"/>
      <c r="AEI20" s="12"/>
      <c r="AEJ20" s="12"/>
      <c r="AEK20" s="12"/>
      <c r="AEL20" s="12"/>
      <c r="AEM20" s="12"/>
      <c r="AEN20" s="12"/>
      <c r="AEO20" s="12"/>
      <c r="AEP20" s="12"/>
      <c r="AEQ20" s="12"/>
      <c r="AER20" s="12"/>
      <c r="AES20" s="12"/>
      <c r="AET20" s="12"/>
      <c r="AEU20" s="12"/>
      <c r="AEV20" s="12"/>
      <c r="AEW20" s="12"/>
      <c r="AEX20" s="12"/>
      <c r="AEY20" s="12"/>
      <c r="AEZ20" s="12"/>
      <c r="AFA20" s="12"/>
      <c r="AFB20" s="12"/>
      <c r="AFC20" s="12"/>
      <c r="AFD20" s="12"/>
      <c r="AFE20" s="12"/>
      <c r="AFF20" s="12"/>
      <c r="AFG20" s="12"/>
      <c r="AFH20" s="12"/>
      <c r="AFI20" s="12"/>
      <c r="AFJ20" s="12"/>
      <c r="AFK20" s="12"/>
      <c r="AFL20" s="12"/>
      <c r="AFM20" s="12"/>
      <c r="AFN20" s="12"/>
      <c r="AFO20" s="12"/>
      <c r="AFP20" s="12"/>
      <c r="AFQ20" s="12"/>
      <c r="AFR20" s="12"/>
      <c r="AFS20" s="12"/>
      <c r="AFT20" s="12"/>
      <c r="AFU20" s="12"/>
      <c r="AFV20" s="12"/>
      <c r="AFW20" s="12"/>
      <c r="AFX20" s="12"/>
      <c r="AFY20" s="12"/>
      <c r="AFZ20" s="12"/>
      <c r="AGA20" s="12"/>
      <c r="AGB20" s="12"/>
      <c r="AGC20" s="12"/>
      <c r="AGD20" s="12"/>
      <c r="AGE20" s="12"/>
      <c r="AGF20" s="12"/>
      <c r="AGG20" s="12"/>
      <c r="AGH20" s="12"/>
      <c r="AGI20" s="12"/>
      <c r="AGJ20" s="12"/>
      <c r="AGK20" s="12"/>
      <c r="AGL20" s="12"/>
      <c r="AGM20" s="12"/>
      <c r="AGN20" s="12"/>
      <c r="AGO20" s="12"/>
      <c r="AGP20" s="12"/>
      <c r="AGQ20" s="12"/>
      <c r="AGR20" s="12"/>
      <c r="AGS20" s="12"/>
      <c r="AGT20" s="12"/>
      <c r="AGU20" s="12"/>
      <c r="AGV20" s="12"/>
      <c r="AGW20" s="12"/>
      <c r="AGX20" s="12"/>
      <c r="AGY20" s="12"/>
      <c r="AGZ20" s="12"/>
      <c r="AHA20" s="12"/>
      <c r="AHB20" s="12"/>
      <c r="AHC20" s="12"/>
      <c r="AHD20" s="12"/>
      <c r="AHE20" s="12"/>
      <c r="AHF20" s="12"/>
      <c r="AHG20" s="12"/>
      <c r="AHH20" s="12"/>
      <c r="AHI20" s="12"/>
      <c r="AHJ20" s="12"/>
      <c r="AHK20" s="12"/>
      <c r="AHL20" s="12"/>
      <c r="AHM20" s="12"/>
      <c r="AHN20" s="12"/>
      <c r="AHO20" s="12"/>
      <c r="AHP20" s="12"/>
      <c r="AHQ20" s="12"/>
      <c r="AHR20" s="12"/>
      <c r="AHS20" s="12"/>
      <c r="AHT20" s="12"/>
      <c r="AHU20" s="12"/>
      <c r="AHV20" s="12"/>
      <c r="AHW20" s="12"/>
      <c r="AHX20" s="12"/>
      <c r="AHY20" s="12"/>
      <c r="AHZ20" s="12"/>
      <c r="AIA20" s="12"/>
      <c r="AIB20" s="12"/>
      <c r="AIC20" s="12"/>
      <c r="AID20" s="12"/>
      <c r="AIE20" s="12"/>
      <c r="AIF20" s="12"/>
      <c r="AIG20" s="12"/>
      <c r="AIH20" s="12"/>
      <c r="AII20" s="12"/>
      <c r="AIJ20" s="12"/>
      <c r="AIK20" s="12"/>
      <c r="AIL20" s="12"/>
      <c r="AIM20" s="12"/>
      <c r="AIN20" s="12"/>
      <c r="AIO20" s="12"/>
      <c r="AIP20" s="12"/>
      <c r="AIQ20" s="12"/>
      <c r="AIR20" s="12"/>
      <c r="AIS20" s="12"/>
      <c r="AIT20" s="12"/>
      <c r="AIU20" s="12"/>
      <c r="AIV20" s="12"/>
      <c r="AIW20" s="12"/>
      <c r="AIX20" s="12"/>
      <c r="AIY20" s="12"/>
      <c r="AIZ20" s="12"/>
      <c r="AJA20" s="12"/>
      <c r="AJB20" s="12"/>
      <c r="AJC20" s="12"/>
      <c r="AJD20" s="12"/>
      <c r="AJE20" s="12"/>
      <c r="AJF20" s="12"/>
      <c r="AJG20" s="12"/>
      <c r="AJH20" s="12"/>
      <c r="AJI20" s="12"/>
      <c r="AJJ20" s="12"/>
      <c r="AJK20" s="12"/>
      <c r="AJL20" s="12"/>
      <c r="AJM20" s="12"/>
      <c r="AJN20" s="12"/>
      <c r="AJO20" s="12"/>
      <c r="AJP20" s="12"/>
      <c r="AJQ20" s="12"/>
      <c r="AJR20" s="12"/>
      <c r="AJS20" s="12"/>
      <c r="AJT20" s="12"/>
      <c r="AJU20" s="12"/>
      <c r="AJV20" s="12"/>
      <c r="AJW20" s="12"/>
      <c r="AJX20" s="12"/>
      <c r="AJY20" s="12"/>
      <c r="AJZ20" s="12"/>
      <c r="AKA20" s="12"/>
      <c r="AKB20" s="12"/>
      <c r="AKC20" s="12"/>
      <c r="AKD20" s="12"/>
      <c r="AKE20" s="12"/>
      <c r="AKF20" s="12"/>
      <c r="AKG20" s="12"/>
      <c r="AKH20" s="12"/>
      <c r="AKI20" s="12"/>
      <c r="AKJ20" s="12"/>
      <c r="AKK20" s="12"/>
      <c r="AKL20" s="12"/>
      <c r="AKM20" s="12"/>
      <c r="AKN20" s="12"/>
      <c r="AKO20" s="12"/>
      <c r="AKP20" s="12"/>
      <c r="AKQ20" s="12"/>
      <c r="AKR20" s="12"/>
      <c r="AKS20" s="12"/>
      <c r="AKT20" s="12"/>
      <c r="AKU20" s="12"/>
      <c r="AKV20" s="12"/>
      <c r="AKW20" s="12"/>
      <c r="AKX20" s="12"/>
      <c r="AKY20" s="12"/>
      <c r="AKZ20" s="12"/>
      <c r="ALA20" s="12"/>
      <c r="ALB20" s="12"/>
      <c r="ALC20" s="12"/>
      <c r="ALD20" s="12"/>
      <c r="ALE20" s="12"/>
      <c r="ALF20" s="12"/>
      <c r="ALG20" s="12"/>
      <c r="ALH20" s="12"/>
      <c r="ALI20" s="12"/>
      <c r="ALJ20" s="12"/>
      <c r="ALK20" s="12"/>
      <c r="ALL20" s="12"/>
      <c r="ALM20" s="12"/>
      <c r="ALN20" s="12"/>
      <c r="ALO20" s="12"/>
      <c r="ALP20" s="12"/>
      <c r="ALQ20" s="12"/>
      <c r="ALR20" s="12"/>
      <c r="ALS20" s="12"/>
      <c r="ALT20" s="12"/>
      <c r="ALU20" s="12"/>
      <c r="ALV20" s="12"/>
      <c r="ALW20" s="12"/>
      <c r="ALX20" s="12"/>
      <c r="ALY20" s="12"/>
      <c r="ALZ20" s="12"/>
      <c r="AMA20" s="12"/>
      <c r="AMB20" s="12"/>
      <c r="AMC20" s="12"/>
      <c r="AMD20" s="12"/>
      <c r="AME20" s="12"/>
      <c r="AMF20" s="12"/>
      <c r="AMG20" s="12"/>
      <c r="AMH20" s="12"/>
      <c r="AMI20" s="12"/>
      <c r="AMJ20" s="12"/>
      <c r="AMK20" s="12"/>
      <c r="AML20" s="12"/>
      <c r="AMM20" s="12"/>
      <c r="AMN20" s="12"/>
      <c r="AMO20" s="12"/>
      <c r="AMP20" s="12"/>
      <c r="AMQ20" s="12"/>
      <c r="AMR20" s="12"/>
      <c r="AMS20" s="12"/>
      <c r="AMT20" s="12"/>
      <c r="AMU20" s="12"/>
      <c r="AMV20" s="12"/>
      <c r="AMW20" s="12"/>
      <c r="AMX20" s="12"/>
      <c r="AMY20" s="12"/>
      <c r="AMZ20" s="12"/>
      <c r="ANA20" s="12"/>
      <c r="ANB20" s="12"/>
      <c r="ANC20" s="12"/>
      <c r="AND20" s="12"/>
      <c r="ANE20" s="12"/>
      <c r="ANF20" s="12"/>
      <c r="ANG20" s="12"/>
      <c r="ANH20" s="12"/>
      <c r="ANI20" s="12"/>
      <c r="ANJ20" s="12"/>
      <c r="ANK20" s="12"/>
      <c r="ANL20" s="12"/>
      <c r="ANM20" s="12"/>
      <c r="ANN20" s="12"/>
      <c r="ANO20" s="12"/>
      <c r="ANP20" s="12"/>
      <c r="ANQ20" s="12"/>
      <c r="ANR20" s="12"/>
      <c r="ANS20" s="12"/>
      <c r="ANT20" s="12"/>
      <c r="ANU20" s="12"/>
      <c r="ANV20" s="12"/>
      <c r="ANW20" s="12"/>
      <c r="ANX20" s="12"/>
      <c r="ANY20" s="12"/>
      <c r="ANZ20" s="12"/>
      <c r="AOA20" s="12"/>
      <c r="AOB20" s="12"/>
      <c r="AOC20" s="12"/>
      <c r="AOD20" s="12"/>
      <c r="AOE20" s="12"/>
      <c r="AOF20" s="12"/>
      <c r="AOG20" s="12"/>
      <c r="AOH20" s="12"/>
      <c r="AOI20" s="12"/>
      <c r="AOJ20" s="12"/>
      <c r="AOK20" s="12"/>
      <c r="AOL20" s="12"/>
      <c r="AOM20" s="12"/>
      <c r="AON20" s="12"/>
      <c r="AOO20" s="12"/>
      <c r="AOP20" s="12"/>
      <c r="AOQ20" s="12"/>
      <c r="AOR20" s="12"/>
      <c r="AOS20" s="12"/>
      <c r="AOT20" s="12"/>
      <c r="AOU20" s="12"/>
      <c r="AOV20" s="12"/>
      <c r="AOW20" s="12"/>
      <c r="AOX20" s="12"/>
      <c r="AOY20" s="12"/>
      <c r="AOZ20" s="12"/>
      <c r="APA20" s="12"/>
      <c r="APB20" s="12"/>
      <c r="APC20" s="12"/>
      <c r="APD20" s="12"/>
      <c r="APE20" s="12"/>
      <c r="APF20" s="12"/>
      <c r="APG20" s="12"/>
      <c r="APH20" s="12"/>
      <c r="API20" s="12"/>
      <c r="APJ20" s="12"/>
      <c r="APK20" s="12"/>
      <c r="APL20" s="12"/>
      <c r="APM20" s="12"/>
      <c r="APN20" s="12"/>
      <c r="APO20" s="12"/>
      <c r="APP20" s="12"/>
      <c r="APQ20" s="12"/>
      <c r="APR20" s="12"/>
      <c r="APS20" s="12"/>
      <c r="APT20" s="12"/>
      <c r="APU20" s="12"/>
      <c r="APV20" s="12"/>
      <c r="APW20" s="12"/>
      <c r="APX20" s="12"/>
      <c r="APY20" s="12"/>
      <c r="APZ20" s="12"/>
      <c r="AQA20" s="12"/>
      <c r="AQB20" s="12"/>
      <c r="AQC20" s="12"/>
      <c r="AQD20" s="12"/>
      <c r="AQE20" s="12"/>
      <c r="AQF20" s="12"/>
      <c r="AQG20" s="12"/>
      <c r="AQH20" s="12"/>
      <c r="AQI20" s="12"/>
      <c r="AQJ20" s="12"/>
      <c r="AQK20" s="12"/>
      <c r="AQL20" s="12"/>
      <c r="AQM20" s="12"/>
      <c r="AQN20" s="12"/>
      <c r="AQO20" s="12"/>
      <c r="AQP20" s="12"/>
      <c r="AQQ20" s="12"/>
      <c r="AQR20" s="12"/>
      <c r="AQS20" s="12"/>
      <c r="AQT20" s="12"/>
      <c r="AQU20" s="12"/>
      <c r="AQV20" s="12"/>
      <c r="AQW20" s="12"/>
      <c r="AQX20" s="12"/>
      <c r="AQY20" s="12"/>
      <c r="AQZ20" s="12"/>
      <c r="ARA20" s="12"/>
      <c r="ARB20" s="12"/>
      <c r="ARC20" s="12"/>
      <c r="ARD20" s="12"/>
      <c r="ARE20" s="12"/>
      <c r="ARF20" s="12"/>
      <c r="ARG20" s="12"/>
      <c r="ARH20" s="12"/>
      <c r="ARI20" s="12"/>
      <c r="ARJ20" s="12"/>
      <c r="ARK20" s="12"/>
      <c r="ARL20" s="12"/>
      <c r="ARM20" s="12"/>
      <c r="ARN20" s="12"/>
      <c r="ARO20" s="12"/>
      <c r="ARP20" s="12"/>
      <c r="ARQ20" s="12"/>
      <c r="ARR20" s="12"/>
      <c r="ARS20" s="12"/>
      <c r="ART20" s="12"/>
      <c r="ARU20" s="12"/>
      <c r="ARV20" s="12"/>
      <c r="ARW20" s="12"/>
      <c r="ARX20" s="12"/>
      <c r="ARY20" s="12"/>
      <c r="ARZ20" s="12"/>
      <c r="ASA20" s="12"/>
      <c r="ASB20" s="12"/>
      <c r="ASC20" s="12"/>
      <c r="ASD20" s="12"/>
      <c r="ASE20" s="12"/>
      <c r="ASF20" s="12"/>
      <c r="ASG20" s="12"/>
      <c r="ASH20" s="12"/>
      <c r="ASI20" s="12"/>
      <c r="ASJ20" s="12"/>
      <c r="ASK20" s="12"/>
      <c r="ASL20" s="12"/>
      <c r="ASM20" s="12"/>
      <c r="ASN20" s="12"/>
      <c r="ASO20" s="12"/>
      <c r="ASP20" s="12"/>
      <c r="ASQ20" s="12"/>
      <c r="ASR20" s="12"/>
      <c r="ASS20" s="12"/>
      <c r="AST20" s="12"/>
      <c r="ASU20" s="12"/>
      <c r="ASV20" s="12"/>
      <c r="ASW20" s="12"/>
      <c r="ASX20" s="12"/>
      <c r="ASY20" s="12"/>
      <c r="ASZ20" s="12"/>
      <c r="ATA20" s="12"/>
      <c r="ATB20" s="12"/>
      <c r="ATC20" s="12"/>
      <c r="ATD20" s="12"/>
      <c r="ATE20" s="12"/>
      <c r="ATF20" s="12"/>
      <c r="ATG20" s="12"/>
      <c r="ATH20" s="12"/>
      <c r="ATI20" s="12"/>
      <c r="ATJ20" s="12"/>
      <c r="ATK20" s="12"/>
      <c r="ATL20" s="12"/>
      <c r="ATM20" s="12"/>
      <c r="ATN20" s="12"/>
      <c r="ATO20" s="12"/>
      <c r="ATP20" s="12"/>
      <c r="ATQ20" s="12"/>
      <c r="ATR20" s="12"/>
      <c r="ATS20" s="12"/>
      <c r="ATT20" s="12"/>
      <c r="ATU20" s="12"/>
      <c r="ATV20" s="12"/>
      <c r="ATW20" s="12"/>
      <c r="ATX20" s="12"/>
      <c r="ATY20" s="12"/>
      <c r="ATZ20" s="12"/>
      <c r="AUA20" s="12"/>
      <c r="AUB20" s="12"/>
      <c r="AUC20" s="12"/>
      <c r="AUD20" s="12"/>
      <c r="AUE20" s="12"/>
      <c r="AUF20" s="12"/>
      <c r="AUG20" s="12"/>
      <c r="AUH20" s="12"/>
      <c r="AUI20" s="12"/>
      <c r="AUJ20" s="12"/>
      <c r="AUK20" s="12"/>
      <c r="AUL20" s="12"/>
      <c r="AUM20" s="12"/>
      <c r="AUN20" s="12"/>
      <c r="AUO20" s="12"/>
      <c r="AUP20" s="12"/>
      <c r="AUQ20" s="12"/>
      <c r="AUR20" s="12"/>
      <c r="AUS20" s="12"/>
      <c r="AUT20" s="12"/>
      <c r="AUU20" s="12"/>
      <c r="AUV20" s="12"/>
      <c r="AUW20" s="12"/>
      <c r="AUX20" s="12"/>
      <c r="AUY20" s="12"/>
      <c r="AUZ20" s="12"/>
      <c r="AVA20" s="12"/>
      <c r="AVB20" s="12"/>
      <c r="AVC20" s="12"/>
      <c r="AVD20" s="12"/>
      <c r="AVE20" s="12"/>
      <c r="AVF20" s="12"/>
      <c r="AVG20" s="12"/>
      <c r="AVH20" s="12"/>
      <c r="AVI20" s="12"/>
      <c r="AVJ20" s="12"/>
      <c r="AVK20" s="12"/>
      <c r="AVL20" s="12"/>
      <c r="AVM20" s="12"/>
      <c r="AVN20" s="12"/>
      <c r="AVO20" s="12"/>
      <c r="AVP20" s="12"/>
      <c r="AVQ20" s="12"/>
      <c r="AVR20" s="12"/>
      <c r="AVS20" s="12"/>
      <c r="AVT20" s="12"/>
      <c r="AVU20" s="12"/>
      <c r="AVV20" s="12"/>
      <c r="AVW20" s="12"/>
      <c r="AVX20" s="12"/>
      <c r="AVY20" s="12"/>
      <c r="AVZ20" s="12"/>
      <c r="AWA20" s="12"/>
      <c r="AWB20" s="12"/>
      <c r="AWC20" s="12"/>
      <c r="AWD20" s="12"/>
      <c r="AWE20" s="12"/>
      <c r="AWF20" s="12"/>
      <c r="AWG20" s="12"/>
      <c r="AWH20" s="12"/>
      <c r="AWI20" s="12"/>
      <c r="AWJ20" s="12"/>
      <c r="AWK20" s="12"/>
      <c r="AWL20" s="12"/>
      <c r="AWM20" s="12"/>
      <c r="AWN20" s="12"/>
      <c r="AWO20" s="12"/>
      <c r="AWP20" s="12"/>
      <c r="AWQ20" s="12"/>
      <c r="AWR20" s="12"/>
      <c r="AWS20" s="12"/>
      <c r="AWT20" s="12"/>
      <c r="AWU20" s="12"/>
      <c r="AWV20" s="12"/>
      <c r="AWW20" s="12"/>
      <c r="AWX20" s="12"/>
      <c r="AWY20" s="12"/>
      <c r="AWZ20" s="12"/>
      <c r="AXA20" s="12"/>
      <c r="AXB20" s="12"/>
      <c r="AXC20" s="12"/>
      <c r="AXD20" s="12"/>
      <c r="AXE20" s="12"/>
      <c r="AXF20" s="12"/>
      <c r="AXG20" s="12"/>
      <c r="AXH20" s="12"/>
      <c r="AXI20" s="12"/>
      <c r="AXJ20" s="12"/>
      <c r="AXK20" s="12"/>
      <c r="AXL20" s="12"/>
      <c r="AXM20" s="12"/>
      <c r="AXN20" s="12"/>
      <c r="AXO20" s="12"/>
      <c r="AXP20" s="12"/>
      <c r="AXQ20" s="12"/>
      <c r="AXR20" s="12"/>
      <c r="AXS20" s="12"/>
      <c r="AXT20" s="12"/>
      <c r="AXU20" s="12"/>
      <c r="AXV20" s="12"/>
      <c r="AXW20" s="12"/>
      <c r="AXX20" s="12"/>
      <c r="AXY20" s="12"/>
      <c r="AXZ20" s="12"/>
      <c r="AYA20" s="12"/>
      <c r="AYB20" s="12"/>
      <c r="AYC20" s="12"/>
      <c r="AYD20" s="12"/>
      <c r="AYE20" s="12"/>
      <c r="AYF20" s="12"/>
      <c r="AYG20" s="12"/>
      <c r="AYH20" s="12"/>
      <c r="AYI20" s="12"/>
      <c r="AYJ20" s="12"/>
      <c r="AYK20" s="12"/>
      <c r="AYL20" s="12"/>
      <c r="AYM20" s="12"/>
      <c r="AYN20" s="12"/>
      <c r="AYO20" s="12"/>
      <c r="AYP20" s="12"/>
      <c r="AYQ20" s="12"/>
      <c r="AYR20" s="12"/>
      <c r="AYS20" s="12"/>
      <c r="AYT20" s="12"/>
      <c r="AYU20" s="12"/>
      <c r="AYV20" s="12"/>
      <c r="AYW20" s="12"/>
      <c r="AYX20" s="12"/>
      <c r="AYY20" s="12"/>
      <c r="AYZ20" s="12"/>
      <c r="AZA20" s="12"/>
      <c r="AZB20" s="12"/>
      <c r="AZC20" s="12"/>
      <c r="AZD20" s="12"/>
      <c r="AZE20" s="12"/>
      <c r="AZF20" s="12"/>
      <c r="AZG20" s="12"/>
      <c r="AZH20" s="12"/>
      <c r="AZI20" s="12"/>
      <c r="AZJ20" s="12"/>
      <c r="AZK20" s="12"/>
      <c r="AZL20" s="12"/>
      <c r="AZM20" s="12"/>
      <c r="AZN20" s="12"/>
      <c r="AZO20" s="12"/>
      <c r="AZP20" s="12"/>
      <c r="AZQ20" s="12"/>
      <c r="AZR20" s="12"/>
      <c r="AZS20" s="12"/>
      <c r="AZT20" s="12"/>
      <c r="AZU20" s="12"/>
      <c r="AZV20" s="12"/>
      <c r="AZW20" s="12"/>
      <c r="AZX20" s="12"/>
      <c r="AZY20" s="12"/>
      <c r="AZZ20" s="12"/>
      <c r="BAA20" s="12"/>
      <c r="BAB20" s="12"/>
      <c r="BAC20" s="12"/>
      <c r="BAD20" s="12"/>
      <c r="BAE20" s="12"/>
      <c r="BAF20" s="12"/>
      <c r="BAG20" s="12"/>
      <c r="BAH20" s="12"/>
      <c r="BAI20" s="12"/>
      <c r="BAJ20" s="12"/>
      <c r="BAK20" s="12"/>
      <c r="BAL20" s="12"/>
      <c r="BAM20" s="12"/>
      <c r="BAN20" s="12"/>
      <c r="BAO20" s="12"/>
      <c r="BAP20" s="12"/>
      <c r="BAQ20" s="12"/>
      <c r="BAR20" s="12"/>
      <c r="BAS20" s="12"/>
      <c r="BAT20" s="12"/>
      <c r="BAU20" s="12"/>
      <c r="BAV20" s="12"/>
      <c r="BAW20" s="12"/>
      <c r="BAX20" s="12"/>
      <c r="BAY20" s="12"/>
      <c r="BAZ20" s="12"/>
      <c r="BBA20" s="12"/>
      <c r="BBB20" s="12"/>
      <c r="BBC20" s="12"/>
      <c r="BBD20" s="12"/>
      <c r="BBE20" s="12"/>
      <c r="BBF20" s="12"/>
      <c r="BBG20" s="12"/>
      <c r="BBH20" s="12"/>
      <c r="BBI20" s="12"/>
      <c r="BBJ20" s="12"/>
      <c r="BBK20" s="12"/>
      <c r="BBL20" s="12"/>
      <c r="BBM20" s="12"/>
      <c r="BBN20" s="12"/>
      <c r="BBO20" s="12"/>
      <c r="BBP20" s="12"/>
      <c r="BBQ20" s="12"/>
      <c r="BBR20" s="12"/>
      <c r="BBS20" s="12"/>
      <c r="BBT20" s="12"/>
      <c r="BBU20" s="12"/>
      <c r="BBV20" s="12"/>
      <c r="BBW20" s="12"/>
      <c r="BBX20" s="12"/>
      <c r="BBY20" s="12"/>
      <c r="BBZ20" s="12"/>
      <c r="BCA20" s="12"/>
      <c r="BCB20" s="12"/>
      <c r="BCC20" s="12"/>
      <c r="BCD20" s="12"/>
      <c r="BCE20" s="12"/>
      <c r="BCF20" s="12"/>
      <c r="BCG20" s="12"/>
      <c r="BCH20" s="12"/>
      <c r="BCI20" s="12"/>
      <c r="BCJ20" s="12"/>
      <c r="BCK20" s="12"/>
      <c r="BCL20" s="12"/>
      <c r="BCM20" s="12"/>
      <c r="BCN20" s="12"/>
      <c r="BCO20" s="12"/>
      <c r="BCP20" s="12"/>
      <c r="BCQ20" s="12"/>
      <c r="BCR20" s="12"/>
      <c r="BCS20" s="12"/>
      <c r="BCT20" s="12"/>
      <c r="BCU20" s="12"/>
      <c r="BCV20" s="12"/>
      <c r="BCW20" s="12"/>
      <c r="BCX20" s="12"/>
      <c r="BCY20" s="12"/>
      <c r="BCZ20" s="12"/>
      <c r="BDA20" s="12"/>
      <c r="BDB20" s="12"/>
      <c r="BDC20" s="12"/>
      <c r="BDD20" s="12"/>
      <c r="BDE20" s="12"/>
      <c r="BDF20" s="12"/>
      <c r="BDG20" s="12"/>
      <c r="BDH20" s="12"/>
      <c r="BDI20" s="12"/>
      <c r="BDJ20" s="12"/>
      <c r="BDK20" s="12"/>
      <c r="BDL20" s="12"/>
      <c r="BDM20" s="12"/>
      <c r="BDN20" s="12"/>
      <c r="BDO20" s="12"/>
      <c r="BDP20" s="12"/>
      <c r="BDQ20" s="12"/>
      <c r="BDR20" s="12"/>
      <c r="BDS20" s="12"/>
      <c r="BDT20" s="12"/>
      <c r="BDU20" s="12"/>
      <c r="BDV20" s="12"/>
      <c r="BDW20" s="12"/>
      <c r="BDX20" s="12"/>
      <c r="BDY20" s="12"/>
      <c r="BDZ20" s="12"/>
      <c r="BEA20" s="12"/>
      <c r="BEB20" s="12"/>
      <c r="BEC20" s="12"/>
      <c r="BED20" s="12"/>
      <c r="BEE20" s="12"/>
      <c r="BEF20" s="12"/>
      <c r="BEG20" s="12"/>
      <c r="BEH20" s="12"/>
      <c r="BEI20" s="12"/>
      <c r="BEJ20" s="12"/>
      <c r="BEK20" s="12"/>
      <c r="BEL20" s="12"/>
      <c r="BEM20" s="12"/>
      <c r="BEN20" s="12"/>
      <c r="BEO20" s="12"/>
      <c r="BEP20" s="12"/>
      <c r="BEQ20" s="12"/>
      <c r="BER20" s="12"/>
      <c r="BES20" s="12"/>
      <c r="BET20" s="12"/>
      <c r="BEU20" s="12"/>
      <c r="BEV20" s="12"/>
      <c r="BEW20" s="12"/>
      <c r="BEX20" s="12"/>
      <c r="BEY20" s="12"/>
      <c r="BEZ20" s="12"/>
      <c r="BFA20" s="12"/>
      <c r="BFB20" s="12"/>
      <c r="BFC20" s="12"/>
      <c r="BFD20" s="12"/>
      <c r="BFE20" s="12"/>
      <c r="BFF20" s="12"/>
      <c r="BFG20" s="12"/>
      <c r="BFH20" s="12"/>
      <c r="BFI20" s="12"/>
      <c r="BFJ20" s="12"/>
      <c r="BFK20" s="12"/>
      <c r="BFL20" s="12"/>
      <c r="BFM20" s="12"/>
      <c r="BFN20" s="12"/>
      <c r="BFO20" s="12"/>
      <c r="BFP20" s="12"/>
      <c r="BFQ20" s="12"/>
      <c r="BFR20" s="12"/>
      <c r="BFS20" s="12"/>
      <c r="BFT20" s="12"/>
      <c r="BFU20" s="12"/>
      <c r="BFV20" s="12"/>
      <c r="BFW20" s="12"/>
      <c r="BFX20" s="12"/>
      <c r="BFY20" s="12"/>
      <c r="BFZ20" s="12"/>
      <c r="BGA20" s="12"/>
      <c r="BGB20" s="12"/>
      <c r="BGC20" s="12"/>
      <c r="BGD20" s="12"/>
      <c r="BGE20" s="12"/>
      <c r="BGF20" s="12"/>
      <c r="BGG20" s="12"/>
      <c r="BGH20" s="12"/>
      <c r="BGI20" s="12"/>
      <c r="BGJ20" s="12"/>
      <c r="BGK20" s="12"/>
      <c r="BGL20" s="12"/>
      <c r="BGM20" s="12"/>
      <c r="BGN20" s="12"/>
      <c r="BGO20" s="12"/>
      <c r="BGP20" s="12"/>
      <c r="BGQ20" s="12"/>
      <c r="BGR20" s="12"/>
      <c r="BGS20" s="12"/>
      <c r="BGT20" s="12"/>
      <c r="BGU20" s="12"/>
      <c r="BGV20" s="12"/>
      <c r="BGW20" s="12"/>
      <c r="BGX20" s="12"/>
      <c r="BGY20" s="12"/>
      <c r="BGZ20" s="12"/>
      <c r="BHA20" s="12"/>
      <c r="BHB20" s="12"/>
      <c r="BHC20" s="12"/>
      <c r="BHD20" s="12"/>
      <c r="BHE20" s="12"/>
      <c r="BHF20" s="12"/>
      <c r="BHG20" s="12"/>
      <c r="BHH20" s="12"/>
      <c r="BHI20" s="12"/>
      <c r="BHJ20" s="12"/>
      <c r="BHK20" s="12"/>
      <c r="BHL20" s="12"/>
      <c r="BHM20" s="12"/>
      <c r="BHN20" s="12"/>
      <c r="BHO20" s="12"/>
      <c r="BHP20" s="12"/>
      <c r="BHQ20" s="12"/>
      <c r="BHR20" s="12"/>
      <c r="BHS20" s="12"/>
      <c r="BHT20" s="12"/>
      <c r="BHU20" s="12"/>
      <c r="BHV20" s="12"/>
      <c r="BHW20" s="12"/>
      <c r="BHX20" s="12"/>
      <c r="BHY20" s="12"/>
      <c r="BHZ20" s="12"/>
      <c r="BIA20" s="12"/>
      <c r="BIB20" s="12"/>
      <c r="BIC20" s="12"/>
      <c r="BID20" s="12"/>
      <c r="BIE20" s="12"/>
      <c r="BIF20" s="12"/>
      <c r="BIG20" s="12"/>
      <c r="BIH20" s="12"/>
      <c r="BII20" s="12"/>
      <c r="BIJ20" s="12"/>
      <c r="BIK20" s="12"/>
      <c r="BIL20" s="12"/>
      <c r="BIM20" s="12"/>
      <c r="BIN20" s="12"/>
      <c r="BIO20" s="12"/>
      <c r="BIP20" s="12"/>
      <c r="BIQ20" s="12"/>
      <c r="BIR20" s="12"/>
      <c r="BIS20" s="12"/>
      <c r="BIT20" s="12"/>
      <c r="BIU20" s="12"/>
      <c r="BIV20" s="12"/>
      <c r="BIW20" s="12"/>
      <c r="BIX20" s="12"/>
      <c r="BIY20" s="12"/>
      <c r="BIZ20" s="12"/>
      <c r="BJA20" s="12"/>
      <c r="BJB20" s="12"/>
      <c r="BJC20" s="12"/>
      <c r="BJD20" s="12"/>
      <c r="BJE20" s="12"/>
      <c r="BJF20" s="12"/>
      <c r="BJG20" s="12"/>
      <c r="BJH20" s="12"/>
      <c r="BJI20" s="12"/>
      <c r="BJJ20" s="12"/>
      <c r="BJK20" s="12"/>
      <c r="BJL20" s="12"/>
      <c r="BJM20" s="12"/>
      <c r="BJN20" s="12"/>
      <c r="BJO20" s="12"/>
      <c r="BJP20" s="12"/>
      <c r="BJQ20" s="12"/>
      <c r="BJR20" s="12"/>
      <c r="BJS20" s="12"/>
      <c r="BJT20" s="12"/>
      <c r="BJU20" s="12"/>
      <c r="BJV20" s="12"/>
      <c r="BJW20" s="12"/>
      <c r="BJX20" s="12"/>
      <c r="BJY20" s="12"/>
      <c r="BJZ20" s="12"/>
      <c r="BKA20" s="12"/>
      <c r="BKB20" s="12"/>
      <c r="BKC20" s="12"/>
      <c r="BKD20" s="12"/>
      <c r="BKE20" s="12"/>
      <c r="BKF20" s="12"/>
      <c r="BKG20" s="12"/>
      <c r="BKH20" s="12"/>
      <c r="BKI20" s="12"/>
      <c r="BKJ20" s="12"/>
      <c r="BKK20" s="12"/>
      <c r="BKL20" s="12"/>
      <c r="BKM20" s="12"/>
      <c r="BKN20" s="12"/>
      <c r="BKO20" s="12"/>
    </row>
    <row r="21" spans="1:1653" s="10" customFormat="1" ht="148.5" customHeight="1" thickBot="1" x14ac:dyDescent="0.25">
      <c r="A21" s="197"/>
      <c r="B21" s="187"/>
      <c r="C21" s="23" t="s">
        <v>57</v>
      </c>
      <c r="D21" s="23" t="s">
        <v>56</v>
      </c>
      <c r="E21" s="23" t="s">
        <v>55</v>
      </c>
      <c r="F21" s="22">
        <v>1</v>
      </c>
      <c r="G21" s="22">
        <v>0</v>
      </c>
      <c r="H21" s="8" t="s">
        <v>62</v>
      </c>
      <c r="I21" s="14" t="s">
        <v>1</v>
      </c>
      <c r="J21" s="16">
        <v>0</v>
      </c>
      <c r="K21" s="16">
        <v>0</v>
      </c>
      <c r="L21" s="16">
        <v>1</v>
      </c>
      <c r="M21" s="16">
        <v>1</v>
      </c>
      <c r="N21" s="16">
        <v>1</v>
      </c>
      <c r="O21" s="16">
        <v>1</v>
      </c>
      <c r="P21" s="16">
        <v>1</v>
      </c>
      <c r="Q21" s="16">
        <v>1</v>
      </c>
      <c r="R21" s="16">
        <v>1</v>
      </c>
      <c r="S21" s="16">
        <v>1</v>
      </c>
      <c r="T21" s="16"/>
      <c r="U21" s="13"/>
      <c r="V21" s="13"/>
      <c r="W21" s="13"/>
      <c r="X21" s="13"/>
      <c r="Y21" s="13"/>
      <c r="Z21" s="16">
        <v>1</v>
      </c>
      <c r="AA21" s="16">
        <v>0</v>
      </c>
      <c r="AB21" s="17">
        <v>0</v>
      </c>
      <c r="AC21" s="17">
        <v>0</v>
      </c>
      <c r="AD21" s="36" t="s">
        <v>202</v>
      </c>
      <c r="AE21" s="29" t="s">
        <v>166</v>
      </c>
      <c r="AF21" s="29">
        <v>0</v>
      </c>
      <c r="AG21" s="29">
        <v>0</v>
      </c>
      <c r="AH21" s="30">
        <v>0</v>
      </c>
      <c r="AI21" s="30">
        <v>0</v>
      </c>
      <c r="AJ21" s="30">
        <v>0</v>
      </c>
      <c r="AK21" s="37">
        <v>0</v>
      </c>
      <c r="AL21" s="55" t="s">
        <v>252</v>
      </c>
      <c r="AM21" s="37">
        <f t="shared" si="1"/>
        <v>0</v>
      </c>
      <c r="AN21" s="200"/>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c r="BT21" s="12"/>
      <c r="BU21" s="12"/>
      <c r="BV21" s="12"/>
      <c r="BW21" s="12"/>
      <c r="BX21" s="12"/>
      <c r="BY21" s="12"/>
      <c r="BZ21" s="12"/>
      <c r="CA21" s="12"/>
      <c r="CB21" s="12"/>
      <c r="CC21" s="12"/>
      <c r="CD21" s="12"/>
      <c r="CE21" s="12"/>
      <c r="CF21" s="12"/>
      <c r="CG21" s="12"/>
      <c r="CH21" s="12"/>
      <c r="CI21" s="12"/>
      <c r="CJ21" s="12"/>
      <c r="CK21" s="12"/>
      <c r="CL21" s="12"/>
      <c r="CM21" s="12"/>
      <c r="CN21" s="12"/>
      <c r="CO21" s="12"/>
      <c r="CP21" s="12"/>
      <c r="CQ21" s="12"/>
      <c r="CR21" s="12"/>
      <c r="CS21" s="12"/>
      <c r="CT21" s="12"/>
      <c r="CU21" s="12"/>
      <c r="CV21" s="12"/>
      <c r="CW21" s="12"/>
      <c r="CX21" s="12"/>
      <c r="CY21" s="12"/>
      <c r="CZ21" s="12"/>
      <c r="DA21" s="12"/>
      <c r="DB21" s="12"/>
      <c r="DC21" s="12"/>
      <c r="DD21" s="12"/>
      <c r="DE21" s="12"/>
      <c r="DF21" s="12"/>
      <c r="DG21" s="12"/>
      <c r="DH21" s="12"/>
      <c r="DI21" s="12"/>
      <c r="DJ21" s="12"/>
      <c r="DK21" s="12"/>
      <c r="DL21" s="12"/>
      <c r="DM21" s="12"/>
      <c r="DN21" s="12"/>
      <c r="DO21" s="12"/>
      <c r="DP21" s="12"/>
      <c r="DQ21" s="12"/>
      <c r="DR21" s="12"/>
      <c r="DS21" s="12"/>
      <c r="DT21" s="12"/>
      <c r="DU21" s="12"/>
      <c r="DV21" s="12"/>
      <c r="DW21" s="12"/>
      <c r="DX21" s="12"/>
      <c r="DY21" s="12"/>
      <c r="DZ21" s="12"/>
      <c r="EA21" s="12"/>
      <c r="EB21" s="12"/>
      <c r="EC21" s="12"/>
      <c r="ED21" s="12"/>
      <c r="EE21" s="12"/>
      <c r="EF21" s="12"/>
      <c r="EG21" s="12"/>
      <c r="EH21" s="12"/>
      <c r="EI21" s="12"/>
      <c r="EJ21" s="12"/>
      <c r="EK21" s="12"/>
      <c r="EL21" s="12"/>
      <c r="EM21" s="12"/>
      <c r="EN21" s="12"/>
      <c r="EO21" s="12"/>
      <c r="EP21" s="12"/>
      <c r="EQ21" s="12"/>
      <c r="ER21" s="12"/>
      <c r="ES21" s="12"/>
      <c r="ET21" s="12"/>
      <c r="EU21" s="12"/>
      <c r="EV21" s="12"/>
      <c r="EW21" s="12"/>
      <c r="EX21" s="12"/>
      <c r="EY21" s="12"/>
      <c r="EZ21" s="12"/>
      <c r="FA21" s="12"/>
      <c r="FB21" s="12"/>
      <c r="FC21" s="12"/>
      <c r="FD21" s="12"/>
      <c r="FE21" s="12"/>
      <c r="FF21" s="12"/>
      <c r="FG21" s="12"/>
      <c r="FH21" s="12"/>
      <c r="FI21" s="12"/>
      <c r="FJ21" s="12"/>
      <c r="FK21" s="12"/>
      <c r="FL21" s="12"/>
      <c r="FM21" s="12"/>
      <c r="FN21" s="12"/>
      <c r="FO21" s="12"/>
      <c r="FP21" s="12"/>
      <c r="FQ21" s="12"/>
      <c r="FR21" s="12"/>
      <c r="FS21" s="12"/>
      <c r="FT21" s="12"/>
      <c r="FU21" s="12"/>
      <c r="FV21" s="12"/>
      <c r="FW21" s="12"/>
      <c r="FX21" s="12"/>
      <c r="FY21" s="12"/>
      <c r="FZ21" s="12"/>
      <c r="GA21" s="12"/>
      <c r="GB21" s="12"/>
      <c r="GC21" s="12"/>
      <c r="GD21" s="12"/>
      <c r="GE21" s="12"/>
      <c r="GF21" s="12"/>
      <c r="GG21" s="12"/>
      <c r="GH21" s="12"/>
      <c r="GI21" s="12"/>
      <c r="GJ21" s="12"/>
      <c r="GK21" s="12"/>
      <c r="GL21" s="12"/>
      <c r="GM21" s="12"/>
      <c r="GN21" s="12"/>
      <c r="GO21" s="12"/>
      <c r="GP21" s="12"/>
      <c r="GQ21" s="12"/>
      <c r="GR21" s="12"/>
      <c r="GS21" s="12"/>
      <c r="GT21" s="12"/>
      <c r="GU21" s="12"/>
      <c r="GV21" s="12"/>
      <c r="GW21" s="12"/>
      <c r="GX21" s="12"/>
      <c r="GY21" s="12"/>
      <c r="GZ21" s="12"/>
      <c r="HA21" s="12"/>
      <c r="HB21" s="12"/>
      <c r="HC21" s="12"/>
      <c r="HD21" s="12"/>
      <c r="HE21" s="12"/>
      <c r="HF21" s="12"/>
      <c r="HG21" s="12"/>
      <c r="HH21" s="12"/>
      <c r="HI21" s="12"/>
      <c r="HJ21" s="12"/>
      <c r="HK21" s="12"/>
      <c r="HL21" s="12"/>
      <c r="HM21" s="12"/>
      <c r="HN21" s="12"/>
      <c r="HO21" s="12"/>
      <c r="HP21" s="12"/>
      <c r="HQ21" s="12"/>
      <c r="HR21" s="12"/>
      <c r="HS21" s="12"/>
      <c r="HT21" s="12"/>
      <c r="HU21" s="12"/>
      <c r="HV21" s="12"/>
      <c r="HW21" s="12"/>
      <c r="HX21" s="12"/>
      <c r="HY21" s="12"/>
      <c r="HZ21" s="12"/>
      <c r="IA21" s="12"/>
      <c r="IB21" s="12"/>
      <c r="IC21" s="12"/>
      <c r="ID21" s="12"/>
      <c r="IE21" s="12"/>
      <c r="IF21" s="12"/>
      <c r="IG21" s="12"/>
      <c r="IH21" s="12"/>
      <c r="II21" s="12"/>
      <c r="IJ21" s="12"/>
      <c r="IK21" s="12"/>
      <c r="IL21" s="12"/>
      <c r="IM21" s="12"/>
      <c r="IN21" s="12"/>
      <c r="IO21" s="12"/>
      <c r="IP21" s="12"/>
      <c r="IQ21" s="12"/>
      <c r="IR21" s="12"/>
      <c r="IS21" s="12"/>
      <c r="IT21" s="12"/>
      <c r="IU21" s="12"/>
      <c r="IV21" s="12"/>
      <c r="IW21" s="12"/>
      <c r="IX21" s="12"/>
      <c r="IY21" s="12"/>
      <c r="IZ21" s="12"/>
      <c r="JA21" s="12"/>
      <c r="JB21" s="12"/>
      <c r="JC21" s="12"/>
      <c r="JD21" s="12"/>
      <c r="JE21" s="12"/>
      <c r="JF21" s="12"/>
      <c r="JG21" s="12"/>
      <c r="JH21" s="12"/>
      <c r="JI21" s="12"/>
      <c r="JJ21" s="12"/>
      <c r="JK21" s="12"/>
      <c r="JL21" s="12"/>
      <c r="JM21" s="12"/>
      <c r="JN21" s="12"/>
      <c r="JO21" s="12"/>
      <c r="JP21" s="12"/>
      <c r="JQ21" s="12"/>
      <c r="JR21" s="12"/>
      <c r="JS21" s="12"/>
      <c r="JT21" s="12"/>
      <c r="JU21" s="12"/>
      <c r="JV21" s="12"/>
      <c r="JW21" s="12"/>
      <c r="JX21" s="12"/>
      <c r="JY21" s="12"/>
      <c r="JZ21" s="12"/>
      <c r="KA21" s="12"/>
      <c r="KB21" s="12"/>
      <c r="KC21" s="12"/>
      <c r="KD21" s="12"/>
      <c r="KE21" s="12"/>
      <c r="KF21" s="12"/>
      <c r="KG21" s="12"/>
      <c r="KH21" s="12"/>
      <c r="KI21" s="12"/>
      <c r="KJ21" s="12"/>
      <c r="KK21" s="12"/>
      <c r="KL21" s="12"/>
      <c r="KM21" s="12"/>
      <c r="KN21" s="12"/>
      <c r="KO21" s="12"/>
      <c r="KP21" s="12"/>
      <c r="KQ21" s="12"/>
      <c r="KR21" s="12"/>
      <c r="KS21" s="12"/>
      <c r="KT21" s="12"/>
      <c r="KU21" s="12"/>
      <c r="KV21" s="12"/>
      <c r="KW21" s="12"/>
      <c r="KX21" s="12"/>
      <c r="KY21" s="12"/>
      <c r="KZ21" s="12"/>
      <c r="LA21" s="12"/>
      <c r="LB21" s="12"/>
      <c r="LC21" s="12"/>
      <c r="LD21" s="12"/>
      <c r="LE21" s="12"/>
      <c r="LF21" s="12"/>
      <c r="LG21" s="12"/>
      <c r="LH21" s="12"/>
      <c r="LI21" s="12"/>
      <c r="LJ21" s="12"/>
      <c r="LK21" s="12"/>
      <c r="LL21" s="12"/>
      <c r="LM21" s="12"/>
      <c r="LN21" s="12"/>
      <c r="LO21" s="12"/>
      <c r="LP21" s="12"/>
      <c r="LQ21" s="12"/>
      <c r="LR21" s="12"/>
      <c r="LS21" s="12"/>
      <c r="LT21" s="12"/>
      <c r="LU21" s="12"/>
      <c r="LV21" s="12"/>
      <c r="LW21" s="12"/>
      <c r="LX21" s="12"/>
      <c r="LY21" s="12"/>
      <c r="LZ21" s="12"/>
      <c r="MA21" s="12"/>
      <c r="MB21" s="12"/>
      <c r="MC21" s="12"/>
      <c r="MD21" s="12"/>
      <c r="ME21" s="12"/>
      <c r="MF21" s="12"/>
      <c r="MG21" s="12"/>
      <c r="MH21" s="12"/>
      <c r="MI21" s="12"/>
      <c r="MJ21" s="12"/>
      <c r="MK21" s="12"/>
      <c r="ML21" s="12"/>
      <c r="MM21" s="12"/>
      <c r="MN21" s="12"/>
      <c r="MO21" s="12"/>
      <c r="MP21" s="12"/>
      <c r="MQ21" s="12"/>
      <c r="MR21" s="12"/>
      <c r="MS21" s="12"/>
      <c r="MT21" s="12"/>
      <c r="MU21" s="12"/>
      <c r="MV21" s="12"/>
      <c r="MW21" s="12"/>
      <c r="MX21" s="12"/>
      <c r="MY21" s="12"/>
      <c r="MZ21" s="12"/>
      <c r="NA21" s="12"/>
      <c r="NB21" s="12"/>
      <c r="NC21" s="12"/>
      <c r="ND21" s="12"/>
      <c r="NE21" s="12"/>
      <c r="NF21" s="12"/>
      <c r="NG21" s="12"/>
      <c r="NH21" s="12"/>
      <c r="NI21" s="12"/>
      <c r="NJ21" s="12"/>
      <c r="NK21" s="12"/>
      <c r="NL21" s="12"/>
      <c r="NM21" s="12"/>
      <c r="NN21" s="12"/>
      <c r="NO21" s="12"/>
      <c r="NP21" s="12"/>
      <c r="NQ21" s="12"/>
      <c r="NR21" s="12"/>
      <c r="NS21" s="12"/>
      <c r="NT21" s="12"/>
      <c r="NU21" s="12"/>
      <c r="NV21" s="12"/>
      <c r="NW21" s="12"/>
      <c r="NX21" s="12"/>
      <c r="NY21" s="12"/>
      <c r="NZ21" s="12"/>
      <c r="OA21" s="12"/>
      <c r="OB21" s="12"/>
      <c r="OC21" s="12"/>
      <c r="OD21" s="12"/>
      <c r="OE21" s="12"/>
      <c r="OF21" s="12"/>
      <c r="OG21" s="12"/>
      <c r="OH21" s="12"/>
      <c r="OI21" s="12"/>
      <c r="OJ21" s="12"/>
      <c r="OK21" s="12"/>
      <c r="OL21" s="12"/>
      <c r="OM21" s="12"/>
      <c r="ON21" s="12"/>
      <c r="OO21" s="12"/>
      <c r="OP21" s="12"/>
      <c r="OQ21" s="12"/>
      <c r="OR21" s="12"/>
      <c r="OS21" s="12"/>
      <c r="OT21" s="12"/>
      <c r="OU21" s="12"/>
      <c r="OV21" s="12"/>
      <c r="OW21" s="12"/>
      <c r="OX21" s="12"/>
      <c r="OY21" s="12"/>
      <c r="OZ21" s="12"/>
      <c r="PA21" s="12"/>
      <c r="PB21" s="12"/>
      <c r="PC21" s="12"/>
      <c r="PD21" s="12"/>
      <c r="PE21" s="12"/>
      <c r="PF21" s="12"/>
      <c r="PG21" s="12"/>
      <c r="PH21" s="12"/>
      <c r="PI21" s="12"/>
      <c r="PJ21" s="12"/>
      <c r="PK21" s="12"/>
      <c r="PL21" s="12"/>
      <c r="PM21" s="12"/>
      <c r="PN21" s="12"/>
      <c r="PO21" s="12"/>
      <c r="PP21" s="12"/>
      <c r="PQ21" s="12"/>
      <c r="PR21" s="12"/>
      <c r="PS21" s="12"/>
      <c r="PT21" s="12"/>
      <c r="PU21" s="12"/>
      <c r="PV21" s="12"/>
      <c r="PW21" s="12"/>
      <c r="PX21" s="12"/>
      <c r="PY21" s="12"/>
      <c r="PZ21" s="12"/>
      <c r="QA21" s="12"/>
      <c r="QB21" s="12"/>
      <c r="QC21" s="12"/>
      <c r="QD21" s="12"/>
      <c r="QE21" s="12"/>
      <c r="QF21" s="12"/>
      <c r="QG21" s="12"/>
      <c r="QH21" s="12"/>
      <c r="QI21" s="12"/>
      <c r="QJ21" s="12"/>
      <c r="QK21" s="12"/>
      <c r="QL21" s="12"/>
      <c r="QM21" s="12"/>
      <c r="QN21" s="12"/>
      <c r="QO21" s="12"/>
      <c r="QP21" s="12"/>
      <c r="QQ21" s="12"/>
      <c r="QR21" s="12"/>
      <c r="QS21" s="12"/>
      <c r="QT21" s="12"/>
      <c r="QU21" s="12"/>
      <c r="QV21" s="12"/>
      <c r="QW21" s="12"/>
      <c r="QX21" s="12"/>
      <c r="QY21" s="12"/>
      <c r="QZ21" s="12"/>
      <c r="RA21" s="12"/>
      <c r="RB21" s="12"/>
      <c r="RC21" s="12"/>
      <c r="RD21" s="12"/>
      <c r="RE21" s="12"/>
      <c r="RF21" s="12"/>
      <c r="RG21" s="12"/>
      <c r="RH21" s="12"/>
      <c r="RI21" s="12"/>
      <c r="RJ21" s="12"/>
      <c r="RK21" s="12"/>
      <c r="RL21" s="12"/>
      <c r="RM21" s="12"/>
      <c r="RN21" s="12"/>
      <c r="RO21" s="12"/>
      <c r="RP21" s="12"/>
      <c r="RQ21" s="12"/>
      <c r="RR21" s="12"/>
      <c r="RS21" s="12"/>
      <c r="RT21" s="12"/>
      <c r="RU21" s="12"/>
      <c r="RV21" s="12"/>
      <c r="RW21" s="12"/>
      <c r="RX21" s="12"/>
      <c r="RY21" s="12"/>
      <c r="RZ21" s="12"/>
      <c r="SA21" s="12"/>
      <c r="SB21" s="12"/>
      <c r="SC21" s="12"/>
      <c r="SD21" s="12"/>
      <c r="SE21" s="12"/>
      <c r="SF21" s="12"/>
      <c r="SG21" s="12"/>
      <c r="SH21" s="12"/>
      <c r="SI21" s="12"/>
      <c r="SJ21" s="12"/>
      <c r="SK21" s="12"/>
      <c r="SL21" s="12"/>
      <c r="SM21" s="12"/>
      <c r="SN21" s="12"/>
      <c r="SO21" s="12"/>
      <c r="SP21" s="12"/>
      <c r="SQ21" s="12"/>
      <c r="SR21" s="12"/>
      <c r="SS21" s="12"/>
      <c r="ST21" s="12"/>
      <c r="SU21" s="12"/>
      <c r="SV21" s="12"/>
      <c r="SW21" s="12"/>
      <c r="SX21" s="12"/>
      <c r="SY21" s="12"/>
      <c r="SZ21" s="12"/>
      <c r="TA21" s="12"/>
      <c r="TB21" s="12"/>
      <c r="TC21" s="12"/>
      <c r="TD21" s="12"/>
      <c r="TE21" s="12"/>
      <c r="TF21" s="12"/>
      <c r="TG21" s="12"/>
      <c r="TH21" s="12"/>
      <c r="TI21" s="12"/>
      <c r="TJ21" s="12"/>
      <c r="TK21" s="12"/>
      <c r="TL21" s="12"/>
      <c r="TM21" s="12"/>
      <c r="TN21" s="12"/>
      <c r="TO21" s="12"/>
      <c r="TP21" s="12"/>
      <c r="TQ21" s="12"/>
      <c r="TR21" s="12"/>
      <c r="TS21" s="12"/>
      <c r="TT21" s="12"/>
      <c r="TU21" s="12"/>
      <c r="TV21" s="12"/>
      <c r="TW21" s="12"/>
      <c r="TX21" s="12"/>
      <c r="TY21" s="12"/>
      <c r="TZ21" s="12"/>
      <c r="UA21" s="12"/>
      <c r="UB21" s="12"/>
      <c r="UC21" s="12"/>
      <c r="UD21" s="12"/>
      <c r="UE21" s="12"/>
      <c r="UF21" s="12"/>
      <c r="UG21" s="12"/>
      <c r="UH21" s="12"/>
      <c r="UI21" s="12"/>
      <c r="UJ21" s="12"/>
      <c r="UK21" s="12"/>
      <c r="UL21" s="12"/>
      <c r="UM21" s="12"/>
      <c r="UN21" s="12"/>
      <c r="UO21" s="12"/>
      <c r="UP21" s="12"/>
      <c r="UQ21" s="12"/>
      <c r="UR21" s="12"/>
      <c r="US21" s="12"/>
      <c r="UT21" s="12"/>
      <c r="UU21" s="12"/>
      <c r="UV21" s="12"/>
      <c r="UW21" s="12"/>
      <c r="UX21" s="12"/>
      <c r="UY21" s="12"/>
      <c r="UZ21" s="12"/>
      <c r="VA21" s="12"/>
      <c r="VB21" s="12"/>
      <c r="VC21" s="12"/>
      <c r="VD21" s="12"/>
      <c r="VE21" s="12"/>
      <c r="VF21" s="12"/>
      <c r="VG21" s="12"/>
      <c r="VH21" s="12"/>
      <c r="VI21" s="12"/>
      <c r="VJ21" s="12"/>
      <c r="VK21" s="12"/>
      <c r="VL21" s="12"/>
      <c r="VM21" s="12"/>
      <c r="VN21" s="12"/>
      <c r="VO21" s="12"/>
      <c r="VP21" s="12"/>
      <c r="VQ21" s="12"/>
      <c r="VR21" s="12"/>
      <c r="VS21" s="12"/>
      <c r="VT21" s="12"/>
      <c r="VU21" s="12"/>
      <c r="VV21" s="12"/>
      <c r="VW21" s="12"/>
      <c r="VX21" s="12"/>
      <c r="VY21" s="12"/>
      <c r="VZ21" s="12"/>
      <c r="WA21" s="12"/>
      <c r="WB21" s="12"/>
      <c r="WC21" s="12"/>
      <c r="WD21" s="12"/>
      <c r="WE21" s="12"/>
      <c r="WF21" s="12"/>
      <c r="WG21" s="12"/>
      <c r="WH21" s="12"/>
      <c r="WI21" s="12"/>
      <c r="WJ21" s="12"/>
      <c r="WK21" s="12"/>
      <c r="WL21" s="12"/>
      <c r="WM21" s="12"/>
      <c r="WN21" s="12"/>
      <c r="WO21" s="12"/>
      <c r="WP21" s="12"/>
      <c r="WQ21" s="12"/>
      <c r="WR21" s="12"/>
      <c r="WS21" s="12"/>
      <c r="WT21" s="12"/>
      <c r="WU21" s="12"/>
      <c r="WV21" s="12"/>
      <c r="WW21" s="12"/>
      <c r="WX21" s="12"/>
      <c r="WY21" s="12"/>
      <c r="WZ21" s="12"/>
      <c r="XA21" s="12"/>
      <c r="XB21" s="12"/>
      <c r="XC21" s="12"/>
      <c r="XD21" s="12"/>
      <c r="XE21" s="12"/>
      <c r="XF21" s="12"/>
      <c r="XG21" s="12"/>
      <c r="XH21" s="12"/>
      <c r="XI21" s="12"/>
      <c r="XJ21" s="12"/>
      <c r="XK21" s="12"/>
      <c r="XL21" s="12"/>
      <c r="XM21" s="12"/>
      <c r="XN21" s="12"/>
      <c r="XO21" s="12"/>
      <c r="XP21" s="12"/>
      <c r="XQ21" s="12"/>
      <c r="XR21" s="12"/>
      <c r="XS21" s="12"/>
      <c r="XT21" s="12"/>
      <c r="XU21" s="12"/>
      <c r="XV21" s="12"/>
      <c r="XW21" s="12"/>
      <c r="XX21" s="12"/>
      <c r="XY21" s="12"/>
      <c r="XZ21" s="12"/>
      <c r="YA21" s="12"/>
      <c r="YB21" s="12"/>
      <c r="YC21" s="12"/>
      <c r="YD21" s="12"/>
      <c r="YE21" s="12"/>
      <c r="YF21" s="12"/>
      <c r="YG21" s="12"/>
      <c r="YH21" s="12"/>
      <c r="YI21" s="12"/>
      <c r="YJ21" s="12"/>
      <c r="YK21" s="12"/>
      <c r="YL21" s="12"/>
      <c r="YM21" s="12"/>
      <c r="YN21" s="12"/>
      <c r="YO21" s="12"/>
      <c r="YP21" s="12"/>
      <c r="YQ21" s="12"/>
      <c r="YR21" s="12"/>
      <c r="YS21" s="12"/>
      <c r="YT21" s="12"/>
      <c r="YU21" s="12"/>
      <c r="YV21" s="12"/>
      <c r="YW21" s="12"/>
      <c r="YX21" s="12"/>
      <c r="YY21" s="12"/>
      <c r="YZ21" s="12"/>
      <c r="ZA21" s="12"/>
      <c r="ZB21" s="12"/>
      <c r="ZC21" s="12"/>
      <c r="ZD21" s="12"/>
      <c r="ZE21" s="12"/>
      <c r="ZF21" s="12"/>
      <c r="ZG21" s="12"/>
      <c r="ZH21" s="12"/>
      <c r="ZI21" s="12"/>
      <c r="ZJ21" s="12"/>
      <c r="ZK21" s="12"/>
      <c r="ZL21" s="12"/>
      <c r="ZM21" s="12"/>
      <c r="ZN21" s="12"/>
      <c r="ZO21" s="12"/>
      <c r="ZP21" s="12"/>
      <c r="ZQ21" s="12"/>
      <c r="ZR21" s="12"/>
      <c r="ZS21" s="12"/>
      <c r="ZT21" s="12"/>
      <c r="ZU21" s="12"/>
      <c r="ZV21" s="12"/>
      <c r="ZW21" s="12"/>
      <c r="ZX21" s="12"/>
      <c r="ZY21" s="12"/>
      <c r="ZZ21" s="12"/>
      <c r="AAA21" s="12"/>
      <c r="AAB21" s="12"/>
      <c r="AAC21" s="12"/>
      <c r="AAD21" s="12"/>
      <c r="AAE21" s="12"/>
      <c r="AAF21" s="12"/>
      <c r="AAG21" s="12"/>
      <c r="AAH21" s="12"/>
      <c r="AAI21" s="12"/>
      <c r="AAJ21" s="12"/>
      <c r="AAK21" s="12"/>
      <c r="AAL21" s="12"/>
      <c r="AAM21" s="12"/>
      <c r="AAN21" s="12"/>
      <c r="AAO21" s="12"/>
      <c r="AAP21" s="12"/>
      <c r="AAQ21" s="12"/>
      <c r="AAR21" s="12"/>
      <c r="AAS21" s="12"/>
      <c r="AAT21" s="12"/>
      <c r="AAU21" s="12"/>
      <c r="AAV21" s="12"/>
      <c r="AAW21" s="12"/>
      <c r="AAX21" s="12"/>
      <c r="AAY21" s="12"/>
      <c r="AAZ21" s="12"/>
      <c r="ABA21" s="12"/>
      <c r="ABB21" s="12"/>
      <c r="ABC21" s="12"/>
      <c r="ABD21" s="12"/>
      <c r="ABE21" s="12"/>
      <c r="ABF21" s="12"/>
      <c r="ABG21" s="12"/>
      <c r="ABH21" s="12"/>
      <c r="ABI21" s="12"/>
      <c r="ABJ21" s="12"/>
      <c r="ABK21" s="12"/>
      <c r="ABL21" s="12"/>
      <c r="ABM21" s="12"/>
      <c r="ABN21" s="12"/>
      <c r="ABO21" s="12"/>
      <c r="ABP21" s="12"/>
      <c r="ABQ21" s="12"/>
      <c r="ABR21" s="12"/>
      <c r="ABS21" s="12"/>
      <c r="ABT21" s="12"/>
      <c r="ABU21" s="12"/>
      <c r="ABV21" s="12"/>
      <c r="ABW21" s="12"/>
      <c r="ABX21" s="12"/>
      <c r="ABY21" s="12"/>
      <c r="ABZ21" s="12"/>
      <c r="ACA21" s="12"/>
      <c r="ACB21" s="12"/>
      <c r="ACC21" s="12"/>
      <c r="ACD21" s="12"/>
      <c r="ACE21" s="12"/>
      <c r="ACF21" s="12"/>
      <c r="ACG21" s="12"/>
      <c r="ACH21" s="12"/>
      <c r="ACI21" s="12"/>
      <c r="ACJ21" s="12"/>
      <c r="ACK21" s="12"/>
      <c r="ACL21" s="12"/>
      <c r="ACM21" s="12"/>
      <c r="ACN21" s="12"/>
      <c r="ACO21" s="12"/>
      <c r="ACP21" s="12"/>
      <c r="ACQ21" s="12"/>
      <c r="ACR21" s="12"/>
      <c r="ACS21" s="12"/>
      <c r="ACT21" s="12"/>
      <c r="ACU21" s="12"/>
      <c r="ACV21" s="12"/>
      <c r="ACW21" s="12"/>
      <c r="ACX21" s="12"/>
      <c r="ACY21" s="12"/>
      <c r="ACZ21" s="12"/>
      <c r="ADA21" s="12"/>
      <c r="ADB21" s="12"/>
      <c r="ADC21" s="12"/>
      <c r="ADD21" s="12"/>
      <c r="ADE21" s="12"/>
      <c r="ADF21" s="12"/>
      <c r="ADG21" s="12"/>
      <c r="ADH21" s="12"/>
      <c r="ADI21" s="12"/>
      <c r="ADJ21" s="12"/>
      <c r="ADK21" s="12"/>
      <c r="ADL21" s="12"/>
      <c r="ADM21" s="12"/>
      <c r="ADN21" s="12"/>
      <c r="ADO21" s="12"/>
      <c r="ADP21" s="12"/>
      <c r="ADQ21" s="12"/>
      <c r="ADR21" s="12"/>
      <c r="ADS21" s="12"/>
      <c r="ADT21" s="12"/>
      <c r="ADU21" s="12"/>
      <c r="ADV21" s="12"/>
      <c r="ADW21" s="12"/>
      <c r="ADX21" s="12"/>
      <c r="ADY21" s="12"/>
      <c r="ADZ21" s="12"/>
      <c r="AEA21" s="12"/>
      <c r="AEB21" s="12"/>
      <c r="AEC21" s="12"/>
      <c r="AED21" s="12"/>
      <c r="AEE21" s="12"/>
      <c r="AEF21" s="12"/>
      <c r="AEG21" s="12"/>
      <c r="AEH21" s="12"/>
      <c r="AEI21" s="12"/>
      <c r="AEJ21" s="12"/>
      <c r="AEK21" s="12"/>
      <c r="AEL21" s="12"/>
      <c r="AEM21" s="12"/>
      <c r="AEN21" s="12"/>
      <c r="AEO21" s="12"/>
      <c r="AEP21" s="12"/>
      <c r="AEQ21" s="12"/>
      <c r="AER21" s="12"/>
      <c r="AES21" s="12"/>
      <c r="AET21" s="12"/>
      <c r="AEU21" s="12"/>
      <c r="AEV21" s="12"/>
      <c r="AEW21" s="12"/>
      <c r="AEX21" s="12"/>
      <c r="AEY21" s="12"/>
      <c r="AEZ21" s="12"/>
      <c r="AFA21" s="12"/>
      <c r="AFB21" s="12"/>
      <c r="AFC21" s="12"/>
      <c r="AFD21" s="12"/>
      <c r="AFE21" s="12"/>
      <c r="AFF21" s="12"/>
      <c r="AFG21" s="12"/>
      <c r="AFH21" s="12"/>
      <c r="AFI21" s="12"/>
      <c r="AFJ21" s="12"/>
      <c r="AFK21" s="12"/>
      <c r="AFL21" s="12"/>
      <c r="AFM21" s="12"/>
      <c r="AFN21" s="12"/>
      <c r="AFO21" s="12"/>
      <c r="AFP21" s="12"/>
      <c r="AFQ21" s="12"/>
      <c r="AFR21" s="12"/>
      <c r="AFS21" s="12"/>
      <c r="AFT21" s="12"/>
      <c r="AFU21" s="12"/>
      <c r="AFV21" s="12"/>
      <c r="AFW21" s="12"/>
      <c r="AFX21" s="12"/>
      <c r="AFY21" s="12"/>
      <c r="AFZ21" s="12"/>
      <c r="AGA21" s="12"/>
      <c r="AGB21" s="12"/>
      <c r="AGC21" s="12"/>
      <c r="AGD21" s="12"/>
      <c r="AGE21" s="12"/>
      <c r="AGF21" s="12"/>
      <c r="AGG21" s="12"/>
      <c r="AGH21" s="12"/>
      <c r="AGI21" s="12"/>
      <c r="AGJ21" s="12"/>
      <c r="AGK21" s="12"/>
      <c r="AGL21" s="12"/>
      <c r="AGM21" s="12"/>
      <c r="AGN21" s="12"/>
      <c r="AGO21" s="12"/>
      <c r="AGP21" s="12"/>
      <c r="AGQ21" s="12"/>
      <c r="AGR21" s="12"/>
      <c r="AGS21" s="12"/>
      <c r="AGT21" s="12"/>
      <c r="AGU21" s="12"/>
      <c r="AGV21" s="12"/>
      <c r="AGW21" s="12"/>
      <c r="AGX21" s="12"/>
      <c r="AGY21" s="12"/>
      <c r="AGZ21" s="12"/>
      <c r="AHA21" s="12"/>
      <c r="AHB21" s="12"/>
      <c r="AHC21" s="12"/>
      <c r="AHD21" s="12"/>
      <c r="AHE21" s="12"/>
      <c r="AHF21" s="12"/>
      <c r="AHG21" s="12"/>
      <c r="AHH21" s="12"/>
      <c r="AHI21" s="12"/>
      <c r="AHJ21" s="12"/>
      <c r="AHK21" s="12"/>
      <c r="AHL21" s="12"/>
      <c r="AHM21" s="12"/>
      <c r="AHN21" s="12"/>
      <c r="AHO21" s="12"/>
      <c r="AHP21" s="12"/>
      <c r="AHQ21" s="12"/>
      <c r="AHR21" s="12"/>
      <c r="AHS21" s="12"/>
      <c r="AHT21" s="12"/>
      <c r="AHU21" s="12"/>
      <c r="AHV21" s="12"/>
      <c r="AHW21" s="12"/>
      <c r="AHX21" s="12"/>
      <c r="AHY21" s="12"/>
      <c r="AHZ21" s="12"/>
      <c r="AIA21" s="12"/>
      <c r="AIB21" s="12"/>
      <c r="AIC21" s="12"/>
      <c r="AID21" s="12"/>
      <c r="AIE21" s="12"/>
      <c r="AIF21" s="12"/>
      <c r="AIG21" s="12"/>
      <c r="AIH21" s="12"/>
      <c r="AII21" s="12"/>
      <c r="AIJ21" s="12"/>
      <c r="AIK21" s="12"/>
      <c r="AIL21" s="12"/>
      <c r="AIM21" s="12"/>
      <c r="AIN21" s="12"/>
      <c r="AIO21" s="12"/>
      <c r="AIP21" s="12"/>
      <c r="AIQ21" s="12"/>
      <c r="AIR21" s="12"/>
      <c r="AIS21" s="12"/>
      <c r="AIT21" s="12"/>
      <c r="AIU21" s="12"/>
      <c r="AIV21" s="12"/>
      <c r="AIW21" s="12"/>
      <c r="AIX21" s="12"/>
      <c r="AIY21" s="12"/>
      <c r="AIZ21" s="12"/>
      <c r="AJA21" s="12"/>
      <c r="AJB21" s="12"/>
      <c r="AJC21" s="12"/>
      <c r="AJD21" s="12"/>
      <c r="AJE21" s="12"/>
      <c r="AJF21" s="12"/>
      <c r="AJG21" s="12"/>
      <c r="AJH21" s="12"/>
      <c r="AJI21" s="12"/>
      <c r="AJJ21" s="12"/>
      <c r="AJK21" s="12"/>
      <c r="AJL21" s="12"/>
      <c r="AJM21" s="12"/>
      <c r="AJN21" s="12"/>
      <c r="AJO21" s="12"/>
      <c r="AJP21" s="12"/>
      <c r="AJQ21" s="12"/>
      <c r="AJR21" s="12"/>
      <c r="AJS21" s="12"/>
      <c r="AJT21" s="12"/>
      <c r="AJU21" s="12"/>
      <c r="AJV21" s="12"/>
      <c r="AJW21" s="12"/>
      <c r="AJX21" s="12"/>
      <c r="AJY21" s="12"/>
      <c r="AJZ21" s="12"/>
      <c r="AKA21" s="12"/>
      <c r="AKB21" s="12"/>
      <c r="AKC21" s="12"/>
      <c r="AKD21" s="12"/>
      <c r="AKE21" s="12"/>
      <c r="AKF21" s="12"/>
      <c r="AKG21" s="12"/>
      <c r="AKH21" s="12"/>
      <c r="AKI21" s="12"/>
      <c r="AKJ21" s="12"/>
      <c r="AKK21" s="12"/>
      <c r="AKL21" s="12"/>
      <c r="AKM21" s="12"/>
      <c r="AKN21" s="12"/>
      <c r="AKO21" s="12"/>
      <c r="AKP21" s="12"/>
      <c r="AKQ21" s="12"/>
      <c r="AKR21" s="12"/>
      <c r="AKS21" s="12"/>
      <c r="AKT21" s="12"/>
      <c r="AKU21" s="12"/>
      <c r="AKV21" s="12"/>
      <c r="AKW21" s="12"/>
      <c r="AKX21" s="12"/>
      <c r="AKY21" s="12"/>
      <c r="AKZ21" s="12"/>
      <c r="ALA21" s="12"/>
      <c r="ALB21" s="12"/>
      <c r="ALC21" s="12"/>
      <c r="ALD21" s="12"/>
      <c r="ALE21" s="12"/>
      <c r="ALF21" s="12"/>
      <c r="ALG21" s="12"/>
      <c r="ALH21" s="12"/>
      <c r="ALI21" s="12"/>
      <c r="ALJ21" s="12"/>
      <c r="ALK21" s="12"/>
      <c r="ALL21" s="12"/>
      <c r="ALM21" s="12"/>
      <c r="ALN21" s="12"/>
      <c r="ALO21" s="12"/>
      <c r="ALP21" s="12"/>
      <c r="ALQ21" s="12"/>
      <c r="ALR21" s="12"/>
      <c r="ALS21" s="12"/>
      <c r="ALT21" s="12"/>
      <c r="ALU21" s="12"/>
      <c r="ALV21" s="12"/>
      <c r="ALW21" s="12"/>
      <c r="ALX21" s="12"/>
      <c r="ALY21" s="12"/>
      <c r="ALZ21" s="12"/>
      <c r="AMA21" s="12"/>
      <c r="AMB21" s="12"/>
      <c r="AMC21" s="12"/>
      <c r="AMD21" s="12"/>
      <c r="AME21" s="12"/>
      <c r="AMF21" s="12"/>
      <c r="AMG21" s="12"/>
      <c r="AMH21" s="12"/>
      <c r="AMI21" s="12"/>
      <c r="AMJ21" s="12"/>
      <c r="AMK21" s="12"/>
      <c r="AML21" s="12"/>
      <c r="AMM21" s="12"/>
      <c r="AMN21" s="12"/>
      <c r="AMO21" s="12"/>
      <c r="AMP21" s="12"/>
      <c r="AMQ21" s="12"/>
      <c r="AMR21" s="12"/>
      <c r="AMS21" s="12"/>
      <c r="AMT21" s="12"/>
      <c r="AMU21" s="12"/>
      <c r="AMV21" s="12"/>
      <c r="AMW21" s="12"/>
      <c r="AMX21" s="12"/>
      <c r="AMY21" s="12"/>
      <c r="AMZ21" s="12"/>
      <c r="ANA21" s="12"/>
      <c r="ANB21" s="12"/>
      <c r="ANC21" s="12"/>
      <c r="AND21" s="12"/>
      <c r="ANE21" s="12"/>
      <c r="ANF21" s="12"/>
      <c r="ANG21" s="12"/>
      <c r="ANH21" s="12"/>
      <c r="ANI21" s="12"/>
      <c r="ANJ21" s="12"/>
      <c r="ANK21" s="12"/>
      <c r="ANL21" s="12"/>
      <c r="ANM21" s="12"/>
      <c r="ANN21" s="12"/>
      <c r="ANO21" s="12"/>
      <c r="ANP21" s="12"/>
      <c r="ANQ21" s="12"/>
      <c r="ANR21" s="12"/>
      <c r="ANS21" s="12"/>
      <c r="ANT21" s="12"/>
      <c r="ANU21" s="12"/>
      <c r="ANV21" s="12"/>
      <c r="ANW21" s="12"/>
      <c r="ANX21" s="12"/>
      <c r="ANY21" s="12"/>
      <c r="ANZ21" s="12"/>
      <c r="AOA21" s="12"/>
      <c r="AOB21" s="12"/>
      <c r="AOC21" s="12"/>
      <c r="AOD21" s="12"/>
      <c r="AOE21" s="12"/>
      <c r="AOF21" s="12"/>
      <c r="AOG21" s="12"/>
      <c r="AOH21" s="12"/>
      <c r="AOI21" s="12"/>
      <c r="AOJ21" s="12"/>
      <c r="AOK21" s="12"/>
      <c r="AOL21" s="12"/>
      <c r="AOM21" s="12"/>
      <c r="AON21" s="12"/>
      <c r="AOO21" s="12"/>
      <c r="AOP21" s="12"/>
      <c r="AOQ21" s="12"/>
      <c r="AOR21" s="12"/>
      <c r="AOS21" s="12"/>
      <c r="AOT21" s="12"/>
      <c r="AOU21" s="12"/>
      <c r="AOV21" s="12"/>
      <c r="AOW21" s="12"/>
      <c r="AOX21" s="12"/>
      <c r="AOY21" s="12"/>
      <c r="AOZ21" s="12"/>
      <c r="APA21" s="12"/>
      <c r="APB21" s="12"/>
      <c r="APC21" s="12"/>
      <c r="APD21" s="12"/>
      <c r="APE21" s="12"/>
      <c r="APF21" s="12"/>
      <c r="APG21" s="12"/>
      <c r="APH21" s="12"/>
      <c r="API21" s="12"/>
      <c r="APJ21" s="12"/>
      <c r="APK21" s="12"/>
      <c r="APL21" s="12"/>
      <c r="APM21" s="12"/>
      <c r="APN21" s="12"/>
      <c r="APO21" s="12"/>
      <c r="APP21" s="12"/>
      <c r="APQ21" s="12"/>
      <c r="APR21" s="12"/>
      <c r="APS21" s="12"/>
      <c r="APT21" s="12"/>
      <c r="APU21" s="12"/>
      <c r="APV21" s="12"/>
      <c r="APW21" s="12"/>
      <c r="APX21" s="12"/>
      <c r="APY21" s="12"/>
      <c r="APZ21" s="12"/>
      <c r="AQA21" s="12"/>
      <c r="AQB21" s="12"/>
      <c r="AQC21" s="12"/>
      <c r="AQD21" s="12"/>
      <c r="AQE21" s="12"/>
      <c r="AQF21" s="12"/>
      <c r="AQG21" s="12"/>
      <c r="AQH21" s="12"/>
      <c r="AQI21" s="12"/>
      <c r="AQJ21" s="12"/>
      <c r="AQK21" s="12"/>
      <c r="AQL21" s="12"/>
      <c r="AQM21" s="12"/>
      <c r="AQN21" s="12"/>
      <c r="AQO21" s="12"/>
      <c r="AQP21" s="12"/>
      <c r="AQQ21" s="12"/>
      <c r="AQR21" s="12"/>
      <c r="AQS21" s="12"/>
      <c r="AQT21" s="12"/>
      <c r="AQU21" s="12"/>
      <c r="AQV21" s="12"/>
      <c r="AQW21" s="12"/>
      <c r="AQX21" s="12"/>
      <c r="AQY21" s="12"/>
      <c r="AQZ21" s="12"/>
      <c r="ARA21" s="12"/>
      <c r="ARB21" s="12"/>
      <c r="ARC21" s="12"/>
      <c r="ARD21" s="12"/>
      <c r="ARE21" s="12"/>
      <c r="ARF21" s="12"/>
      <c r="ARG21" s="12"/>
      <c r="ARH21" s="12"/>
      <c r="ARI21" s="12"/>
      <c r="ARJ21" s="12"/>
      <c r="ARK21" s="12"/>
      <c r="ARL21" s="12"/>
      <c r="ARM21" s="12"/>
      <c r="ARN21" s="12"/>
      <c r="ARO21" s="12"/>
      <c r="ARP21" s="12"/>
      <c r="ARQ21" s="12"/>
      <c r="ARR21" s="12"/>
      <c r="ARS21" s="12"/>
      <c r="ART21" s="12"/>
      <c r="ARU21" s="12"/>
      <c r="ARV21" s="12"/>
      <c r="ARW21" s="12"/>
      <c r="ARX21" s="12"/>
      <c r="ARY21" s="12"/>
      <c r="ARZ21" s="12"/>
      <c r="ASA21" s="12"/>
      <c r="ASB21" s="12"/>
      <c r="ASC21" s="12"/>
      <c r="ASD21" s="12"/>
      <c r="ASE21" s="12"/>
      <c r="ASF21" s="12"/>
      <c r="ASG21" s="12"/>
      <c r="ASH21" s="12"/>
      <c r="ASI21" s="12"/>
      <c r="ASJ21" s="12"/>
      <c r="ASK21" s="12"/>
      <c r="ASL21" s="12"/>
      <c r="ASM21" s="12"/>
      <c r="ASN21" s="12"/>
      <c r="ASO21" s="12"/>
      <c r="ASP21" s="12"/>
      <c r="ASQ21" s="12"/>
      <c r="ASR21" s="12"/>
      <c r="ASS21" s="12"/>
      <c r="AST21" s="12"/>
      <c r="ASU21" s="12"/>
      <c r="ASV21" s="12"/>
      <c r="ASW21" s="12"/>
      <c r="ASX21" s="12"/>
      <c r="ASY21" s="12"/>
      <c r="ASZ21" s="12"/>
      <c r="ATA21" s="12"/>
      <c r="ATB21" s="12"/>
      <c r="ATC21" s="12"/>
      <c r="ATD21" s="12"/>
      <c r="ATE21" s="12"/>
      <c r="ATF21" s="12"/>
      <c r="ATG21" s="12"/>
      <c r="ATH21" s="12"/>
      <c r="ATI21" s="12"/>
      <c r="ATJ21" s="12"/>
      <c r="ATK21" s="12"/>
      <c r="ATL21" s="12"/>
      <c r="ATM21" s="12"/>
      <c r="ATN21" s="12"/>
      <c r="ATO21" s="12"/>
      <c r="ATP21" s="12"/>
      <c r="ATQ21" s="12"/>
      <c r="ATR21" s="12"/>
      <c r="ATS21" s="12"/>
      <c r="ATT21" s="12"/>
      <c r="ATU21" s="12"/>
      <c r="ATV21" s="12"/>
      <c r="ATW21" s="12"/>
      <c r="ATX21" s="12"/>
      <c r="ATY21" s="12"/>
      <c r="ATZ21" s="12"/>
      <c r="AUA21" s="12"/>
      <c r="AUB21" s="12"/>
      <c r="AUC21" s="12"/>
      <c r="AUD21" s="12"/>
      <c r="AUE21" s="12"/>
      <c r="AUF21" s="12"/>
      <c r="AUG21" s="12"/>
      <c r="AUH21" s="12"/>
      <c r="AUI21" s="12"/>
      <c r="AUJ21" s="12"/>
      <c r="AUK21" s="12"/>
      <c r="AUL21" s="12"/>
      <c r="AUM21" s="12"/>
      <c r="AUN21" s="12"/>
      <c r="AUO21" s="12"/>
      <c r="AUP21" s="12"/>
      <c r="AUQ21" s="12"/>
      <c r="AUR21" s="12"/>
      <c r="AUS21" s="12"/>
      <c r="AUT21" s="12"/>
      <c r="AUU21" s="12"/>
      <c r="AUV21" s="12"/>
      <c r="AUW21" s="12"/>
      <c r="AUX21" s="12"/>
      <c r="AUY21" s="12"/>
      <c r="AUZ21" s="12"/>
      <c r="AVA21" s="12"/>
      <c r="AVB21" s="12"/>
      <c r="AVC21" s="12"/>
      <c r="AVD21" s="12"/>
      <c r="AVE21" s="12"/>
      <c r="AVF21" s="12"/>
      <c r="AVG21" s="12"/>
      <c r="AVH21" s="12"/>
      <c r="AVI21" s="12"/>
      <c r="AVJ21" s="12"/>
      <c r="AVK21" s="12"/>
      <c r="AVL21" s="12"/>
      <c r="AVM21" s="12"/>
      <c r="AVN21" s="12"/>
      <c r="AVO21" s="12"/>
      <c r="AVP21" s="12"/>
      <c r="AVQ21" s="12"/>
      <c r="AVR21" s="12"/>
      <c r="AVS21" s="12"/>
      <c r="AVT21" s="12"/>
      <c r="AVU21" s="12"/>
      <c r="AVV21" s="12"/>
      <c r="AVW21" s="12"/>
      <c r="AVX21" s="12"/>
      <c r="AVY21" s="12"/>
      <c r="AVZ21" s="12"/>
      <c r="AWA21" s="12"/>
      <c r="AWB21" s="12"/>
      <c r="AWC21" s="12"/>
      <c r="AWD21" s="12"/>
      <c r="AWE21" s="12"/>
      <c r="AWF21" s="12"/>
      <c r="AWG21" s="12"/>
      <c r="AWH21" s="12"/>
      <c r="AWI21" s="12"/>
      <c r="AWJ21" s="12"/>
      <c r="AWK21" s="12"/>
      <c r="AWL21" s="12"/>
      <c r="AWM21" s="12"/>
      <c r="AWN21" s="12"/>
      <c r="AWO21" s="12"/>
      <c r="AWP21" s="12"/>
      <c r="AWQ21" s="12"/>
      <c r="AWR21" s="12"/>
      <c r="AWS21" s="12"/>
      <c r="AWT21" s="12"/>
      <c r="AWU21" s="12"/>
      <c r="AWV21" s="12"/>
      <c r="AWW21" s="12"/>
      <c r="AWX21" s="12"/>
      <c r="AWY21" s="12"/>
      <c r="AWZ21" s="12"/>
      <c r="AXA21" s="12"/>
      <c r="AXB21" s="12"/>
      <c r="AXC21" s="12"/>
      <c r="AXD21" s="12"/>
      <c r="AXE21" s="12"/>
      <c r="AXF21" s="12"/>
      <c r="AXG21" s="12"/>
      <c r="AXH21" s="12"/>
      <c r="AXI21" s="12"/>
      <c r="AXJ21" s="12"/>
      <c r="AXK21" s="12"/>
      <c r="AXL21" s="12"/>
      <c r="AXM21" s="12"/>
      <c r="AXN21" s="12"/>
      <c r="AXO21" s="12"/>
      <c r="AXP21" s="12"/>
      <c r="AXQ21" s="12"/>
      <c r="AXR21" s="12"/>
      <c r="AXS21" s="12"/>
      <c r="AXT21" s="12"/>
      <c r="AXU21" s="12"/>
      <c r="AXV21" s="12"/>
      <c r="AXW21" s="12"/>
      <c r="AXX21" s="12"/>
      <c r="AXY21" s="12"/>
      <c r="AXZ21" s="12"/>
      <c r="AYA21" s="12"/>
      <c r="AYB21" s="12"/>
      <c r="AYC21" s="12"/>
      <c r="AYD21" s="12"/>
      <c r="AYE21" s="12"/>
      <c r="AYF21" s="12"/>
      <c r="AYG21" s="12"/>
      <c r="AYH21" s="12"/>
      <c r="AYI21" s="12"/>
      <c r="AYJ21" s="12"/>
      <c r="AYK21" s="12"/>
      <c r="AYL21" s="12"/>
      <c r="AYM21" s="12"/>
      <c r="AYN21" s="12"/>
      <c r="AYO21" s="12"/>
      <c r="AYP21" s="12"/>
      <c r="AYQ21" s="12"/>
      <c r="AYR21" s="12"/>
      <c r="AYS21" s="12"/>
      <c r="AYT21" s="12"/>
      <c r="AYU21" s="12"/>
      <c r="AYV21" s="12"/>
      <c r="AYW21" s="12"/>
      <c r="AYX21" s="12"/>
      <c r="AYY21" s="12"/>
      <c r="AYZ21" s="12"/>
      <c r="AZA21" s="12"/>
      <c r="AZB21" s="12"/>
      <c r="AZC21" s="12"/>
      <c r="AZD21" s="12"/>
      <c r="AZE21" s="12"/>
      <c r="AZF21" s="12"/>
      <c r="AZG21" s="12"/>
      <c r="AZH21" s="12"/>
      <c r="AZI21" s="12"/>
      <c r="AZJ21" s="12"/>
      <c r="AZK21" s="12"/>
      <c r="AZL21" s="12"/>
      <c r="AZM21" s="12"/>
      <c r="AZN21" s="12"/>
      <c r="AZO21" s="12"/>
      <c r="AZP21" s="12"/>
      <c r="AZQ21" s="12"/>
      <c r="AZR21" s="12"/>
      <c r="AZS21" s="12"/>
      <c r="AZT21" s="12"/>
      <c r="AZU21" s="12"/>
      <c r="AZV21" s="12"/>
      <c r="AZW21" s="12"/>
      <c r="AZX21" s="12"/>
      <c r="AZY21" s="12"/>
      <c r="AZZ21" s="12"/>
      <c r="BAA21" s="12"/>
      <c r="BAB21" s="12"/>
      <c r="BAC21" s="12"/>
      <c r="BAD21" s="12"/>
      <c r="BAE21" s="12"/>
      <c r="BAF21" s="12"/>
      <c r="BAG21" s="12"/>
      <c r="BAH21" s="12"/>
      <c r="BAI21" s="12"/>
      <c r="BAJ21" s="12"/>
      <c r="BAK21" s="12"/>
      <c r="BAL21" s="12"/>
      <c r="BAM21" s="12"/>
      <c r="BAN21" s="12"/>
      <c r="BAO21" s="12"/>
      <c r="BAP21" s="12"/>
      <c r="BAQ21" s="12"/>
      <c r="BAR21" s="12"/>
      <c r="BAS21" s="12"/>
      <c r="BAT21" s="12"/>
      <c r="BAU21" s="12"/>
      <c r="BAV21" s="12"/>
      <c r="BAW21" s="12"/>
      <c r="BAX21" s="12"/>
      <c r="BAY21" s="12"/>
      <c r="BAZ21" s="12"/>
      <c r="BBA21" s="12"/>
      <c r="BBB21" s="12"/>
      <c r="BBC21" s="12"/>
      <c r="BBD21" s="12"/>
      <c r="BBE21" s="12"/>
      <c r="BBF21" s="12"/>
      <c r="BBG21" s="12"/>
      <c r="BBH21" s="12"/>
      <c r="BBI21" s="12"/>
      <c r="BBJ21" s="12"/>
      <c r="BBK21" s="12"/>
      <c r="BBL21" s="12"/>
      <c r="BBM21" s="12"/>
      <c r="BBN21" s="12"/>
      <c r="BBO21" s="12"/>
      <c r="BBP21" s="12"/>
      <c r="BBQ21" s="12"/>
      <c r="BBR21" s="12"/>
      <c r="BBS21" s="12"/>
      <c r="BBT21" s="12"/>
      <c r="BBU21" s="12"/>
      <c r="BBV21" s="12"/>
      <c r="BBW21" s="12"/>
      <c r="BBX21" s="12"/>
      <c r="BBY21" s="12"/>
      <c r="BBZ21" s="12"/>
      <c r="BCA21" s="12"/>
      <c r="BCB21" s="12"/>
      <c r="BCC21" s="12"/>
      <c r="BCD21" s="12"/>
      <c r="BCE21" s="12"/>
      <c r="BCF21" s="12"/>
      <c r="BCG21" s="12"/>
      <c r="BCH21" s="12"/>
      <c r="BCI21" s="12"/>
      <c r="BCJ21" s="12"/>
      <c r="BCK21" s="12"/>
      <c r="BCL21" s="12"/>
      <c r="BCM21" s="12"/>
      <c r="BCN21" s="12"/>
      <c r="BCO21" s="12"/>
      <c r="BCP21" s="12"/>
      <c r="BCQ21" s="12"/>
      <c r="BCR21" s="12"/>
      <c r="BCS21" s="12"/>
      <c r="BCT21" s="12"/>
      <c r="BCU21" s="12"/>
      <c r="BCV21" s="12"/>
      <c r="BCW21" s="12"/>
      <c r="BCX21" s="12"/>
      <c r="BCY21" s="12"/>
      <c r="BCZ21" s="12"/>
      <c r="BDA21" s="12"/>
      <c r="BDB21" s="12"/>
      <c r="BDC21" s="12"/>
      <c r="BDD21" s="12"/>
      <c r="BDE21" s="12"/>
      <c r="BDF21" s="12"/>
      <c r="BDG21" s="12"/>
      <c r="BDH21" s="12"/>
      <c r="BDI21" s="12"/>
      <c r="BDJ21" s="12"/>
      <c r="BDK21" s="12"/>
      <c r="BDL21" s="12"/>
      <c r="BDM21" s="12"/>
      <c r="BDN21" s="12"/>
      <c r="BDO21" s="12"/>
      <c r="BDP21" s="12"/>
      <c r="BDQ21" s="12"/>
      <c r="BDR21" s="12"/>
      <c r="BDS21" s="12"/>
      <c r="BDT21" s="12"/>
      <c r="BDU21" s="12"/>
      <c r="BDV21" s="12"/>
      <c r="BDW21" s="12"/>
      <c r="BDX21" s="12"/>
      <c r="BDY21" s="12"/>
      <c r="BDZ21" s="12"/>
      <c r="BEA21" s="12"/>
      <c r="BEB21" s="12"/>
      <c r="BEC21" s="12"/>
      <c r="BED21" s="12"/>
      <c r="BEE21" s="12"/>
      <c r="BEF21" s="12"/>
      <c r="BEG21" s="12"/>
      <c r="BEH21" s="12"/>
      <c r="BEI21" s="12"/>
      <c r="BEJ21" s="12"/>
      <c r="BEK21" s="12"/>
      <c r="BEL21" s="12"/>
      <c r="BEM21" s="12"/>
      <c r="BEN21" s="12"/>
      <c r="BEO21" s="12"/>
      <c r="BEP21" s="12"/>
      <c r="BEQ21" s="12"/>
      <c r="BER21" s="12"/>
      <c r="BES21" s="12"/>
      <c r="BET21" s="12"/>
      <c r="BEU21" s="12"/>
      <c r="BEV21" s="12"/>
      <c r="BEW21" s="12"/>
      <c r="BEX21" s="12"/>
      <c r="BEY21" s="12"/>
      <c r="BEZ21" s="12"/>
      <c r="BFA21" s="12"/>
      <c r="BFB21" s="12"/>
      <c r="BFC21" s="12"/>
      <c r="BFD21" s="12"/>
      <c r="BFE21" s="12"/>
      <c r="BFF21" s="12"/>
      <c r="BFG21" s="12"/>
      <c r="BFH21" s="12"/>
      <c r="BFI21" s="12"/>
      <c r="BFJ21" s="12"/>
      <c r="BFK21" s="12"/>
      <c r="BFL21" s="12"/>
      <c r="BFM21" s="12"/>
      <c r="BFN21" s="12"/>
      <c r="BFO21" s="12"/>
      <c r="BFP21" s="12"/>
      <c r="BFQ21" s="12"/>
      <c r="BFR21" s="12"/>
      <c r="BFS21" s="12"/>
      <c r="BFT21" s="12"/>
      <c r="BFU21" s="12"/>
      <c r="BFV21" s="12"/>
      <c r="BFW21" s="12"/>
      <c r="BFX21" s="12"/>
      <c r="BFY21" s="12"/>
      <c r="BFZ21" s="12"/>
      <c r="BGA21" s="12"/>
      <c r="BGB21" s="12"/>
      <c r="BGC21" s="12"/>
      <c r="BGD21" s="12"/>
      <c r="BGE21" s="12"/>
      <c r="BGF21" s="12"/>
      <c r="BGG21" s="12"/>
      <c r="BGH21" s="12"/>
      <c r="BGI21" s="12"/>
      <c r="BGJ21" s="12"/>
      <c r="BGK21" s="12"/>
      <c r="BGL21" s="12"/>
      <c r="BGM21" s="12"/>
      <c r="BGN21" s="12"/>
      <c r="BGO21" s="12"/>
      <c r="BGP21" s="12"/>
      <c r="BGQ21" s="12"/>
      <c r="BGR21" s="12"/>
      <c r="BGS21" s="12"/>
      <c r="BGT21" s="12"/>
      <c r="BGU21" s="12"/>
      <c r="BGV21" s="12"/>
      <c r="BGW21" s="12"/>
      <c r="BGX21" s="12"/>
      <c r="BGY21" s="12"/>
      <c r="BGZ21" s="12"/>
      <c r="BHA21" s="12"/>
      <c r="BHB21" s="12"/>
      <c r="BHC21" s="12"/>
      <c r="BHD21" s="12"/>
      <c r="BHE21" s="12"/>
      <c r="BHF21" s="12"/>
      <c r="BHG21" s="12"/>
      <c r="BHH21" s="12"/>
      <c r="BHI21" s="12"/>
      <c r="BHJ21" s="12"/>
      <c r="BHK21" s="12"/>
      <c r="BHL21" s="12"/>
      <c r="BHM21" s="12"/>
      <c r="BHN21" s="12"/>
      <c r="BHO21" s="12"/>
      <c r="BHP21" s="12"/>
      <c r="BHQ21" s="12"/>
      <c r="BHR21" s="12"/>
      <c r="BHS21" s="12"/>
      <c r="BHT21" s="12"/>
      <c r="BHU21" s="12"/>
      <c r="BHV21" s="12"/>
      <c r="BHW21" s="12"/>
      <c r="BHX21" s="12"/>
      <c r="BHY21" s="12"/>
      <c r="BHZ21" s="12"/>
      <c r="BIA21" s="12"/>
      <c r="BIB21" s="12"/>
      <c r="BIC21" s="12"/>
      <c r="BID21" s="12"/>
      <c r="BIE21" s="12"/>
      <c r="BIF21" s="12"/>
      <c r="BIG21" s="12"/>
      <c r="BIH21" s="12"/>
      <c r="BII21" s="12"/>
      <c r="BIJ21" s="12"/>
      <c r="BIK21" s="12"/>
      <c r="BIL21" s="12"/>
      <c r="BIM21" s="12"/>
      <c r="BIN21" s="12"/>
      <c r="BIO21" s="12"/>
      <c r="BIP21" s="12"/>
      <c r="BIQ21" s="12"/>
      <c r="BIR21" s="12"/>
      <c r="BIS21" s="12"/>
      <c r="BIT21" s="12"/>
      <c r="BIU21" s="12"/>
      <c r="BIV21" s="12"/>
      <c r="BIW21" s="12"/>
      <c r="BIX21" s="12"/>
      <c r="BIY21" s="12"/>
      <c r="BIZ21" s="12"/>
      <c r="BJA21" s="12"/>
      <c r="BJB21" s="12"/>
      <c r="BJC21" s="12"/>
      <c r="BJD21" s="12"/>
      <c r="BJE21" s="12"/>
      <c r="BJF21" s="12"/>
      <c r="BJG21" s="12"/>
      <c r="BJH21" s="12"/>
      <c r="BJI21" s="12"/>
      <c r="BJJ21" s="12"/>
      <c r="BJK21" s="12"/>
      <c r="BJL21" s="12"/>
      <c r="BJM21" s="12"/>
      <c r="BJN21" s="12"/>
      <c r="BJO21" s="12"/>
      <c r="BJP21" s="12"/>
      <c r="BJQ21" s="12"/>
      <c r="BJR21" s="12"/>
      <c r="BJS21" s="12"/>
      <c r="BJT21" s="12"/>
      <c r="BJU21" s="12"/>
      <c r="BJV21" s="12"/>
      <c r="BJW21" s="12"/>
      <c r="BJX21" s="12"/>
      <c r="BJY21" s="12"/>
      <c r="BJZ21" s="12"/>
      <c r="BKA21" s="12"/>
      <c r="BKB21" s="12"/>
      <c r="BKC21" s="12"/>
      <c r="BKD21" s="12"/>
      <c r="BKE21" s="12"/>
      <c r="BKF21" s="12"/>
      <c r="BKG21" s="12"/>
      <c r="BKH21" s="12"/>
      <c r="BKI21" s="12"/>
      <c r="BKJ21" s="12"/>
      <c r="BKK21" s="12"/>
      <c r="BKL21" s="12"/>
      <c r="BKM21" s="12"/>
      <c r="BKN21" s="12"/>
      <c r="BKO21" s="12"/>
    </row>
    <row r="22" spans="1:1653" ht="195" x14ac:dyDescent="0.2">
      <c r="A22" s="195" t="s">
        <v>235</v>
      </c>
      <c r="B22" s="187" t="s">
        <v>54</v>
      </c>
      <c r="C22" s="187" t="s">
        <v>53</v>
      </c>
      <c r="D22" s="23" t="s">
        <v>52</v>
      </c>
      <c r="E22" s="23" t="s">
        <v>51</v>
      </c>
      <c r="F22" s="7">
        <v>1</v>
      </c>
      <c r="G22" s="7">
        <v>0</v>
      </c>
      <c r="H22" s="8" t="s">
        <v>42</v>
      </c>
      <c r="I22" s="8" t="s">
        <v>1</v>
      </c>
      <c r="J22" s="6">
        <v>1</v>
      </c>
      <c r="K22" s="6">
        <v>1</v>
      </c>
      <c r="L22" s="14">
        <v>1</v>
      </c>
      <c r="M22" s="14">
        <v>1</v>
      </c>
      <c r="N22" s="16">
        <v>1</v>
      </c>
      <c r="O22" s="23">
        <v>1</v>
      </c>
      <c r="P22" s="14">
        <v>1</v>
      </c>
      <c r="Q22" s="14">
        <v>1</v>
      </c>
      <c r="R22" s="16">
        <v>1</v>
      </c>
      <c r="S22" s="16">
        <v>1</v>
      </c>
      <c r="T22" s="14" t="s">
        <v>41</v>
      </c>
      <c r="U22" s="14" t="s">
        <v>40</v>
      </c>
      <c r="V22" s="16">
        <v>4001017</v>
      </c>
      <c r="W22" s="23" t="s">
        <v>48</v>
      </c>
      <c r="X22" s="14" t="s">
        <v>47</v>
      </c>
      <c r="Y22" s="14" t="s">
        <v>46</v>
      </c>
      <c r="Z22" s="29">
        <v>1</v>
      </c>
      <c r="AA22" s="29">
        <v>0</v>
      </c>
      <c r="AB22" s="83">
        <v>0</v>
      </c>
      <c r="AC22" s="84">
        <v>0</v>
      </c>
      <c r="AD22" s="36" t="s">
        <v>202</v>
      </c>
      <c r="AE22" s="29" t="s">
        <v>169</v>
      </c>
      <c r="AF22" s="91">
        <v>1</v>
      </c>
      <c r="AG22" s="29">
        <v>5.0000000000000001E-3</v>
      </c>
      <c r="AH22" s="103">
        <f>+AG22/AF22</f>
        <v>5.0000000000000001E-3</v>
      </c>
      <c r="AI22" s="71">
        <v>3445000</v>
      </c>
      <c r="AJ22" s="71">
        <v>3445000</v>
      </c>
      <c r="AK22" s="37">
        <f>+AJ22/AI22</f>
        <v>1</v>
      </c>
      <c r="AL22" s="99" t="s">
        <v>263</v>
      </c>
      <c r="AM22" s="104">
        <f t="shared" si="1"/>
        <v>5.0000000000000001E-3</v>
      </c>
      <c r="AN22" s="199" t="s">
        <v>232</v>
      </c>
    </row>
    <row r="23" spans="1:1653" ht="231.75" customHeight="1" x14ac:dyDescent="0.2">
      <c r="A23" s="172"/>
      <c r="B23" s="187"/>
      <c r="C23" s="187"/>
      <c r="D23" s="23" t="s">
        <v>50</v>
      </c>
      <c r="E23" s="23" t="s">
        <v>49</v>
      </c>
      <c r="F23" s="7">
        <v>1</v>
      </c>
      <c r="G23" s="7">
        <v>0</v>
      </c>
      <c r="H23" s="8" t="s">
        <v>42</v>
      </c>
      <c r="I23" s="8" t="s">
        <v>1</v>
      </c>
      <c r="J23" s="6">
        <v>0</v>
      </c>
      <c r="K23" s="6">
        <v>0</v>
      </c>
      <c r="L23" s="14">
        <v>1</v>
      </c>
      <c r="M23" s="14">
        <v>1</v>
      </c>
      <c r="N23" s="16"/>
      <c r="O23" s="23">
        <v>1</v>
      </c>
      <c r="P23" s="14">
        <v>1</v>
      </c>
      <c r="Q23" s="14">
        <v>1</v>
      </c>
      <c r="R23" s="16">
        <v>1</v>
      </c>
      <c r="S23" s="16">
        <v>1</v>
      </c>
      <c r="T23" s="14" t="s">
        <v>41</v>
      </c>
      <c r="U23" s="14" t="s">
        <v>40</v>
      </c>
      <c r="V23" s="16">
        <v>4001017</v>
      </c>
      <c r="W23" s="23" t="s">
        <v>48</v>
      </c>
      <c r="X23" s="14" t="s">
        <v>47</v>
      </c>
      <c r="Y23" s="14" t="s">
        <v>46</v>
      </c>
      <c r="Z23" s="29">
        <v>1</v>
      </c>
      <c r="AA23" s="29" t="s">
        <v>161</v>
      </c>
      <c r="AB23" s="83">
        <v>0</v>
      </c>
      <c r="AC23" s="84">
        <v>0</v>
      </c>
      <c r="AD23" s="36" t="s">
        <v>202</v>
      </c>
      <c r="AE23" s="29" t="s">
        <v>170</v>
      </c>
      <c r="AF23" s="93">
        <v>1</v>
      </c>
      <c r="AG23" s="29">
        <v>0</v>
      </c>
      <c r="AH23" s="45">
        <v>0</v>
      </c>
      <c r="AI23" s="72">
        <v>0</v>
      </c>
      <c r="AJ23" s="72">
        <v>0</v>
      </c>
      <c r="AK23" s="37">
        <v>0</v>
      </c>
      <c r="AL23" s="55" t="s">
        <v>244</v>
      </c>
      <c r="AM23" s="37">
        <f t="shared" si="1"/>
        <v>0</v>
      </c>
      <c r="AN23" s="199"/>
    </row>
    <row r="24" spans="1:1653" ht="200.25" customHeight="1" x14ac:dyDescent="0.2">
      <c r="A24" s="172"/>
      <c r="B24" s="192"/>
      <c r="C24" s="46" t="s">
        <v>45</v>
      </c>
      <c r="D24" s="46" t="s">
        <v>44</v>
      </c>
      <c r="E24" s="46" t="s">
        <v>43</v>
      </c>
      <c r="F24" s="51">
        <v>1</v>
      </c>
      <c r="G24" s="51">
        <v>0</v>
      </c>
      <c r="H24" s="8" t="s">
        <v>42</v>
      </c>
      <c r="I24" s="8" t="s">
        <v>1</v>
      </c>
      <c r="J24" s="6">
        <v>0</v>
      </c>
      <c r="K24" s="6">
        <v>1</v>
      </c>
      <c r="L24" s="14">
        <v>1</v>
      </c>
      <c r="M24" s="14">
        <v>1</v>
      </c>
      <c r="N24" s="16">
        <v>1</v>
      </c>
      <c r="O24" s="23">
        <v>1</v>
      </c>
      <c r="P24" s="14">
        <v>1</v>
      </c>
      <c r="Q24" s="14">
        <v>1</v>
      </c>
      <c r="R24" s="16">
        <v>1</v>
      </c>
      <c r="S24" s="16">
        <v>1</v>
      </c>
      <c r="T24" s="14" t="s">
        <v>41</v>
      </c>
      <c r="U24" s="14" t="s">
        <v>40</v>
      </c>
      <c r="V24" s="16">
        <v>4001018</v>
      </c>
      <c r="W24" s="23" t="s">
        <v>39</v>
      </c>
      <c r="X24" s="14" t="s">
        <v>38</v>
      </c>
      <c r="Y24" s="14" t="s">
        <v>37</v>
      </c>
      <c r="Z24" s="29"/>
      <c r="AA24" s="29">
        <v>0</v>
      </c>
      <c r="AB24" s="83">
        <v>0</v>
      </c>
      <c r="AC24" s="84">
        <v>0</v>
      </c>
      <c r="AD24" s="36" t="s">
        <v>202</v>
      </c>
      <c r="AE24" s="29" t="s">
        <v>171</v>
      </c>
      <c r="AF24" s="91">
        <v>1</v>
      </c>
      <c r="AG24" s="29">
        <v>1</v>
      </c>
      <c r="AH24" s="45">
        <f>+AG24/AF24</f>
        <v>1</v>
      </c>
      <c r="AI24" s="72">
        <v>3445000</v>
      </c>
      <c r="AJ24" s="72">
        <v>3445000</v>
      </c>
      <c r="AK24" s="37">
        <f>+AJ24/AI24</f>
        <v>1</v>
      </c>
      <c r="AL24" s="99" t="s">
        <v>245</v>
      </c>
      <c r="AM24" s="37">
        <f t="shared" si="1"/>
        <v>1</v>
      </c>
      <c r="AN24" s="199"/>
    </row>
    <row r="25" spans="1:1653" ht="105" x14ac:dyDescent="0.2">
      <c r="A25" s="171"/>
      <c r="B25" s="187" t="s">
        <v>36</v>
      </c>
      <c r="C25" s="187" t="s">
        <v>35</v>
      </c>
      <c r="D25" s="23" t="s">
        <v>34</v>
      </c>
      <c r="E25" s="23" t="s">
        <v>33</v>
      </c>
      <c r="F25" s="7">
        <v>1</v>
      </c>
      <c r="G25" s="7">
        <v>0</v>
      </c>
      <c r="H25" s="8" t="s">
        <v>32</v>
      </c>
      <c r="I25" s="8" t="s">
        <v>1</v>
      </c>
      <c r="J25" s="6">
        <v>0</v>
      </c>
      <c r="K25" s="6">
        <v>0</v>
      </c>
      <c r="L25" s="50">
        <v>1</v>
      </c>
      <c r="M25" s="50">
        <v>1</v>
      </c>
      <c r="N25" s="50">
        <v>1</v>
      </c>
      <c r="O25" s="50">
        <v>1</v>
      </c>
      <c r="P25" s="50">
        <v>1</v>
      </c>
      <c r="Q25" s="50">
        <v>1</v>
      </c>
      <c r="R25" s="50">
        <v>1</v>
      </c>
      <c r="S25" s="50">
        <v>1</v>
      </c>
      <c r="T25" s="5"/>
      <c r="U25" s="5"/>
      <c r="V25" s="5"/>
      <c r="W25" s="5"/>
      <c r="X25" s="5"/>
      <c r="Y25" s="5"/>
      <c r="Z25" s="6">
        <v>1</v>
      </c>
      <c r="AA25" s="6">
        <v>0</v>
      </c>
      <c r="AB25" s="53"/>
      <c r="AC25" s="53"/>
      <c r="AD25" s="54" t="s">
        <v>202</v>
      </c>
      <c r="AE25" s="29" t="s">
        <v>166</v>
      </c>
      <c r="AF25" s="29">
        <v>0</v>
      </c>
      <c r="AG25" s="29">
        <v>0</v>
      </c>
      <c r="AH25" s="45">
        <v>0</v>
      </c>
      <c r="AI25" s="30">
        <v>0</v>
      </c>
      <c r="AJ25" s="30">
        <v>0</v>
      </c>
      <c r="AK25" s="37">
        <v>0</v>
      </c>
      <c r="AL25" s="70" t="s">
        <v>264</v>
      </c>
      <c r="AM25" s="37">
        <f t="shared" si="1"/>
        <v>0</v>
      </c>
      <c r="AN25" s="199"/>
    </row>
    <row r="26" spans="1:1653" ht="238.5" customHeight="1" x14ac:dyDescent="0.2">
      <c r="A26" s="172"/>
      <c r="B26" s="194"/>
      <c r="C26" s="194"/>
      <c r="D26" s="47" t="s">
        <v>31</v>
      </c>
      <c r="E26" s="47" t="s">
        <v>30</v>
      </c>
      <c r="F26" s="52">
        <v>12</v>
      </c>
      <c r="G26" s="52">
        <v>0</v>
      </c>
      <c r="H26" s="8" t="s">
        <v>6</v>
      </c>
      <c r="I26" s="8" t="s">
        <v>29</v>
      </c>
      <c r="J26" s="6">
        <v>0</v>
      </c>
      <c r="K26" s="6">
        <v>0</v>
      </c>
      <c r="L26" s="6">
        <v>2</v>
      </c>
      <c r="M26" s="6">
        <v>2</v>
      </c>
      <c r="N26" s="6">
        <v>2</v>
      </c>
      <c r="O26" s="6">
        <v>2</v>
      </c>
      <c r="P26" s="6">
        <v>2</v>
      </c>
      <c r="Q26" s="6">
        <v>2</v>
      </c>
      <c r="R26" s="6"/>
      <c r="S26" s="6"/>
      <c r="T26" s="11" t="s">
        <v>183</v>
      </c>
      <c r="U26" s="11" t="s">
        <v>188</v>
      </c>
      <c r="V26" s="5">
        <v>2201068</v>
      </c>
      <c r="W26" s="11" t="s">
        <v>189</v>
      </c>
      <c r="X26" s="5">
        <v>220106800</v>
      </c>
      <c r="Y26" s="8" t="s">
        <v>190</v>
      </c>
      <c r="Z26" s="6">
        <v>12</v>
      </c>
      <c r="AA26" s="6">
        <v>0</v>
      </c>
      <c r="AB26" s="53" t="s">
        <v>161</v>
      </c>
      <c r="AC26" s="53" t="s">
        <v>161</v>
      </c>
      <c r="AD26" s="36" t="s">
        <v>202</v>
      </c>
      <c r="AE26" s="85" t="s">
        <v>172</v>
      </c>
      <c r="AF26" s="85">
        <v>12</v>
      </c>
      <c r="AG26" s="85">
        <v>0</v>
      </c>
      <c r="AH26" s="56">
        <f>+AG26/AF26</f>
        <v>0</v>
      </c>
      <c r="AI26" s="30">
        <v>11540000</v>
      </c>
      <c r="AJ26" s="30">
        <v>11540000</v>
      </c>
      <c r="AK26" s="37">
        <f>+AJ26/AI26</f>
        <v>1</v>
      </c>
      <c r="AL26" s="55" t="s">
        <v>238</v>
      </c>
      <c r="AM26" s="37">
        <f>+AH26</f>
        <v>0</v>
      </c>
      <c r="AN26" s="199"/>
    </row>
    <row r="27" spans="1:1653" ht="195.75" thickBot="1" x14ac:dyDescent="0.25">
      <c r="A27" s="196"/>
      <c r="B27" s="187"/>
      <c r="C27" s="23" t="s">
        <v>28</v>
      </c>
      <c r="D27" s="23" t="s">
        <v>27</v>
      </c>
      <c r="E27" s="23" t="s">
        <v>26</v>
      </c>
      <c r="F27" s="7">
        <v>12</v>
      </c>
      <c r="G27" s="7">
        <v>0</v>
      </c>
      <c r="H27" s="8" t="s">
        <v>6</v>
      </c>
      <c r="I27" s="8" t="s">
        <v>1</v>
      </c>
      <c r="J27" s="6">
        <v>0</v>
      </c>
      <c r="K27" s="6">
        <v>0</v>
      </c>
      <c r="L27" s="6">
        <v>2</v>
      </c>
      <c r="M27" s="6">
        <v>2</v>
      </c>
      <c r="N27" s="6">
        <v>2</v>
      </c>
      <c r="O27" s="6">
        <v>2</v>
      </c>
      <c r="P27" s="6">
        <v>2</v>
      </c>
      <c r="Q27" s="6">
        <v>2</v>
      </c>
      <c r="R27" s="6"/>
      <c r="S27" s="6"/>
      <c r="T27" s="5"/>
      <c r="U27" s="5"/>
      <c r="V27" s="5"/>
      <c r="W27" s="5"/>
      <c r="X27" s="5"/>
      <c r="Y27" s="5"/>
      <c r="Z27" s="6"/>
      <c r="AA27" s="6">
        <v>0</v>
      </c>
      <c r="AB27" s="53">
        <v>0</v>
      </c>
      <c r="AC27" s="53">
        <v>0</v>
      </c>
      <c r="AD27" s="36" t="s">
        <v>202</v>
      </c>
      <c r="AE27" s="85" t="s">
        <v>214</v>
      </c>
      <c r="AF27" s="85">
        <v>12</v>
      </c>
      <c r="AG27" s="85">
        <v>0</v>
      </c>
      <c r="AH27" s="56">
        <f>+AG27/AF27</f>
        <v>0</v>
      </c>
      <c r="AI27" s="30">
        <v>0</v>
      </c>
      <c r="AJ27" s="30">
        <v>0</v>
      </c>
      <c r="AK27" s="37">
        <v>0</v>
      </c>
      <c r="AL27" s="55" t="s">
        <v>237</v>
      </c>
      <c r="AM27" s="37">
        <f t="shared" si="1"/>
        <v>0</v>
      </c>
      <c r="AN27" s="199"/>
    </row>
    <row r="28" spans="1:1653" ht="135" customHeight="1" x14ac:dyDescent="0.2">
      <c r="A28" s="195" t="s">
        <v>25</v>
      </c>
      <c r="B28" s="187" t="s">
        <v>24</v>
      </c>
      <c r="C28" s="23" t="s">
        <v>23</v>
      </c>
      <c r="D28" s="23" t="s">
        <v>22</v>
      </c>
      <c r="E28" s="23" t="s">
        <v>21</v>
      </c>
      <c r="F28" s="7">
        <v>1</v>
      </c>
      <c r="G28" s="7">
        <v>0</v>
      </c>
      <c r="H28" s="8" t="s">
        <v>6</v>
      </c>
      <c r="I28" s="8" t="s">
        <v>1</v>
      </c>
      <c r="J28" s="6">
        <v>0</v>
      </c>
      <c r="K28" s="6">
        <v>0</v>
      </c>
      <c r="L28" s="6">
        <v>1</v>
      </c>
      <c r="M28" s="6">
        <v>1</v>
      </c>
      <c r="N28" s="6">
        <v>1</v>
      </c>
      <c r="O28" s="6">
        <v>1</v>
      </c>
      <c r="P28" s="6">
        <v>1</v>
      </c>
      <c r="Q28" s="6">
        <v>1</v>
      </c>
      <c r="R28" s="6">
        <v>1</v>
      </c>
      <c r="S28" s="6">
        <v>1</v>
      </c>
      <c r="T28" s="5"/>
      <c r="U28" s="5"/>
      <c r="V28" s="5"/>
      <c r="W28" s="5"/>
      <c r="X28" s="5"/>
      <c r="Y28" s="5"/>
      <c r="Z28" s="6">
        <v>1</v>
      </c>
      <c r="AA28" s="6">
        <v>0</v>
      </c>
      <c r="AB28" s="86">
        <v>5000000</v>
      </c>
      <c r="AC28" s="86">
        <v>5000000</v>
      </c>
      <c r="AD28" s="36" t="s">
        <v>202</v>
      </c>
      <c r="AE28" s="85" t="s">
        <v>214</v>
      </c>
      <c r="AF28" s="85">
        <v>1</v>
      </c>
      <c r="AG28" s="85">
        <v>0</v>
      </c>
      <c r="AH28" s="56">
        <f>+AG28/AF28</f>
        <v>0</v>
      </c>
      <c r="AI28" s="30">
        <v>0</v>
      </c>
      <c r="AJ28" s="30">
        <v>0</v>
      </c>
      <c r="AK28" s="37">
        <v>0</v>
      </c>
      <c r="AL28" s="55" t="s">
        <v>239</v>
      </c>
      <c r="AM28" s="37">
        <f t="shared" si="1"/>
        <v>0</v>
      </c>
      <c r="AN28" s="198" t="s">
        <v>262</v>
      </c>
    </row>
    <row r="29" spans="1:1653" ht="105" x14ac:dyDescent="0.2">
      <c r="A29" s="172"/>
      <c r="B29" s="187"/>
      <c r="C29" s="187" t="s">
        <v>20</v>
      </c>
      <c r="D29" s="23" t="s">
        <v>19</v>
      </c>
      <c r="E29" s="23" t="s">
        <v>18</v>
      </c>
      <c r="F29" s="7">
        <v>12</v>
      </c>
      <c r="G29" s="7">
        <v>0</v>
      </c>
      <c r="H29" s="8" t="s">
        <v>6</v>
      </c>
      <c r="I29" s="8" t="s">
        <v>1</v>
      </c>
      <c r="J29" s="6">
        <v>0</v>
      </c>
      <c r="K29" s="6">
        <v>0</v>
      </c>
      <c r="L29" s="6">
        <v>0</v>
      </c>
      <c r="M29" s="6">
        <v>0</v>
      </c>
      <c r="N29" s="6">
        <v>2</v>
      </c>
      <c r="O29" s="6">
        <v>2</v>
      </c>
      <c r="P29" s="6">
        <v>2</v>
      </c>
      <c r="Q29" s="6">
        <v>2</v>
      </c>
      <c r="R29" s="6">
        <v>2</v>
      </c>
      <c r="S29" s="6">
        <v>2</v>
      </c>
      <c r="T29" s="11" t="s">
        <v>184</v>
      </c>
      <c r="U29" s="11" t="s">
        <v>191</v>
      </c>
      <c r="V29" s="5">
        <v>1202004</v>
      </c>
      <c r="W29" s="11" t="s">
        <v>192</v>
      </c>
      <c r="X29" s="5" t="s">
        <v>185</v>
      </c>
      <c r="Y29" s="11" t="s">
        <v>186</v>
      </c>
      <c r="Z29" s="6">
        <v>12</v>
      </c>
      <c r="AA29" s="6">
        <v>0</v>
      </c>
      <c r="AB29" s="53">
        <v>0</v>
      </c>
      <c r="AC29" s="53">
        <v>0</v>
      </c>
      <c r="AD29" s="36" t="s">
        <v>202</v>
      </c>
      <c r="AE29" s="85" t="s">
        <v>214</v>
      </c>
      <c r="AF29" s="85">
        <v>0</v>
      </c>
      <c r="AG29" s="85">
        <v>0</v>
      </c>
      <c r="AH29" s="56">
        <v>0</v>
      </c>
      <c r="AI29" s="30">
        <v>0</v>
      </c>
      <c r="AJ29" s="30">
        <v>0</v>
      </c>
      <c r="AK29" s="37">
        <v>0</v>
      </c>
      <c r="AL29" s="55" t="s">
        <v>239</v>
      </c>
      <c r="AM29" s="37">
        <f t="shared" si="1"/>
        <v>0</v>
      </c>
      <c r="AN29" s="198"/>
    </row>
    <row r="30" spans="1:1653" ht="105" x14ac:dyDescent="0.2">
      <c r="A30" s="172"/>
      <c r="B30" s="187"/>
      <c r="C30" s="187"/>
      <c r="D30" s="23" t="s">
        <v>17</v>
      </c>
      <c r="E30" s="23" t="s">
        <v>16</v>
      </c>
      <c r="F30" s="7">
        <v>1</v>
      </c>
      <c r="G30" s="7">
        <v>0</v>
      </c>
      <c r="H30" s="8" t="s">
        <v>6</v>
      </c>
      <c r="I30" s="8" t="s">
        <v>1</v>
      </c>
      <c r="J30" s="6">
        <v>0</v>
      </c>
      <c r="K30" s="6">
        <v>0</v>
      </c>
      <c r="L30" s="6">
        <v>1</v>
      </c>
      <c r="M30" s="6">
        <v>1</v>
      </c>
      <c r="N30" s="6">
        <v>1</v>
      </c>
      <c r="O30" s="6">
        <v>1</v>
      </c>
      <c r="P30" s="6">
        <v>1</v>
      </c>
      <c r="Q30" s="6">
        <v>1</v>
      </c>
      <c r="R30" s="6">
        <v>1</v>
      </c>
      <c r="S30" s="6">
        <v>1</v>
      </c>
      <c r="T30" s="11" t="s">
        <v>184</v>
      </c>
      <c r="U30" s="11" t="s">
        <v>195</v>
      </c>
      <c r="V30" s="5">
        <v>1203002</v>
      </c>
      <c r="W30" s="11" t="s">
        <v>193</v>
      </c>
      <c r="X30" s="5">
        <v>120300200</v>
      </c>
      <c r="Y30" s="11" t="s">
        <v>187</v>
      </c>
      <c r="Z30" s="6">
        <v>1</v>
      </c>
      <c r="AA30" s="6">
        <v>0</v>
      </c>
      <c r="AB30" s="53">
        <v>0</v>
      </c>
      <c r="AC30" s="53">
        <v>0</v>
      </c>
      <c r="AD30" s="36" t="s">
        <v>202</v>
      </c>
      <c r="AE30" s="85" t="s">
        <v>214</v>
      </c>
      <c r="AF30" s="85">
        <v>0</v>
      </c>
      <c r="AG30" s="85">
        <v>0</v>
      </c>
      <c r="AH30" s="56">
        <v>0</v>
      </c>
      <c r="AI30" s="30">
        <v>0</v>
      </c>
      <c r="AJ30" s="30">
        <v>0</v>
      </c>
      <c r="AK30" s="37">
        <v>0</v>
      </c>
      <c r="AL30" s="55" t="s">
        <v>239</v>
      </c>
      <c r="AM30" s="37">
        <f t="shared" si="1"/>
        <v>0</v>
      </c>
      <c r="AN30" s="198"/>
    </row>
    <row r="31" spans="1:1653" ht="105" x14ac:dyDescent="0.2">
      <c r="A31" s="172"/>
      <c r="B31" s="187" t="s">
        <v>15</v>
      </c>
      <c r="C31" s="23" t="s">
        <v>14</v>
      </c>
      <c r="D31" s="9" t="s">
        <v>13</v>
      </c>
      <c r="E31" s="23" t="s">
        <v>12</v>
      </c>
      <c r="F31" s="7">
        <v>12</v>
      </c>
      <c r="G31" s="7">
        <v>0</v>
      </c>
      <c r="H31" s="8" t="s">
        <v>6</v>
      </c>
      <c r="I31" s="8" t="s">
        <v>1</v>
      </c>
      <c r="J31" s="6">
        <v>0</v>
      </c>
      <c r="K31" s="6">
        <v>0</v>
      </c>
      <c r="L31" s="6">
        <v>2</v>
      </c>
      <c r="M31" s="6">
        <v>2</v>
      </c>
      <c r="N31" s="6">
        <v>2</v>
      </c>
      <c r="O31" s="6">
        <v>2</v>
      </c>
      <c r="P31" s="6">
        <v>2</v>
      </c>
      <c r="Q31" s="6">
        <v>2</v>
      </c>
      <c r="R31" s="6">
        <v>2</v>
      </c>
      <c r="S31" s="6">
        <v>2</v>
      </c>
      <c r="T31" s="11" t="s">
        <v>184</v>
      </c>
      <c r="U31" s="11" t="s">
        <v>191</v>
      </c>
      <c r="V31" s="5">
        <v>1202004</v>
      </c>
      <c r="W31" s="11" t="s">
        <v>192</v>
      </c>
      <c r="X31" s="5" t="s">
        <v>185</v>
      </c>
      <c r="Y31" s="11" t="s">
        <v>186</v>
      </c>
      <c r="Z31" s="6">
        <v>12</v>
      </c>
      <c r="AA31" s="6" t="s">
        <v>161</v>
      </c>
      <c r="AB31" s="53" t="s">
        <v>161</v>
      </c>
      <c r="AC31" s="53" t="s">
        <v>161</v>
      </c>
      <c r="AD31" s="36" t="s">
        <v>202</v>
      </c>
      <c r="AE31" s="85" t="s">
        <v>212</v>
      </c>
      <c r="AF31" s="85">
        <v>0</v>
      </c>
      <c r="AG31" s="85">
        <v>0</v>
      </c>
      <c r="AH31" s="56">
        <v>0</v>
      </c>
      <c r="AI31" s="30">
        <v>0</v>
      </c>
      <c r="AJ31" s="30">
        <v>0</v>
      </c>
      <c r="AK31" s="37">
        <v>0</v>
      </c>
      <c r="AL31" s="55" t="s">
        <v>239</v>
      </c>
      <c r="AM31" s="37">
        <f t="shared" si="1"/>
        <v>0</v>
      </c>
      <c r="AN31" s="198"/>
    </row>
    <row r="32" spans="1:1653" ht="105" x14ac:dyDescent="0.2">
      <c r="A32" s="172"/>
      <c r="B32" s="187"/>
      <c r="C32" s="187" t="s">
        <v>11</v>
      </c>
      <c r="D32" s="23" t="s">
        <v>10</v>
      </c>
      <c r="E32" s="23" t="s">
        <v>9</v>
      </c>
      <c r="F32" s="7">
        <v>12</v>
      </c>
      <c r="G32" s="7">
        <v>0</v>
      </c>
      <c r="H32" s="8" t="s">
        <v>6</v>
      </c>
      <c r="I32" s="8" t="s">
        <v>1</v>
      </c>
      <c r="J32" s="6">
        <v>2</v>
      </c>
      <c r="K32" s="6">
        <v>2</v>
      </c>
      <c r="L32" s="6">
        <v>2</v>
      </c>
      <c r="M32" s="6">
        <v>2</v>
      </c>
      <c r="N32" s="6">
        <v>2</v>
      </c>
      <c r="O32" s="6">
        <v>2</v>
      </c>
      <c r="P32" s="6"/>
      <c r="Q32" s="6"/>
      <c r="R32" s="6"/>
      <c r="S32" s="6"/>
      <c r="T32" s="11" t="s">
        <v>184</v>
      </c>
      <c r="U32" s="11" t="s">
        <v>194</v>
      </c>
      <c r="V32" s="5">
        <v>1202004</v>
      </c>
      <c r="W32" s="11"/>
      <c r="X32" s="5"/>
      <c r="Y32" s="5"/>
      <c r="Z32" s="6">
        <v>12</v>
      </c>
      <c r="AA32" s="6">
        <v>0</v>
      </c>
      <c r="AB32" s="87">
        <v>6000000</v>
      </c>
      <c r="AC32" s="87">
        <v>6000000</v>
      </c>
      <c r="AD32" s="36" t="s">
        <v>202</v>
      </c>
      <c r="AE32" s="85" t="s">
        <v>214</v>
      </c>
      <c r="AF32" s="94">
        <v>2</v>
      </c>
      <c r="AG32" s="85">
        <v>2</v>
      </c>
      <c r="AH32" s="56">
        <v>0</v>
      </c>
      <c r="AI32" s="30">
        <v>0</v>
      </c>
      <c r="AJ32" s="30">
        <v>0</v>
      </c>
      <c r="AK32" s="37">
        <v>0</v>
      </c>
      <c r="AL32" s="99" t="s">
        <v>239</v>
      </c>
      <c r="AM32" s="37">
        <f t="shared" si="1"/>
        <v>0</v>
      </c>
      <c r="AN32" s="198"/>
    </row>
    <row r="33" spans="1:40" ht="145.5" customHeight="1" x14ac:dyDescent="0.2">
      <c r="A33" s="172"/>
      <c r="B33" s="187"/>
      <c r="C33" s="187"/>
      <c r="D33" s="23" t="s">
        <v>8</v>
      </c>
      <c r="E33" s="23" t="s">
        <v>7</v>
      </c>
      <c r="F33" s="7">
        <v>1</v>
      </c>
      <c r="G33" s="7">
        <v>0</v>
      </c>
      <c r="H33" s="8" t="s">
        <v>159</v>
      </c>
      <c r="I33" s="8" t="s">
        <v>1</v>
      </c>
      <c r="J33" s="6">
        <v>0</v>
      </c>
      <c r="K33" s="6">
        <v>0</v>
      </c>
      <c r="L33" s="6">
        <v>1</v>
      </c>
      <c r="M33" s="6">
        <v>1</v>
      </c>
      <c r="N33" s="6">
        <v>1</v>
      </c>
      <c r="O33" s="6">
        <v>1</v>
      </c>
      <c r="P33" s="6">
        <v>1</v>
      </c>
      <c r="Q33" s="6">
        <v>1</v>
      </c>
      <c r="R33" s="6">
        <v>1</v>
      </c>
      <c r="S33" s="6">
        <v>1</v>
      </c>
      <c r="T33" s="11" t="s">
        <v>184</v>
      </c>
      <c r="U33" s="7" t="s">
        <v>196</v>
      </c>
      <c r="V33" s="6" t="s">
        <v>0</v>
      </c>
      <c r="W33" s="7" t="s">
        <v>199</v>
      </c>
      <c r="X33" s="6" t="s">
        <v>0</v>
      </c>
      <c r="Y33" s="7" t="s">
        <v>200</v>
      </c>
      <c r="Z33" s="6">
        <v>1</v>
      </c>
      <c r="AA33" s="6">
        <v>0</v>
      </c>
      <c r="AB33" s="53"/>
      <c r="AC33" s="53"/>
      <c r="AD33" s="36" t="s">
        <v>202</v>
      </c>
      <c r="AE33" s="29" t="s">
        <v>162</v>
      </c>
      <c r="AF33" s="85">
        <v>1</v>
      </c>
      <c r="AG33" s="85">
        <v>0.5</v>
      </c>
      <c r="AH33" s="56">
        <f>+AG33/AF33</f>
        <v>0.5</v>
      </c>
      <c r="AI33" s="73">
        <v>2885000</v>
      </c>
      <c r="AJ33" s="73">
        <v>2885000</v>
      </c>
      <c r="AK33" s="37">
        <f>+AJ33/AI33</f>
        <v>1</v>
      </c>
      <c r="AL33" s="55" t="s">
        <v>243</v>
      </c>
      <c r="AM33" s="37">
        <f t="shared" si="1"/>
        <v>0.5</v>
      </c>
      <c r="AN33" s="198"/>
    </row>
    <row r="34" spans="1:40" ht="63.75" customHeight="1" thickBot="1" x14ac:dyDescent="0.25">
      <c r="A34" s="196"/>
      <c r="B34" s="23" t="s">
        <v>5</v>
      </c>
      <c r="C34" s="23" t="s">
        <v>4</v>
      </c>
      <c r="D34" s="23" t="s">
        <v>3</v>
      </c>
      <c r="E34" s="23" t="s">
        <v>2</v>
      </c>
      <c r="F34" s="7">
        <v>1</v>
      </c>
      <c r="G34" s="7">
        <v>0</v>
      </c>
      <c r="H34" s="8" t="s">
        <v>1</v>
      </c>
      <c r="I34" s="8" t="s">
        <v>1</v>
      </c>
      <c r="J34" s="6">
        <v>0</v>
      </c>
      <c r="K34" s="6">
        <v>1</v>
      </c>
      <c r="L34" s="6">
        <v>1</v>
      </c>
      <c r="M34" s="6">
        <v>1</v>
      </c>
      <c r="N34" s="6">
        <v>1</v>
      </c>
      <c r="O34" s="6">
        <v>1</v>
      </c>
      <c r="P34" s="6">
        <v>1</v>
      </c>
      <c r="Q34" s="6">
        <v>1</v>
      </c>
      <c r="R34" s="6">
        <v>1</v>
      </c>
      <c r="S34" s="6">
        <v>1</v>
      </c>
      <c r="T34" s="11" t="s">
        <v>184</v>
      </c>
      <c r="U34" s="7" t="s">
        <v>196</v>
      </c>
      <c r="V34" s="6" t="s">
        <v>0</v>
      </c>
      <c r="W34" s="7" t="s">
        <v>199</v>
      </c>
      <c r="X34" s="6" t="s">
        <v>0</v>
      </c>
      <c r="Y34" s="7" t="s">
        <v>200</v>
      </c>
      <c r="Z34" s="6">
        <v>1</v>
      </c>
      <c r="AA34" s="6">
        <v>1</v>
      </c>
      <c r="AB34" s="53">
        <v>2885000</v>
      </c>
      <c r="AC34" s="53"/>
      <c r="AD34" s="38">
        <f t="shared" ref="AD34" si="2">AA34/F34</f>
        <v>1</v>
      </c>
      <c r="AE34" s="29">
        <v>1</v>
      </c>
      <c r="AF34" s="91">
        <v>1</v>
      </c>
      <c r="AG34" s="29">
        <v>1</v>
      </c>
      <c r="AH34" s="48">
        <v>1</v>
      </c>
      <c r="AI34" s="43">
        <v>17310000</v>
      </c>
      <c r="AJ34" s="43">
        <v>17310000</v>
      </c>
      <c r="AK34" s="33">
        <v>1</v>
      </c>
      <c r="AL34" s="99" t="s">
        <v>175</v>
      </c>
      <c r="AM34" s="37">
        <f t="shared" si="1"/>
        <v>1</v>
      </c>
      <c r="AN34" s="198"/>
    </row>
    <row r="35" spans="1:40" x14ac:dyDescent="0.2">
      <c r="AD35" s="12"/>
      <c r="AM35" s="37">
        <f t="shared" si="1"/>
        <v>0</v>
      </c>
    </row>
  </sheetData>
  <autoFilter ref="A3:BKO35" xr:uid="{00000000-0009-0000-0000-000001000000}"/>
  <mergeCells count="34">
    <mergeCell ref="AM2:AM3"/>
    <mergeCell ref="A4:A16"/>
    <mergeCell ref="B4:B7"/>
    <mergeCell ref="C4:C5"/>
    <mergeCell ref="AN4:AN16"/>
    <mergeCell ref="C6:C7"/>
    <mergeCell ref="B8:B11"/>
    <mergeCell ref="C8:C10"/>
    <mergeCell ref="B12:B13"/>
    <mergeCell ref="B14:B16"/>
    <mergeCell ref="A1:I2"/>
    <mergeCell ref="J1:S2"/>
    <mergeCell ref="T1:Z2"/>
    <mergeCell ref="AA1:AL1"/>
    <mergeCell ref="AA2:AE2"/>
    <mergeCell ref="AF2:AL2"/>
    <mergeCell ref="C14:C16"/>
    <mergeCell ref="A17:A21"/>
    <mergeCell ref="B17:B19"/>
    <mergeCell ref="AN17:AN21"/>
    <mergeCell ref="C18:C19"/>
    <mergeCell ref="B20:B21"/>
    <mergeCell ref="A22:A27"/>
    <mergeCell ref="B22:B24"/>
    <mergeCell ref="C22:C23"/>
    <mergeCell ref="AN22:AN27"/>
    <mergeCell ref="B25:B27"/>
    <mergeCell ref="C25:C26"/>
    <mergeCell ref="A28:A34"/>
    <mergeCell ref="B28:B30"/>
    <mergeCell ref="AN28:AN34"/>
    <mergeCell ref="C29:C30"/>
    <mergeCell ref="B31:B33"/>
    <mergeCell ref="C32:C33"/>
  </mergeCells>
  <conditionalFormatting sqref="AD2:AD3 AD35:AD1048576">
    <cfRule type="colorScale" priority="17">
      <colorScale>
        <cfvo type="percent" val="0"/>
        <cfvo type="percent" val="&quot;0.6&quot;"/>
        <cfvo type="percent" val="&quot;0.8&quot;"/>
        <color rgb="FFF8696B"/>
        <color rgb="FFFFEB84"/>
        <color rgb="FF63BE7B"/>
      </colorScale>
    </cfRule>
    <cfRule type="colorScale" priority="18">
      <colorScale>
        <cfvo type="min"/>
        <cfvo type="percentile" val="50"/>
        <cfvo type="max"/>
        <color rgb="FFF8696B"/>
        <color rgb="FFFFEB84"/>
        <color rgb="FF63BE7B"/>
      </colorScale>
    </cfRule>
  </conditionalFormatting>
  <conditionalFormatting sqref="AD3">
    <cfRule type="colorScale" priority="16">
      <colorScale>
        <cfvo type="percent" val="0"/>
        <cfvo type="percent" val="&quot;0.6&quot;"/>
        <cfvo type="percent" val="&quot;0.8&quot;"/>
        <color rgb="FFFF0000"/>
        <color rgb="FFFFFF00"/>
        <color rgb="FF00B050"/>
      </colorScale>
    </cfRule>
  </conditionalFormatting>
  <conditionalFormatting sqref="AH1:AH1048576">
    <cfRule type="cellIs" dxfId="14" priority="11" operator="between">
      <formula>0.8</formula>
      <formula>1</formula>
    </cfRule>
    <cfRule type="cellIs" dxfId="13" priority="12" operator="between">
      <formula>0</formula>
      <formula>0.399</formula>
    </cfRule>
    <cfRule type="cellIs" dxfId="12" priority="13" operator="between">
      <formula>0.4</formula>
      <formula>0.59</formula>
    </cfRule>
  </conditionalFormatting>
  <conditionalFormatting sqref="AH18:AH34">
    <cfRule type="cellIs" dxfId="11" priority="14" operator="between">
      <formula>0.6</formula>
      <formula>0.69</formula>
    </cfRule>
    <cfRule type="cellIs" dxfId="10" priority="15" operator="between">
      <formula>0.7</formula>
      <formula>0.79</formula>
    </cfRule>
  </conditionalFormatting>
  <conditionalFormatting sqref="AK1:AK1048576">
    <cfRule type="cellIs" dxfId="9" priority="6" operator="between">
      <formula>0.8</formula>
      <formula>1</formula>
    </cfRule>
    <cfRule type="cellIs" dxfId="8" priority="7" operator="between">
      <formula>0.7</formula>
      <formula>0.79</formula>
    </cfRule>
    <cfRule type="cellIs" dxfId="7" priority="8" operator="between">
      <formula>0.6</formula>
      <formula>0.69</formula>
    </cfRule>
    <cfRule type="cellIs" dxfId="6" priority="9" operator="between">
      <formula>0.4</formula>
      <formula>0.59</formula>
    </cfRule>
    <cfRule type="cellIs" dxfId="5" priority="10" operator="between">
      <formula>0</formula>
      <formula>0.39</formula>
    </cfRule>
  </conditionalFormatting>
  <conditionalFormatting sqref="AM1:AM1048576">
    <cfRule type="cellIs" dxfId="4" priority="1" operator="between">
      <formula>0.4</formula>
      <formula>0.59</formula>
    </cfRule>
    <cfRule type="cellIs" dxfId="3" priority="2" operator="between">
      <formula>0.8</formula>
      <formula>1</formula>
    </cfRule>
    <cfRule type="cellIs" dxfId="2" priority="3" operator="between">
      <formula>0.7</formula>
      <formula>0.79</formula>
    </cfRule>
    <cfRule type="cellIs" dxfId="1" priority="4" operator="between">
      <formula>0.6</formula>
      <formula>0.69</formula>
    </cfRule>
    <cfRule type="cellIs" dxfId="0" priority="5" operator="between">
      <formula>0</formula>
      <formula>0.39</formula>
    </cfRule>
  </conditionalFormatting>
  <pageMargins left="0.7" right="0.7" top="0.75" bottom="0.75" header="0.3" footer="0.3"/>
  <pageSetup paperSize="345" scale="47" orientation="landscape" horizontalDpi="300" verticalDpi="30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X20"/>
  <sheetViews>
    <sheetView showGridLines="0" zoomScaleNormal="100" workbookViewId="0">
      <selection activeCell="M21" sqref="M21"/>
    </sheetView>
  </sheetViews>
  <sheetFormatPr baseColWidth="10" defaultRowHeight="15" x14ac:dyDescent="0.25"/>
  <cols>
    <col min="2" max="2" width="8.5703125" customWidth="1"/>
    <col min="3" max="3" width="15.42578125" customWidth="1"/>
    <col min="4" max="4" width="10.85546875" customWidth="1"/>
    <col min="5" max="5" width="12.5703125" customWidth="1"/>
    <col min="6" max="6" width="9.28515625" customWidth="1"/>
    <col min="7" max="7" width="9.140625" customWidth="1"/>
    <col min="8" max="8" width="8.140625" customWidth="1"/>
    <col min="9" max="9" width="10.5703125" customWidth="1"/>
    <col min="10" max="10" width="12" customWidth="1"/>
    <col min="11" max="11" width="7.42578125" customWidth="1"/>
    <col min="12" max="12" width="5.140625" customWidth="1"/>
    <col min="14" max="14" width="9.7109375" customWidth="1"/>
    <col min="15" max="15" width="17.85546875" customWidth="1"/>
    <col min="16" max="16" width="12" customWidth="1"/>
    <col min="17" max="17" width="16.5703125" customWidth="1"/>
    <col min="21" max="21" width="17" customWidth="1"/>
    <col min="22" max="22" width="16.5703125" customWidth="1"/>
    <col min="24" max="24" width="3.42578125" customWidth="1"/>
  </cols>
  <sheetData>
    <row r="1" spans="2:24" ht="15.75" thickBot="1" x14ac:dyDescent="0.3"/>
    <row r="2" spans="2:24" ht="16.5" customHeight="1" thickBot="1" x14ac:dyDescent="0.3">
      <c r="B2" s="219" t="s">
        <v>221</v>
      </c>
      <c r="C2" s="220" t="s">
        <v>222</v>
      </c>
      <c r="D2" s="220" t="s">
        <v>223</v>
      </c>
      <c r="E2" s="221" t="s">
        <v>254</v>
      </c>
      <c r="F2" s="221"/>
      <c r="G2" s="221"/>
      <c r="H2" s="221"/>
      <c r="I2" s="221"/>
      <c r="J2" s="221"/>
      <c r="K2" s="221"/>
      <c r="L2" s="221"/>
    </row>
    <row r="3" spans="2:24" ht="23.25" thickBot="1" x14ac:dyDescent="0.3">
      <c r="B3" s="219"/>
      <c r="C3" s="220"/>
      <c r="D3" s="220"/>
      <c r="E3" s="57" t="s">
        <v>276</v>
      </c>
      <c r="F3" s="57" t="s">
        <v>224</v>
      </c>
      <c r="G3" s="109" t="s">
        <v>225</v>
      </c>
      <c r="H3" s="57" t="s">
        <v>226</v>
      </c>
      <c r="I3" s="57" t="s">
        <v>227</v>
      </c>
      <c r="J3" s="57" t="s">
        <v>228</v>
      </c>
      <c r="K3" s="220" t="s">
        <v>229</v>
      </c>
      <c r="L3" s="220"/>
    </row>
    <row r="4" spans="2:24" ht="15.75" thickBot="1" x14ac:dyDescent="0.3">
      <c r="B4" s="222">
        <v>1</v>
      </c>
      <c r="C4" s="223" t="s">
        <v>230</v>
      </c>
      <c r="D4" s="224">
        <v>13</v>
      </c>
      <c r="E4" s="228"/>
      <c r="F4" s="212">
        <v>11</v>
      </c>
      <c r="G4" s="213">
        <v>0</v>
      </c>
      <c r="H4" s="215">
        <v>0</v>
      </c>
      <c r="I4" s="225">
        <v>0</v>
      </c>
      <c r="J4" s="226">
        <v>2</v>
      </c>
      <c r="K4" s="227">
        <f>SUM(E4:J5)</f>
        <v>13</v>
      </c>
      <c r="L4" s="227"/>
    </row>
    <row r="5" spans="2:24" ht="15.75" thickBot="1" x14ac:dyDescent="0.3">
      <c r="B5" s="222"/>
      <c r="C5" s="223"/>
      <c r="D5" s="224"/>
      <c r="E5" s="229"/>
      <c r="F5" s="212"/>
      <c r="G5" s="214"/>
      <c r="H5" s="215"/>
      <c r="I5" s="225"/>
      <c r="J5" s="226"/>
      <c r="K5" s="227"/>
      <c r="L5" s="227"/>
    </row>
    <row r="6" spans="2:24" ht="26.25" customHeight="1" thickBot="1" x14ac:dyDescent="0.3">
      <c r="B6" s="59">
        <v>2</v>
      </c>
      <c r="C6" s="60" t="s">
        <v>231</v>
      </c>
      <c r="D6" s="61">
        <v>5</v>
      </c>
      <c r="E6" s="58"/>
      <c r="F6" s="106">
        <v>3</v>
      </c>
      <c r="G6" s="111">
        <v>1</v>
      </c>
      <c r="H6" s="107">
        <v>0</v>
      </c>
      <c r="I6" s="62">
        <v>0</v>
      </c>
      <c r="J6" s="63">
        <v>1</v>
      </c>
      <c r="K6" s="210">
        <f>SUM(E6:J6)</f>
        <v>5</v>
      </c>
      <c r="L6" s="211"/>
    </row>
    <row r="7" spans="2:24" ht="26.25" customHeight="1" thickBot="1" x14ac:dyDescent="0.3">
      <c r="B7" s="59">
        <v>3</v>
      </c>
      <c r="C7" s="60" t="s">
        <v>232</v>
      </c>
      <c r="D7" s="61">
        <v>6</v>
      </c>
      <c r="E7" s="58"/>
      <c r="F7" s="106">
        <v>5</v>
      </c>
      <c r="G7" s="111">
        <v>0</v>
      </c>
      <c r="H7" s="108">
        <v>0</v>
      </c>
      <c r="I7" s="64">
        <v>0</v>
      </c>
      <c r="J7" s="63">
        <v>1</v>
      </c>
      <c r="K7" s="210">
        <f>SUM(E7:J7)</f>
        <v>6</v>
      </c>
      <c r="L7" s="211"/>
    </row>
    <row r="8" spans="2:24" ht="15.75" thickBot="1" x14ac:dyDescent="0.3">
      <c r="B8" s="59">
        <v>4</v>
      </c>
      <c r="C8" s="60" t="s">
        <v>233</v>
      </c>
      <c r="D8" s="61">
        <v>7</v>
      </c>
      <c r="E8" s="58">
        <v>1</v>
      </c>
      <c r="F8" s="106">
        <v>4</v>
      </c>
      <c r="G8" s="111">
        <v>1</v>
      </c>
      <c r="H8" s="108">
        <v>0</v>
      </c>
      <c r="I8" s="64">
        <v>0</v>
      </c>
      <c r="J8" s="63">
        <v>1</v>
      </c>
      <c r="K8" s="218">
        <f>SUM(E8:J8)</f>
        <v>7</v>
      </c>
      <c r="L8" s="218"/>
    </row>
    <row r="9" spans="2:24" ht="16.5" thickBot="1" x14ac:dyDescent="0.3">
      <c r="B9" s="216" t="s">
        <v>234</v>
      </c>
      <c r="C9" s="216"/>
      <c r="D9" s="216"/>
      <c r="E9" s="65">
        <f>SUM(E4:E8)</f>
        <v>1</v>
      </c>
      <c r="F9" s="65">
        <f>SUM(F4:F8)</f>
        <v>23</v>
      </c>
      <c r="G9" s="110">
        <f>SUM(G4:G8)</f>
        <v>2</v>
      </c>
      <c r="H9" s="65">
        <f t="shared" ref="H9:J9" si="0">SUM(H4:H8)</f>
        <v>0</v>
      </c>
      <c r="I9" s="65">
        <f t="shared" si="0"/>
        <v>0</v>
      </c>
      <c r="J9" s="65">
        <f t="shared" si="0"/>
        <v>5</v>
      </c>
      <c r="K9" s="217">
        <f>SUM(K4:L8)</f>
        <v>31</v>
      </c>
      <c r="L9" s="217"/>
    </row>
    <row r="11" spans="2:24" x14ac:dyDescent="0.25">
      <c r="F11">
        <f>+F9/K9</f>
        <v>0.74193548387096775</v>
      </c>
      <c r="J11" s="112">
        <f>+J9/K9</f>
        <v>0.16129032258064516</v>
      </c>
    </row>
    <row r="12" spans="2:24" ht="15.75" thickBot="1" x14ac:dyDescent="0.3"/>
    <row r="13" spans="2:24" ht="16.5" thickBot="1" x14ac:dyDescent="0.3">
      <c r="N13" s="219" t="s">
        <v>221</v>
      </c>
      <c r="O13" s="220" t="s">
        <v>222</v>
      </c>
      <c r="P13" s="220" t="s">
        <v>223</v>
      </c>
      <c r="Q13" s="221" t="s">
        <v>317</v>
      </c>
      <c r="R13" s="221"/>
      <c r="S13" s="221"/>
      <c r="T13" s="221"/>
      <c r="U13" s="221"/>
      <c r="V13" s="221"/>
      <c r="W13" s="221"/>
      <c r="X13" s="221"/>
    </row>
    <row r="14" spans="2:24" ht="15.75" thickBot="1" x14ac:dyDescent="0.3">
      <c r="N14" s="219"/>
      <c r="O14" s="220"/>
      <c r="P14" s="220"/>
      <c r="Q14" s="57" t="s">
        <v>276</v>
      </c>
      <c r="R14" s="57" t="s">
        <v>224</v>
      </c>
      <c r="S14" s="109" t="s">
        <v>225</v>
      </c>
      <c r="T14" s="57" t="s">
        <v>226</v>
      </c>
      <c r="U14" s="57" t="s">
        <v>227</v>
      </c>
      <c r="V14" s="57" t="s">
        <v>228</v>
      </c>
      <c r="W14" s="220" t="s">
        <v>229</v>
      </c>
      <c r="X14" s="220"/>
    </row>
    <row r="15" spans="2:24" ht="15.75" thickBot="1" x14ac:dyDescent="0.3">
      <c r="D15" t="s">
        <v>256</v>
      </c>
      <c r="F15" s="95"/>
      <c r="N15" s="222">
        <v>1</v>
      </c>
      <c r="O15" s="223" t="s">
        <v>230</v>
      </c>
      <c r="P15" s="224">
        <v>13</v>
      </c>
      <c r="Q15" s="228">
        <v>0</v>
      </c>
      <c r="R15" s="212">
        <v>11</v>
      </c>
      <c r="S15" s="213">
        <v>0</v>
      </c>
      <c r="T15" s="215">
        <v>0</v>
      </c>
      <c r="U15" s="225">
        <v>0</v>
      </c>
      <c r="V15" s="226">
        <v>2</v>
      </c>
      <c r="W15" s="227">
        <f>SUM(Q15:V16)</f>
        <v>13</v>
      </c>
      <c r="X15" s="227"/>
    </row>
    <row r="16" spans="2:24" ht="15.75" thickBot="1" x14ac:dyDescent="0.3">
      <c r="D16" t="s">
        <v>257</v>
      </c>
      <c r="F16" s="98"/>
      <c r="N16" s="222"/>
      <c r="O16" s="223"/>
      <c r="P16" s="224"/>
      <c r="Q16" s="229"/>
      <c r="R16" s="212"/>
      <c r="S16" s="214"/>
      <c r="T16" s="215"/>
      <c r="U16" s="225"/>
      <c r="V16" s="226"/>
      <c r="W16" s="227"/>
      <c r="X16" s="227"/>
    </row>
    <row r="17" spans="4:24" ht="15.75" thickBot="1" x14ac:dyDescent="0.3">
      <c r="D17" t="s">
        <v>258</v>
      </c>
      <c r="F17" s="97"/>
      <c r="N17" s="59">
        <v>2</v>
      </c>
      <c r="O17" s="60" t="s">
        <v>231</v>
      </c>
      <c r="P17" s="61">
        <v>5</v>
      </c>
      <c r="Q17" s="58">
        <v>0</v>
      </c>
      <c r="R17" s="106">
        <v>3</v>
      </c>
      <c r="S17" s="111">
        <v>0</v>
      </c>
      <c r="T17" s="107">
        <v>0</v>
      </c>
      <c r="U17" s="62">
        <v>0</v>
      </c>
      <c r="V17" s="63">
        <v>0</v>
      </c>
      <c r="W17" s="210">
        <f>SUM(Q17:V17)</f>
        <v>3</v>
      </c>
      <c r="X17" s="211"/>
    </row>
    <row r="18" spans="4:24" ht="15.75" thickBot="1" x14ac:dyDescent="0.3">
      <c r="D18" t="s">
        <v>259</v>
      </c>
      <c r="F18" s="100"/>
      <c r="N18" s="59">
        <v>3</v>
      </c>
      <c r="O18" s="60" t="s">
        <v>232</v>
      </c>
      <c r="P18" s="61">
        <v>6</v>
      </c>
      <c r="Q18" s="58">
        <v>0</v>
      </c>
      <c r="R18" s="106">
        <v>5</v>
      </c>
      <c r="S18" s="111">
        <v>0</v>
      </c>
      <c r="T18" s="108">
        <v>0</v>
      </c>
      <c r="U18" s="64">
        <v>0</v>
      </c>
      <c r="V18" s="63">
        <v>1</v>
      </c>
      <c r="W18" s="210">
        <f>SUM(Q18:V18)</f>
        <v>6</v>
      </c>
      <c r="X18" s="211"/>
    </row>
    <row r="19" spans="4:24" ht="15.75" thickBot="1" x14ac:dyDescent="0.3">
      <c r="D19" t="s">
        <v>260</v>
      </c>
      <c r="F19" s="96"/>
      <c r="N19" s="59">
        <v>4</v>
      </c>
      <c r="O19" s="60" t="s">
        <v>233</v>
      </c>
      <c r="P19" s="61">
        <v>7</v>
      </c>
      <c r="Q19" s="58">
        <v>1</v>
      </c>
      <c r="R19" s="106">
        <v>4</v>
      </c>
      <c r="S19" s="111">
        <v>1</v>
      </c>
      <c r="T19" s="108">
        <v>0</v>
      </c>
      <c r="U19" s="64">
        <v>0</v>
      </c>
      <c r="V19" s="63">
        <v>1</v>
      </c>
      <c r="W19" s="218">
        <f>SUM(Q19:V19)</f>
        <v>7</v>
      </c>
      <c r="X19" s="218"/>
    </row>
    <row r="20" spans="4:24" ht="16.5" thickBot="1" x14ac:dyDescent="0.3">
      <c r="N20" s="216" t="s">
        <v>234</v>
      </c>
      <c r="O20" s="216"/>
      <c r="P20" s="216"/>
      <c r="Q20" s="65">
        <f>SUM(Q15:Q19)</f>
        <v>1</v>
      </c>
      <c r="R20" s="65">
        <f>SUM(R15:R19)</f>
        <v>23</v>
      </c>
      <c r="S20" s="110">
        <f>SUM(S15:S19)</f>
        <v>1</v>
      </c>
      <c r="T20" s="65">
        <f t="shared" ref="T20:V20" si="1">SUM(T15:T19)</f>
        <v>0</v>
      </c>
      <c r="U20" s="65">
        <f t="shared" si="1"/>
        <v>0</v>
      </c>
      <c r="V20" s="65">
        <f t="shared" si="1"/>
        <v>4</v>
      </c>
      <c r="W20" s="217">
        <f>SUM(W15:X19)</f>
        <v>29</v>
      </c>
      <c r="X20" s="217"/>
    </row>
  </sheetData>
  <mergeCells count="40">
    <mergeCell ref="W17:X17"/>
    <mergeCell ref="W18:X18"/>
    <mergeCell ref="W19:X19"/>
    <mergeCell ref="N20:P20"/>
    <mergeCell ref="W20:X20"/>
    <mergeCell ref="S15:S16"/>
    <mergeCell ref="T15:T16"/>
    <mergeCell ref="U15:U16"/>
    <mergeCell ref="V15:V16"/>
    <mergeCell ref="W15:X16"/>
    <mergeCell ref="N15:N16"/>
    <mergeCell ref="O15:O16"/>
    <mergeCell ref="P15:P16"/>
    <mergeCell ref="Q15:Q16"/>
    <mergeCell ref="R15:R16"/>
    <mergeCell ref="N13:N14"/>
    <mergeCell ref="O13:O14"/>
    <mergeCell ref="P13:P14"/>
    <mergeCell ref="Q13:X13"/>
    <mergeCell ref="W14:X14"/>
    <mergeCell ref="B2:B3"/>
    <mergeCell ref="C2:C3"/>
    <mergeCell ref="D2:D3"/>
    <mergeCell ref="E2:L2"/>
    <mergeCell ref="B4:B5"/>
    <mergeCell ref="C4:C5"/>
    <mergeCell ref="D4:D5"/>
    <mergeCell ref="K3:L3"/>
    <mergeCell ref="I4:I5"/>
    <mergeCell ref="J4:J5"/>
    <mergeCell ref="K4:L5"/>
    <mergeCell ref="E4:E5"/>
    <mergeCell ref="K6:L6"/>
    <mergeCell ref="F4:F5"/>
    <mergeCell ref="G4:G5"/>
    <mergeCell ref="H4:H5"/>
    <mergeCell ref="B9:D9"/>
    <mergeCell ref="K9:L9"/>
    <mergeCell ref="K7:L7"/>
    <mergeCell ref="K8:L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SEGUIMIENTO</vt:lpstr>
      <vt:lpstr>SEGUIMIENTO (2)</vt:lpstr>
      <vt:lpstr>TABLAS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AUXFAMILIA20</dc:creator>
  <cp:lastModifiedBy>Laura</cp:lastModifiedBy>
  <cp:lastPrinted>2023-02-01T13:24:33Z</cp:lastPrinted>
  <dcterms:created xsi:type="dcterms:W3CDTF">2022-03-03T14:50:50Z</dcterms:created>
  <dcterms:modified xsi:type="dcterms:W3CDTF">2023-11-29T19:48:37Z</dcterms:modified>
</cp:coreProperties>
</file>