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xr:revisionPtr revIDLastSave="0" documentId="13_ncr:1_{1CDEB21F-C93B-4480-9BF4-D51109A0355A}" xr6:coauthVersionLast="47" xr6:coauthVersionMax="47" xr10:uidLastSave="{00000000-0000-0000-0000-000000000000}"/>
  <bookViews>
    <workbookView xWindow="-110" yWindow="-110" windowWidth="19420" windowHeight="10300" xr2:uid="{00000000-000D-0000-FFFF-FFFF00000000}"/>
  </bookViews>
  <sheets>
    <sheet name="PP_Seguimiento_2022" sheetId="1" r:id="rId1"/>
    <sheet name="ANALISIS" sheetId="2" r:id="rId2"/>
  </sheets>
  <definedNames>
    <definedName name="_xlnm._FilterDatabase" localSheetId="0" hidden="1">PP_Seguimiento_2022!$A$11:$P$187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2" i="1" l="1"/>
  <c r="L15" i="1"/>
  <c r="L22" i="1"/>
  <c r="L28" i="1"/>
  <c r="L35" i="1"/>
  <c r="L40" i="1"/>
  <c r="L45" i="1"/>
  <c r="L50" i="1"/>
  <c r="L56" i="1"/>
  <c r="L62" i="1"/>
  <c r="L66" i="1"/>
  <c r="L70" i="1"/>
  <c r="L74" i="1"/>
  <c r="L78" i="1"/>
  <c r="L84" i="1"/>
  <c r="L89" i="1"/>
  <c r="L96" i="1"/>
  <c r="L97" i="1"/>
  <c r="L103" i="1"/>
  <c r="L106" i="1"/>
  <c r="L111" i="1"/>
  <c r="L119" i="1"/>
  <c r="L127" i="1"/>
  <c r="L134" i="1"/>
  <c r="L138" i="1"/>
  <c r="L144" i="1"/>
  <c r="L151" i="1"/>
  <c r="L159" i="1"/>
  <c r="L160" i="1"/>
  <c r="L166" i="1"/>
  <c r="L170" i="1"/>
  <c r="L171" i="1"/>
  <c r="L174" i="1"/>
  <c r="L175" i="1"/>
  <c r="L176" i="1"/>
  <c r="L177" i="1"/>
  <c r="L181" i="1"/>
  <c r="L183" i="1"/>
  <c r="D8" i="2" l="1"/>
  <c r="H8" i="2"/>
  <c r="I6" i="2"/>
  <c r="G8" i="2"/>
  <c r="F8" i="2"/>
  <c r="E8" i="2"/>
  <c r="I7" i="2"/>
  <c r="I5" i="2"/>
  <c r="I8" i="2" l="1"/>
</calcChain>
</file>

<file path=xl/sharedStrings.xml><?xml version="1.0" encoding="utf-8"?>
<sst xmlns="http://schemas.openxmlformats.org/spreadsheetml/2006/main" count="452" uniqueCount="358">
  <si>
    <t>Indicador</t>
  </si>
  <si>
    <t>Eje</t>
  </si>
  <si>
    <t>Estrategia</t>
  </si>
  <si>
    <t>Línea</t>
  </si>
  <si>
    <t xml:space="preserve">Programa </t>
  </si>
  <si>
    <t xml:space="preserve">Meta </t>
  </si>
  <si>
    <t>1. Reconocimiento y protección social.</t>
  </si>
  <si>
    <t xml:space="preserve">Fortalecer el veinte (20%) de los hogares rurales del departamento, frente a sus capacidades de interlocución, cohesión y participación activa a través de las redes de apoyo para el reconocimiento de la diversidad familiar.  </t>
  </si>
  <si>
    <t>Porcentaje (%) de hogares rurales del departamento  fortalecidos.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</si>
  <si>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</si>
  <si>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Una (1) estrategia de acompañamiento familiar implementada. </t>
  </si>
  <si>
    <t xml:space="preserve">Apoyar diecinueve (19) cabildos indígenas en la elaboración y/o puesta en marcha de los planes de vida desde sus cosmovisiones. </t>
  </si>
  <si>
    <t xml:space="preserve">Diecinueve (19) cabildos indígenas apoyados. </t>
  </si>
  <si>
    <t xml:space="preserve">Sensibilizar los doce (12) municipios sobre la diversidad y pluralidad familiar, étnica, cultural y territorial como práctica del reconocimiento en el ejercicio de los derechos colectivos e individuales.   </t>
  </si>
  <si>
    <t xml:space="preserve">Doce (12) municipios sensibilizados sobre la diversidad y pluralidad familiar. </t>
  </si>
  <si>
    <t xml:space="preserve">1A2 Entornos protectores y pacíficos que propicien el desarrollo familiar y comunitario. </t>
  </si>
  <si>
    <t>Promoviendo entornos protectores para un modelo de convivencia comunitario.</t>
  </si>
  <si>
    <t xml:space="preserve">Priorizar e implementar quince (15) proyectos recreativos, culturales y deportivos que propicien desarrollo familiar y comunitario en el departamento. </t>
  </si>
  <si>
    <t xml:space="preserve">Quince (15) proyectos recreativos, culturales y/o deportivos priorizados e implementados.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</si>
  <si>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</si>
  <si>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</si>
  <si>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</si>
  <si>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</si>
  <si>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1A3 Oferta de bienes y servicios para las familias. </t>
  </si>
  <si>
    <t>Conociendo nuestra institucionalidad.</t>
  </si>
  <si>
    <t>Brindar acompañamiento a las acciones y/o actividades para la realización interinstitucional celebración día internacional de la familia.</t>
  </si>
  <si>
    <t>Una (1) celebración anual día de la familia</t>
  </si>
  <si>
    <t xml:space="preserve">Implementar un (1) programa de divulgación de la oferta de bienes y servicios institucionales en el departamento. </t>
  </si>
  <si>
    <t xml:space="preserve">Un (1) programa de divulgación implementado. </t>
  </si>
  <si>
    <t>1B Protección social para la calidad de vida de las familias.</t>
  </si>
  <si>
    <t>1B1 Protección en entornos laborales de los integrantes de las  familias.</t>
  </si>
  <si>
    <t>Promoviendo la responsabilidad empresarial.</t>
  </si>
  <si>
    <t>Implementar un (1) programa de sensibilización empresarial sobre prácticas de Empresas Familiarmente Responsables - EFR, para los trabajadores vinculados</t>
  </si>
  <si>
    <t xml:space="preserve">Un (1) programa de sensibilización empresarial implementado. </t>
  </si>
  <si>
    <t xml:space="preserve">Implementar un (1) programa de sensibilización empresarial sobre la responsabilidad del sistema de seguridad social para los trabajadores. </t>
  </si>
  <si>
    <t xml:space="preserve">Un (1) programa de sensibilización empresarial sobre responsabilidad del SSST implementado. </t>
  </si>
  <si>
    <t>Implementar un (1) programa público privado de promoción y gestión de buenas prácticas empresariales para la protección de la familia.</t>
  </si>
  <si>
    <t xml:space="preserve">Un (1) programa de buenas prácticas empresariales para la protección de la familia implementada. </t>
  </si>
  <si>
    <t xml:space="preserve">1B2 Estrategias para la conciliación de los tiempos laborales y familiares. </t>
  </si>
  <si>
    <t>Sensibilizando en modelos laborales flexibles.</t>
  </si>
  <si>
    <t>Crear e implementar un (1) modelo pedagógico de sensibilización empresarial en la aplicación de horarios laborales flexibles desde una perspectiva de género.</t>
  </si>
  <si>
    <t xml:space="preserve">Un (1) modelo pedagógico creado e implementado. </t>
  </si>
  <si>
    <t xml:space="preserve">1B3 Rutas de atención integral para el acceso a bienes y servicios de las familias y sus integrantes, garantizando oportunidad y humanización en la atención. </t>
  </si>
  <si>
    <t>Apropiando la implementación de las rutas de atención a la familia.</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</si>
  <si>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</si>
  <si>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</si>
  <si>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</si>
  <si>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</si>
  <si>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 xml:space="preserve">1B4 Promoción y desarrollo de iniciativas de autogestión y de proyectos productivos para las familias. </t>
  </si>
  <si>
    <t>Fortaleciendo las unidades familiares desde el desarrollo de sus actividades productivas  y fomento de la atención empresarial.</t>
  </si>
  <si>
    <t xml:space="preserve">Fortalecer doce (12) mercados campesinos desde la articulación interinstitucional en el departamento. </t>
  </si>
  <si>
    <t xml:space="preserve">Doce (12) mercados campesinos fortalecidos. </t>
  </si>
  <si>
    <t xml:space="preserve">Apoyar el treinta (30%) de las familias rurales en el desarrollo de actividades productivas y aplicación adecuada de sus ingresos. </t>
  </si>
  <si>
    <t xml:space="preserve">Porcentaje (%) de familias rurales fortalecidas. </t>
  </si>
  <si>
    <t xml:space="preserve">Fortalecer el 20% de las unidades de emprendimiento de grupos poblacionales vulnerables como práctica de autogestión productiva familiar. </t>
  </si>
  <si>
    <t>Porcentaje (%) de unidades de emprendimiento fortalecidas.</t>
  </si>
  <si>
    <t xml:space="preserve">2. Convivencia democrática en las familias. </t>
  </si>
  <si>
    <t xml:space="preserve">2A Reconocimiento de los derechos de las familias y de sus integrantes y desarrollo de relaciones democráticas a su interior. </t>
  </si>
  <si>
    <t xml:space="preserve">2A1 Construcción de imaginarios familiares y sociales fundados en relaciones democráticas. </t>
  </si>
  <si>
    <t>Pactando por el buen trato.</t>
  </si>
  <si>
    <t xml:space="preserve">Implementar una (1) estrategia para el fortalecimiento de la sana convivencia familiar y social en el departamento. </t>
  </si>
  <si>
    <t xml:space="preserve">Una (1) estrategia para el fortalecimiento de la sana convivencia familiar y social implementada. </t>
  </si>
  <si>
    <t>Implementar un (1) programa de articulación con la Política de Diversidad Sexual e Identidad de Género, para el reconocimiento y aceptación de la diferencia y la diversidad sexual en los entornos familiares.</t>
  </si>
  <si>
    <t>Un (1) programa de articulación con Política de Diversidad Sexual e Identidad de Género implementado</t>
  </si>
  <si>
    <t>Implementar una (1) estrategia de promoción de nuevas masculinidades para fortalecer la dinámica familiar y disminuir las violencias de género.</t>
  </si>
  <si>
    <t xml:space="preserve">Una (1) estrategia de promoción de nuevas masculinidades implementada. </t>
  </si>
  <si>
    <t xml:space="preserve">2B Familias que protegen y previenen la vulneración de los derechos. </t>
  </si>
  <si>
    <t xml:space="preserve">2B1 Programas y estrategias de prevención de la vulneración de derechos en las familias. </t>
  </si>
  <si>
    <t xml:space="preserve">Previniendo la vulneración de los derechos familiares.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</si>
  <si>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</si>
  <si>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</si>
  <si>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Implementar dos (2) estrategias para el manejo de situaciones de consumo de sustancias psicoactivas en entornos escolares y universitarios.</t>
  </si>
  <si>
    <t>Dos (2) estrategias para el manejo del consumo de sustancias psicoactivas implementadas.</t>
  </si>
  <si>
    <t xml:space="preserve">2B2 Programas y estrategias para la protección de los derechos de las familias y de sus integrantes. </t>
  </si>
  <si>
    <t xml:space="preserve">Protegiendo la vulneración de los derechos familiares. </t>
  </si>
  <si>
    <t>Implementar un (1) programa de atención integral para las familias con personas en condición de discapacidad y sus cuidadores.</t>
  </si>
  <si>
    <t>Un (1) programa de atención integral implementado.</t>
  </si>
  <si>
    <t xml:space="preserve">Implementar una (1) estrategia de acompañamiento familiar en el marco del plan de acción de atención al migrante en el departamento. </t>
  </si>
  <si>
    <t xml:space="preserve">Una (1) estrategia  en el marco del plan de acción de atención al migrante  implementada. </t>
  </si>
  <si>
    <t xml:space="preserve">Elaborar e implementar un (1) documento marco de superación de la pobreza extrema como herramienta de fortalecimiento de las familias en el departamento del Quindío. </t>
  </si>
  <si>
    <t>Un (1) documento marco de la superación de la pobreza extrema elaborado e implementado.</t>
  </si>
  <si>
    <t xml:space="preserve">Acompañar la operación del modelo de atención integral a primera infancia (salud, educación, hogar y entorno) con enfoque familiar en el sector urbano y rural.  </t>
  </si>
  <si>
    <t xml:space="preserve">Un (1) modelo de atención integral a primera infancia fortalecido. </t>
  </si>
  <si>
    <t xml:space="preserve">2B3 Desarrollo de capacidades de las familias para la convivencia, la comunicación, la solidaridad intergeneracional y la resolución de conflictos. </t>
  </si>
  <si>
    <t>Promoviendo la convivencia familiar y fomento de las paces territoriales.</t>
  </si>
  <si>
    <t xml:space="preserve">Crear e implementar un (1) programa de intervención a los adultos mayores para promover el manejo de conflictos intergeneracionales y el fortalecimiento de vínculos afectivos. </t>
  </si>
  <si>
    <t xml:space="preserve">Un (1) programa de intervención a adultos mayores creado e implementado. </t>
  </si>
  <si>
    <t>Desarrollar una estrategia que fortalezca las capacidades familiares en prevención del riesgo psicosocial en temas como (Salud mental, suicidio, consumo de sustancias psicoactivas, explotación sexual y demás factores de riesgo para las familias).</t>
  </si>
  <si>
    <t>Una (1) estrategia de fortalecimiento de capacidades familiares en prevención del riesgo psicosocial desarrollada.</t>
  </si>
  <si>
    <t xml:space="preserve">Crear e implementar un (1) programa de fortalecimiento de entornos protectores en el sector rural. </t>
  </si>
  <si>
    <t xml:space="preserve">Un (1) programa de fortalecimiento implementado. </t>
  </si>
  <si>
    <t xml:space="preserve">2C Familias como sujetos colectivos autónomos y agentes de desarrollo social y comunitario. </t>
  </si>
  <si>
    <t>2C1 Estructuración y consolidación de redes de apoyo familiar y comunitario.</t>
  </si>
  <si>
    <t>Apoyando y fortaleciendo nuestras redes de apoyo.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</si>
  <si>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</si>
  <si>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</si>
  <si>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Implementar programas y/o actividades que desde el sector interreligioso y confesional promocionen y fortalezcan los valores, principios y prácticas para la sana convivencia y cohesión de las familias y comunidades.</t>
  </si>
  <si>
    <t>Número de programas y/o actividades implementados desde el sector interreligioso a las familias y comunidades.</t>
  </si>
  <si>
    <t xml:space="preserve">Realizar una (1) estrategia de percepción territorial y apropiación familiar del entorno rural para la sostenibilidad del Paisaje Cultural Cafetero. </t>
  </si>
  <si>
    <t xml:space="preserve">Una (1) estrategia de percepción territorial realizada. </t>
  </si>
  <si>
    <t xml:space="preserve">3. Gobernanza. </t>
  </si>
  <si>
    <t xml:space="preserve">3A Promoción de la participación social. </t>
  </si>
  <si>
    <t xml:space="preserve">3A1 Familias protagonistas en el desarrollo de la política pública. </t>
  </si>
  <si>
    <t xml:space="preserve">Conociendo nuestros derechos familiares. </t>
  </si>
  <si>
    <t>Crear e implementar una (1) estrategia de apropiación social de la Política Pública para la protección, el fortalecimiento y desarrollo integral de la familia quindiana 2019 - 2029.</t>
  </si>
  <si>
    <t xml:space="preserve">Una (1) estrategia de apropiación de la política pública creada e implementada. </t>
  </si>
  <si>
    <t xml:space="preserve">3A2 Estrategias de seguimiento de la gestión pública. </t>
  </si>
  <si>
    <t>Empoderando a las familias en acciones democráticas y sociopolíticas</t>
  </si>
  <si>
    <t xml:space="preserve">Fortalecer la dinámica del Comité Departamental e Interinstitucional para la Primera Infancia, Infancia, Adolescencia y Familia con un (1) informe semestral de seguimiento y gestión en la aplicación de la política de familia.  </t>
  </si>
  <si>
    <t xml:space="preserve">Un (1) informe semestral de la política de familia en el marco del Comité Departamental e Interinstitucional para la Primera Infancia, Infancia, Adolescencia y Familia. </t>
  </si>
  <si>
    <t>Diseño e implementación de una (1) estrategia para el empoderamiento de las familias y disminución de prácticas de dependencia institucional y asistencialismo.</t>
  </si>
  <si>
    <t xml:space="preserve">Una (1) estrategia de empoderamiento de las familias en disminución de prácticas de dependencia institucional y asistencialismo diseñada e  implementada. </t>
  </si>
  <si>
    <t>3B Gestión intersectorial.</t>
  </si>
  <si>
    <t xml:space="preserve">3B1 Articulación y coordinación nacional y territorial para la gestión de la política. </t>
  </si>
  <si>
    <t>Siguiendo una gestión transparente y oportuna</t>
  </si>
  <si>
    <t>Revisar y promover la articulación  de la Política Departamental de familia con políticas nacionales y/o sectoriales frente a la familia y sus integrantes.</t>
  </si>
  <si>
    <t>Una (1) política pública revisada y ajustada.</t>
  </si>
  <si>
    <t>Realizar un seguimiento y evaluación trimestral del  proceso de implementación de la Política Pública para la protección, el fortalecimiento y el desarrollo integral de familia Quindiana</t>
  </si>
  <si>
    <t>Un (1) seguimiento y evaluación trimestral Política de Familia realizado</t>
  </si>
  <si>
    <t xml:space="preserve">3C Gestión del conocimiento, seguimiento y evaluación. </t>
  </si>
  <si>
    <t xml:space="preserve">3C1 Seguimiento y evaluación al cumplimiento de los objetivos de la política pública. </t>
  </si>
  <si>
    <t xml:space="preserve">Observando y monitoreando la realidad familiar desde el contexto territorial. </t>
  </si>
  <si>
    <t xml:space="preserve">Realizar en los 12 municipios del departamento estudios sectoriales que permitan la caracterización de las familias mediante diversos modelos sociales de investigación (cuantitativos, cualitativo, cartografía social, entre otros). </t>
  </si>
  <si>
    <t>Doce (12) municipios del departamento con estudios sectoriales de caracterización de las familias realizados.</t>
  </si>
  <si>
    <t xml:space="preserve">3C2 Identificación y análisis de las realidades de las familias en contexto. </t>
  </si>
  <si>
    <t xml:space="preserve">Garantizar la inclusión de variables e indicadores en el marco del observatorio económico y social del departamento,  que permitan monitorear las dinámicas de las familias Quindianas. </t>
  </si>
  <si>
    <t>Número de variables e indicadores garantizados en observatorio económico y social del departamento.</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</si>
  <si>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</si>
  <si>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</si>
  <si>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</si>
  <si>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proceso de asistencia técnica consolidado. </t>
  </si>
  <si>
    <t>Porcentaje avance</t>
  </si>
  <si>
    <t>Secretaría de Familia
Secretaría del Interior
Instituto Colombiano de Bienestar Familiar
Entes Territoriales Municipales</t>
  </si>
  <si>
    <t xml:space="preserve">Programado </t>
  </si>
  <si>
    <t>Ejecutado</t>
  </si>
  <si>
    <t>Responsables</t>
  </si>
  <si>
    <t>Universidad San Buenaventura</t>
  </si>
  <si>
    <t>EJE ESTRATÉGICO</t>
  </si>
  <si>
    <t>TOTAL INDICADORES</t>
  </si>
  <si>
    <t>CRÍTICO</t>
  </si>
  <si>
    <t>BAJO</t>
  </si>
  <si>
    <t>MEDIO</t>
  </si>
  <si>
    <t>SATISFACTORIO</t>
  </si>
  <si>
    <t>SOBRESALIENTE</t>
  </si>
  <si>
    <t>TOTAL INDICADOES</t>
  </si>
  <si>
    <t>TOTAL DE INDICADORES</t>
  </si>
  <si>
    <t>POLÍTICA PÚBLICA PARA LA PROTECCIÓN, EL FORTALECIMIENTO 
Y DESARROLLO INTEGRAL DE LA FAMILIA QUINDIANA 2019 - 2029</t>
  </si>
  <si>
    <t>Reconocimiento y protección social</t>
  </si>
  <si>
    <t>Convivencia democrática en las familias</t>
  </si>
  <si>
    <t>Gobernanza</t>
  </si>
  <si>
    <t>Tipo de meta</t>
  </si>
  <si>
    <t>Línea base</t>
  </si>
  <si>
    <t xml:space="preserve">Incremento </t>
  </si>
  <si>
    <t>N.D</t>
  </si>
  <si>
    <t>Secretaría de Agricultura, Desarrollo Rural y Medio Ambiente
Secretaría de Familia
Entes Territoriales Municipales
Comité de Cafeteros.</t>
  </si>
  <si>
    <t>Mantenimiento</t>
  </si>
  <si>
    <t>Secretaría de Familia
Secretaría del Interior 
Instituto Colombiano de Bienestar Familiar
Entes Territoriales Municipales</t>
  </si>
  <si>
    <t>Secretaría de Cultura
INDEPORTES
Entes Territoriales Municipales
Secretaría de Educación Departamental</t>
  </si>
  <si>
    <t>ICBF
Secretaría de Familia
Secretaría de Educación 
Secretaría de Salud
Entes Territoriales Municipales 
Secretaría del Interior
Universidades Públicas y Privadas</t>
  </si>
  <si>
    <t>Secretaría del Interior
Secretaría de Familia
INDEPORTES
Policía Nacional
Entes Territoriales Municipales
Instituto Colombiano de Bienestar Familiar
Ejército Nacional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</si>
  <si>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</si>
  <si>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</si>
  <si>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</si>
  <si>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</si>
  <si>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</si>
  <si>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Secretaría de Salud
Secretaría de Familia
Secretaría de Educación
Instituto Colombiano de Bienestar Familiar
Entes Territoriales Municipales</t>
  </si>
  <si>
    <t>Secretaría de Agricultura, Desarrollo Rural y Medio Ambiente
Entes Territoriales Municipales</t>
  </si>
  <si>
    <t>Secretaría de Agricultura, Desarrollo Rural y Medio Ambiente
Secretaría de Familia</t>
  </si>
  <si>
    <t xml:space="preserve">Secretaría de Turismo, Industria y Comercio
Secretaria de Agricultura, Desarrollo Rural y Medio Ambiente
Entes Territoriales Municipales 
SENA </t>
  </si>
  <si>
    <t>Secretaría de Salud
Secretaría de Familia
Secretaría del Interior
Secretaría de Educación
ICBF
Comfenalco
Departamento de Policía Quindío
Red PAPAZ</t>
  </si>
  <si>
    <t>Secretaría de Familia
Secretaría de Educación
Secretaría del Interior
Secretaría de Turismo, Industria y Comercio
Departamento Policía Quindío</t>
  </si>
  <si>
    <t xml:space="preserve">Secretaría de Familia
ICBF </t>
  </si>
  <si>
    <t>Secretaría de Familia
Secretaría de Salud
IBCF
Secretaría de Educación
Entes Territoriales Municipales</t>
  </si>
  <si>
    <t>Secretaría de Familia
Secretaría de Salud
Entes Territoriales Municipales</t>
  </si>
  <si>
    <t>Secretaría de Planeación
Secretarías Sectoriales
Prosperidad Social
Entes Territoriales Municipales</t>
  </si>
  <si>
    <t>Secretaría de Familia
ICBF
Entes Territoriales Municipales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</si>
  <si>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</si>
  <si>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</si>
  <si>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Secretaría de Familia
Secretaría del Interior
Sector Interreligioso
Entes Territoriales Municipales</t>
  </si>
  <si>
    <t>Secretaría de Turismo, Industria y Comercio
Secretaría de Cultura
Secretaria de Agricultura, Desarrollo Rural y Medio Ambiente
Entes Territoriales Municipales</t>
  </si>
  <si>
    <t>Secretaría de Familia
Secretaría de las TIC´s
Secretaría de Planeación
Entes Territoriales Municipales</t>
  </si>
  <si>
    <t>Secretaría de Familia
Instituto Colombiano de Bienestar Familiar</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</si>
  <si>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</si>
  <si>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</si>
  <si>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</si>
  <si>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</si>
  <si>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</si>
  <si>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</si>
  <si>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MATRIZ ESTRATÉGICA DE LA POLÍTICA PÚBLICA PARA LAS FAMILIAS DEL DEPARTAMENTO DEL QUINDÍO 2019 - 2029</t>
  </si>
  <si>
    <t>VISIÓN:</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</si>
  <si>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</si>
  <si>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MISIÓN:</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</si>
  <si>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</si>
  <si>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OBJETIVO GENERAL:</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</si>
  <si>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</si>
  <si>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</si>
  <si>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</si>
  <si>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 xml:space="preserve">Secretaría de Familia - Secretaría de Salud
Secretaría de Educación - Academia - Entes Territoriales Municipales </t>
  </si>
  <si>
    <r>
      <t>Secretaría de Familia</t>
    </r>
    <r>
      <rPr>
        <sz val="11"/>
        <color rgb="FFFF0000"/>
        <rFont val="Tahoma"/>
        <family val="2"/>
      </rPr>
      <t xml:space="preserve">
</t>
    </r>
    <r>
      <rPr>
        <sz val="11"/>
        <color theme="1"/>
        <rFont val="Tahoma"/>
        <family val="2"/>
      </rPr>
      <t>Instituto Colombiano de Bienestar Familiar
Entes Territoriales Municipales</t>
    </r>
  </si>
  <si>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</si>
  <si>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ICBF: Desde el ICBF como rector territorial del Sistema Nacional de Bienestar Familiar, se asiste técnicamente a los territorios en el ciclo de gestión de las políticas públicas, proceso que se encuentra documentado y articulado con el nivel nacional.</t>
  </si>
  <si>
    <t>Alcaldía de Génova: En el cumplimiento de esta meta interviene el contratista que apoya los procesos de las JAC.</t>
  </si>
  <si>
    <t>Alcaldía de Génova: En el cumplimiento de esta meta interviene la contratista de apoyo a la oferta de servicios institucionales.</t>
  </si>
  <si>
    <t>Alcaldía de Génova: En el cumplimiento de esta meta interviene contratista de apoyo encargado de apoyar buenas practicas empresariales.</t>
  </si>
  <si>
    <t>Alcaldía de Génova: En el cumplimiento de esta meta interviene personal de apoyo encargado de liderar el proceso de mercados campesinos.</t>
  </si>
  <si>
    <t>Alcaldía de Génova: En el cumplimiento de esta meta interviene personal de apoyo encargado de acompañar el proceso de emprendimiento ante productividad.</t>
  </si>
  <si>
    <t>Alcaldía de Génova: En el cumplimiento de esta meta interviene personal adscrito al Plan Territorial de Salud.</t>
  </si>
  <si>
    <t>Alcaldía de Génova: En el cumplimiento de esta meta interviene contratista de apoyo para la poblacion migrante del municipio.</t>
  </si>
  <si>
    <t xml:space="preserve">Alcaldía de Génova: En el cumplimiento de esta meta interviene contratista de apoyo para la poblacion de familias en accion del municipio. </t>
  </si>
  <si>
    <t>Alcaldía de Génova: En el cumplimiento de esta meta interviene personal adscrito a la Comisaría de Familia.</t>
  </si>
  <si>
    <t>Alcaldía de Génova: En el cumplimiento de esta meta interviene personal profesional adscrito al Hogar del Anciano del municipio.</t>
  </si>
  <si>
    <t>Alcaldía de Génova: En el cumplimiento de esta meta interviene personal de apoyo ante el comité religioso conformado por el municipio.</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</si>
  <si>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</si>
  <si>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</si>
  <si>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Acciones desarrolladas cuarto trimestre</t>
  </si>
  <si>
    <t>AVANCE META FÍSICA 2022</t>
  </si>
  <si>
    <t>AVANCE META PRESUPUESTAL 2022</t>
  </si>
  <si>
    <t>Alcaldía de Génova: En el cumplimiento de esta meta interviene el  personal adscrito a la Comisaria de Familia.</t>
  </si>
  <si>
    <t xml:space="preserve">Alcaldía de Calarcá: Se han desarrollado acciones de talleres a  mujeres indigenas para promover la recuperación del conocimiento tradicional del entorno familiar, en el marco de la garantía del derecho a la salud jornadas de  vacunacion tradicional y vacunacion covid-19 y encuentros a través de talleres para retroalimentación cultural, social y tradicional de los resguardos o comunidades indígenas. </t>
  </si>
  <si>
    <t xml:space="preserve">Alcaldía de Calarcá: Se han desarrollado acciones de socialización de la política pública de fortalecimiento familiar con la comunidad y entidades del municipio con especial enfasis en reconocer y promover la diversidad y pluralidad familiar desde un enfoque de derechos y enfoque diferencial .  </t>
  </si>
  <si>
    <t xml:space="preserve">Alcaldía de Calarcá: El estado del seguimiento de la política pública se encuentra en fase  solicitud de información. </t>
  </si>
  <si>
    <t xml:space="preserve">Alcaldía de Calarcá: Se han desarrollado acciones de apoyo en la implementación de la política pública </t>
  </si>
  <si>
    <t xml:space="preserve">Alcaldía de Calarcá: Se han realizado acciones de capacitación desde el árera de la secretaría administrativa </t>
  </si>
  <si>
    <t xml:space="preserve">Secretaría de Agricultura, Desarrollo Rural y Medio Ambiente
Secretaría de Familia
</t>
  </si>
  <si>
    <t>Se han desarrollado acciones de talleres en el marco del fortalecimiento familiar dirigidos a la comunidad del municipio</t>
  </si>
  <si>
    <t>Alcaldía de Calarcá: Se han desarrollado acciones relacionadas con socialización de la política publica de fortalecimiento familiar con comunidad y entidades del municipio.</t>
  </si>
  <si>
    <t>Alcaldía de Córdoba: Se realizó un encuentro de cuidado con poblacion vulnerable de zona rural del municipio.</t>
  </si>
  <si>
    <t xml:space="preserve">Alcaldía de Córdoba: El enlace municipal de grupos étnicos recibió la socialización de la estrategia </t>
  </si>
  <si>
    <t>Alcaldía de Córdoba: Esta actividad se encuentra programada para el siguiente trimestre con el contratista de la Secretaría de Familia</t>
  </si>
  <si>
    <t xml:space="preserve">Alcaldía de Córdoba: Esta actividad se encuentra programada para el siguiente trimestre </t>
  </si>
  <si>
    <t>Alcaldía de Córdoba: El municipio realiza difusión de las piezas enviadas por el departamento</t>
  </si>
  <si>
    <t xml:space="preserve">Alcaldía de Córdoba: El municipio realizó campaña masiva de difusión de rutas y prevención de violencias </t>
  </si>
  <si>
    <t xml:space="preserve">Alcaldía de Calarcá: Se han realizado acciones de valoración en proceso psicosocial para facilitar proceso de RBC a personas en condición de discapacidad, remisión a entidades de acuerdo a las necesidades de la población con discapacidad, talleres sobre habilidades para la vida cuidadores -familia-docentes entes públicos y privados, y orientaciones a la población con discapacidad o cuidadores.  </t>
  </si>
  <si>
    <t>Alcaldía de Córdoba: El profesional de grupos vulnerables presenta la ruta de atención integral dirigida a personas con discapacidad</t>
  </si>
  <si>
    <t xml:space="preserve">Alcaldía de Córdoba: El municipio presenta atención a la población migrante venezonala a través de un enlace </t>
  </si>
  <si>
    <t xml:space="preserve">Alcaldía de Córdoba: La administración cuenta con un enlace de Prosperidad Social que atiende lo relacionado con familias en extrema pobreza </t>
  </si>
  <si>
    <t>Alcaldía de Córdoba: El municipio no se encuentra focalizado por el modelo de artención integral</t>
  </si>
  <si>
    <t xml:space="preserve">Alcaldía de Calarcá: Se han realizado acciones a través de talleres de fortalecimiento familiar dirigidos a población según el curso de vida. </t>
  </si>
  <si>
    <t>Alcaldía de Córdoba: La comisaría de familia realiza intervención en el CBA del municipio</t>
  </si>
  <si>
    <t xml:space="preserve">Alcaldía de Córdoba: La comisaría realiza entrega de volantes y folletos que contienen las rutas de atención y el contacto de la comisaría </t>
  </si>
  <si>
    <t xml:space="preserve">Alcaldía de Córdoba: El municipio realiza la caracterización de la población migrante, víctima de conflicto armado y se cuenta con las bases de datos de Familias en Acción </t>
  </si>
  <si>
    <t xml:space="preserve">Alcaldía de Córdoba: Se recibió asistencia técnica por parte del contratista de la Secretaría de Familia </t>
  </si>
  <si>
    <t>Alcaldía de Filandia: Actualmente el municipio de Filandia no cuenta con organizaciones etnicas conformadas y reconocidas dentro del municipio, ni en zona rulral ni urbana.</t>
  </si>
  <si>
    <t xml:space="preserve">Alcaldía de Filandia: Actualmente el municipio de Filandia no cuenta con organizaciones etnicas conformadas y reconocidas dentro del municipio, ni en zona rulral ni urbana. </t>
  </si>
  <si>
    <t xml:space="preserve">Alcaldía de Filandia: El dia 14 de febrero del presente año, la comisaria de familia municipal recibió asistencia técnica por parte de un funcionario de la secretaria de familia. </t>
  </si>
  <si>
    <t>Alcaldía de Filandia: Existen actualmente 34 redes sociales que promuevan la seguridad de los barrios del municipio. Las redes se encuentran entre la zona rural y zona urbana.</t>
  </si>
  <si>
    <t>Alcaldía de Filandia: El municipio de Filandia pretende para la vigencia del año 2022 realizar conmemoracion y celebración del dia de la familia, con actos culturas y deportivos, fomentado la integridad de las mismas tanto en zona rural como urbana.</t>
  </si>
  <si>
    <t>Alcaldia de Filandia: Para la vigencia 2022, la comisaria de familia ha adelantado cuatro (4) jornadas de socializacion y divulgacion de rutas de atencion integrales y oferta institucional y servicios ofrecidos.</t>
  </si>
  <si>
    <t>Alcaldía de Filandia: Para la vigencia 2022, la comisaria de familia ha adelantado cuatro (4) jornadas de socializacion y divulgacion de rutas de atencion integrales y oferta institucional y servicios ofrecidos</t>
  </si>
  <si>
    <t>Alcaldía de Filandia: Se han realizo en el primer trimestre  del 2022 8 mercados campesinos en el municipio</t>
  </si>
  <si>
    <t>Alcaldía de Filandia: Para la vigencia 2022 se tiene programada una charla y taller que brindara comfenalco en una de las instituciones educativas y la tematica es "prevencion del embarazo adolescente"</t>
  </si>
  <si>
    <t>Alcaldía de Filandia: 3 proyectos de alianzas productivas  en estado de ejecucion (Aguacate, hortalizas y miel)</t>
  </si>
  <si>
    <t xml:space="preserve">Alcaldía de Filandia: Para la vigencia 2021 , desde la Policia Nacional del municipio se realizaron jornadas y talleres de prevencion de consumo de sustancias psicoactivas en las diferentes instituciones educativas del municipio. </t>
  </si>
  <si>
    <t xml:space="preserve">Alcaldía de Filandia: Actualmente el municipio de Filandia cuenta con una estrategia de "rehabilitacion basada en la comunidad" que consiste en visitar a las personas y familias con condiciones de discapacidad para realizar und iagnostico, identificar necesidades y crear un plan de trabajo y mejora a cada situacion en particular. </t>
  </si>
  <si>
    <t xml:space="preserve">Alcaldía de Filandia: Se implemento el punto de atencion para migrantes. Por medio de ese punto se brinda apoyo y asesoria juridca en temas relacionados con legalidad en el pais, se atienden y se gestion temas de afiliacion al sistema de salud para migrantes, se gestiona el preregistro al registro unico de migrantes venezolanos, entre otras acciones. </t>
  </si>
  <si>
    <t>Alcaldía de Filandia: La comisaria de familia y administracion municipal, esta en la implmentacion de la RIA desde el año 2021, donde se esta realizando el diagnostico de las acciones y el plan de accion para la mejora de la misma y contar con un modelo de atencion integral para la primera infancia y sus familias.</t>
  </si>
  <si>
    <t xml:space="preserve">Alcaldía de Filandia: Actualmente el municipio de Filandia cuenta con el CBA, que cuenta con varios programas dirigidos a los adultos mayores del municipio. </t>
  </si>
  <si>
    <t>Alcaldía de Calarcá: Se han desarrollado acciones desde la actualización de la estrategia de fortalecimiento familiar para el municipio enfocada en creación espacios participativos para las familias, formulación estrategia escuela de padres municipal y talleres en fortalecimiento familiar dirigidos a la comunidad del municipio.</t>
  </si>
  <si>
    <t>Alcaldía de Filandia: La comisaria de familia desde la vigencia 021 hasta la fecha, ha realizado jornadas, talleres y campañas enfocadas al fortalecimiento de las capacidades familiares en prevencion de los riesgos psicosociales. estos procesos tambien se llevan a cabo dentro de los procesos de restablecimiento y verificacion de derechos.</t>
  </si>
  <si>
    <t>Alcaldia de Filandia: La comisaria de familia ha adelantado la difusion de rutas de atencion en todo tipo de violencia y pedagogia  para el manejo, la atencion  y resolucion de conflictos familiares.</t>
  </si>
  <si>
    <t>Alcaldía de Filandia: Actualmente el municipio de Filandia se encuentra creando el comite de libertad de religion y culto, con el fin de  generar espacios interreligiosos que promuevan los valores y la sana convivencia.</t>
  </si>
  <si>
    <t>Alcaldía de Génova: En el municipio de Génova no hay organizaciones etnicas conformadas</t>
  </si>
  <si>
    <t>Alcaldía de Génova: En el municipio de Génova no hay cabildos indigenas conformados.</t>
  </si>
  <si>
    <t>Alcaldía de Génova: En el cumplimiento de esta meta interviene el personal adscrito a la Comisaria de Familia.</t>
  </si>
  <si>
    <t>Alcaldía de Génova: En el cumplimiento de esta meta interviene la contratista profesional en psicologia.</t>
  </si>
  <si>
    <t>Alcaldía de Génova: Una vez revisado, no se encontro imputacion presupuestal para esta meta</t>
  </si>
  <si>
    <t>Alcaldía de Génova: En el cumplimiento de esta meta interviene personal de apoyo designado para trabajar con la poblacion en condicion de discapacidad.</t>
  </si>
  <si>
    <t>Alcaldía de Génova: En el cumplimiento de esta meta interviene personal adscrito a la Comisaría de Familia del municipio.</t>
  </si>
  <si>
    <t>Alcaldía de La Tebaida: en este primer trimestre no se realizo esta actividad</t>
  </si>
  <si>
    <t xml:space="preserve">Alcaldía de La Tebaida: El 11 de marzo, se realizó mesa de trabajo con los enlaces de la población y con los gobernadores de los cabildos indígenas wounaan y embera chami en donde se trabajó la construcción y concertación del plan de acción de la comunidad para la vigencia 2022. </t>
  </si>
  <si>
    <t>Alaldía de La Tebaida: El 26 de enero, se realizó carta de invitación la cual se radico y se envió a los representantes de los cabildos indígenas wounaan y embera chami. 
El 04 de febrero, se construyó la resolución de reconocimiento de la comunidad wounaan y emebera chami 
 El 06 de febrero, se realizó acto protocolario en la casa de la cultura en donde se firmó el acta de posesión de la comunidad wounaan y embera chami. Además se hizo entrega de la resolución</t>
  </si>
  <si>
    <t xml:space="preserve">Alcaldía de La Tebaida: Dentro del plan de accion del CONSEJO MUNICIPAL DE PAZ, RECONCILIACIÓN, CONVIVENCIA, DERECHOS HUMANOS Y DERECHO INTERNAL HUMANITARIO se concerto esta accion </t>
  </si>
  <si>
    <t>Alcaldía de la Tebaida: se creo un grupo de whatsapp en el cual pertenece las juntas de accion comunal y la policia que dirije los cuadrantes</t>
  </si>
  <si>
    <t>Alcaldía de la Tebaida: Se llevara a cabo en el otro trimestre</t>
  </si>
  <si>
    <t>Alcaldía de La Tebaida: constantemente se publica en facebook / alcaldia la Tebaida, brindando la infromacion con enfoque en poblacional y para poblacion en general para todas las actividades o programas que desarrolle la administracion municipal</t>
  </si>
  <si>
    <t>Alcaldía de la Tebaida: la administracion municipal e indeportes desarrollan el programa VIAS activas en el municipio. Llevando a cabo una actividad en el mes de febrero y otra en el mes de marzo</t>
  </si>
  <si>
    <t>Alcaldía de la Tebaida: durante el trimestre se realizo uno</t>
  </si>
  <si>
    <t>Alcaldía de La Tebaida: durante el trimestre se realizo una feria en donde se promovio el fortalecimiento de los emprendedores del municipio</t>
  </si>
  <si>
    <t xml:space="preserve">Alcaldía de la Tebaida: El 11 de marzo se realizó mesa de trabajo con la población migrante en construcción de plan de acción con el psicólogo de la secretaria de gobierno en donde también se mencionó las buenas prácticas de convivencia ciudadana. </t>
  </si>
  <si>
    <t>Alcaldía de La Tebaida: El día 02 de febrero de 2022, se realizó taller en el hogar del anciano municipal (CBA), donde se impartieron tips psicológicos para controlar los niveles de estrés y ansiedad que son producto desencadenante de la situación de internado de los adultos mayores y asimismo hacer énfasis en la importancia de los hábitos de vida saludable para su etapa de desarrollo.</t>
  </si>
  <si>
    <t xml:space="preserve">Alcaldía de La Tebaida: Se desarrollaron 13 actividades orientadas a la prevención del riesgo psico social </t>
  </si>
  <si>
    <t xml:space="preserve"> Alcaldía de la Tebaida: El día 02 de febrero de 2022, se realizó taller en el hogar del anciano municipal (CBA), donde se impartieron tips psicológicos para controlar los niveles de estrés y ansiedad que son producto desencadenante de la situación de internado de los adultos mayores y asimismo hacer énfasis en la importancia de los hábitos de vida saludable para su etapa de desarrollo.</t>
  </si>
  <si>
    <t xml:space="preserve">Alcaldía de la Tebaida: El despacho de la comisaria de familia cuenta Facepage (pagina de facebook ) Comisaria de Familia La Tebaida Quindio, donde constantemente se comparte informacion y se publican campañas informativas de prevencion sobre diferentes tematicas, asi mismo se brinda atencion virtual y se comparten las diferntes lineas de atencion a las cuales la comunidad puede comunicarse e informar sobre situaciones que se presenten donde se encuentre en riesgo la vida y la integridad de los niños, niñas y adolescentes del municipio y demas personas que requieran atencion. </t>
  </si>
  <si>
    <t xml:space="preserve">Alcaldía de Quimbaya: El municipio implementa la estrategia con la población NARP y con el apoyo de la Secretaría de Familia  a través de actividades de difusión divulgación de la diversidad familiar y charlas sobre fortalecimiento cultural </t>
  </si>
  <si>
    <t xml:space="preserve">Alcaldía de Quimbaya: Se recibió la capacitación sobre diversidad y pluralidad familiar que brindó la Secretaría de Familiia </t>
  </si>
  <si>
    <t>Alcalddía de Quimbaya: Se tienen implementadas alrededor de 13 redes de participacion comuntaria con las Juntas de Accion Comunal del Municipio.</t>
  </si>
  <si>
    <t>Alcaldía de Quimbaya: El municipio cuenta con personal de apoyo para las ofertas institucionales como Gobierno en la Calle, Cine Comunitario y Encuentros Comunitarios.</t>
  </si>
  <si>
    <t xml:space="preserve">Alcaldía de Quimbaya: en cuanto al fortalecimiento de los mercados campesinos del municipio de Quimbaya  empiezan como una iniciativa espontánea para pasar a convertirse en una actividad de tipo institucional  que con el pasar del tiempo se han ido volviendo una referencia cada vez más importante en la búsqueda, promoción y gestión de procesos de comercialización de alimentos, una estrategia de acceso para la población Quimbayuna y la oportunidad a nuestros campesinos de tener posibilidades de comercialización y poder adquirir unos excedentes, el apoyo de la Administracion es de tipo logistico en cuanto a la facilitacion de un espacio adecuado, Toldos, Carpas, acceso a electricidad, el tema publicitario y apoyo de mano de obra cuando sea necesario. </t>
  </si>
  <si>
    <t xml:space="preserve">Alcaldìa de Quimbaya: A traves del PIC (Plan de intervenciones colectivas)Se han realizado visitas educativas sobre habitos y estilos de vida saludable , acompañado de educacion sobre  promocion y prevencion de las enfermedades cardiovaculares y prevencion del cancer infantil, en los barrios ciudadela, vicente lopez, gonzalez, clementina, </t>
  </si>
  <si>
    <t xml:space="preserve">Alcaldía de Quimbaya: por parte de la secretaria de competitividad y desarrollo agropecuario con apoyo de la secretaria de servicios sociales se han programado diferentes ferias de emprendimiento con jovenes y emprendedores locales  en general. Ademas, Se han apoyado las iniciativas de emprendimiento del consejo comunitario de mujeres a través de la promoción de sus productos y de la capacitación </t>
  </si>
  <si>
    <t>Alcadlìa de Quimbaya: Mediante el PIC (Plan de Intervenciones Colectivas) se ha visitado la institucion educativa policarpa salavarrieta en la que se brinda infromacion como derechos sexuales y reproductivos y prevencion del embarazo en adolescentes con los jovenes desde los 13 hasta los 18 años.</t>
  </si>
  <si>
    <t>Alcaldìa de Quimbaya: se realiza actividad  4 talleres con la institucion simon bolivar y personas con discapacidad de la asociacion  Enamorarte.</t>
  </si>
  <si>
    <t xml:space="preserve">Alcaldìa de Quimbaya: El departamento aún no ha adoptado el plan de atención al migrante, por lo que el municipio no lo implementa actualmente </t>
  </si>
  <si>
    <t>Se cuenta con personal de apoyo para la implemetación de la politica publica de libertad e igualdad religiosa, culto y de conciencia del municipio.</t>
  </si>
  <si>
    <t xml:space="preserve">El municipio no ha recibido el proceso de asistencia técnica, no obstante fue programado para la primera semana de abril </t>
  </si>
  <si>
    <t>Alcaldìa de Salento: El municipio deSalento tiene dentro de su plna de desarrollo 5.3.2 Sector Trabajo, en el cual contempla 4 programas como son:  5.3.2.1 Programa: Protección Social, 5.3.2.2 Programa: Generación y Formalización del Empleo, Formación para el Trabajo, 5.3.2.4 Programa: Derechos Fundamentales del Trabajo y Fortalecimiento del Diálogo Social,  de donde abordamos todos los temas relacionados a este, asi mismo se cuenta con una contratista que apoya todas estas actividades.  Por otra parte nos apoyamos del ministerio del trabajo para las actividades realizadas, con ICBF, bolsas de empleo de COMFENALCO y el SENA.</t>
  </si>
  <si>
    <t xml:space="preserve"> Alcaldìa de Salento: se maneja por medio de rubro SGP para desempeñar acciones y se cuantifica con los contratistas de prestacion de servicios.</t>
  </si>
  <si>
    <t xml:space="preserve"> Alcaldìa de Salento: se maneja por medio de rubro SGP para desempeñar acciones y se cuantifica con los contratistas de prestacion de servicios</t>
  </si>
  <si>
    <t>Alcaldìa de Salento: Veinte  (20) mercados campesinos anuales fortalecidos de los cuales se han realizado hasta la fecha 6  presenciales con un aproximado de 25 familias campesinas de pequeños productores agropecuarios de nuestro municipio beneficiados, espacio que se brinda desde la administracion municipal en cabeza de la secretaria de desarrollo rural y gestion ambiental, la cual se encarga de la logiatica, convocatoria, control y seguimiento con el objetivo de fortalecer la economia del pequeño y mediano productor sin intermediario agarantizando asi una mejor calidad de vida.</t>
  </si>
  <si>
    <t>Alcaldìa de Salento: se realizará campaña de prevención de embarazo adolescente  en la semana de la salud que es en la ultima semana del mes de abril. Igualmente, por parte del proyecto de guardianes de los Andes se realiza talleres y actividades enfocadas en el proyecto de vida.</t>
  </si>
  <si>
    <t>Alcaldìa de Salento: Por parte de la comisaria de familia se ha realizado sensibilización a las familias frente al consumo de sustancias psicoactivas por parte de alguno de los integrantes de su nucleo familiar, teniendo a la fecha 4 casos de adolescentes en donde se les ha brindado medida de protección inmediata en faro san rafel. ademas, por parte del proyecto de guardianes de los andes se trabaja en brindar herramientas a los niños, niñas y adolescentes en prevencion de riesgos psicosociales</t>
  </si>
  <si>
    <t>Alcaldìa de Salento: Los programa de atención integral para las personas con discapacidad, sus familias y sus cuidadores, se desarrollan desde dos estrategias de gestion: El primero desde el Comite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asociacion de personas con discapacidad (ASOPECODIS), la cual tiene como objeto la promocion y mejoramiento de la calidad de vida de las PcD del municipio mediante procesos terapeuticos, educativos, de participacion y emprendimiento acorde al tipo de discapacidad. igualmente se encutra vigente la asociacion de personas con discapacidad (ASOPECODIS) en asistencia a las necesidades que reporta la poblacion con discapacidad. Desde estas tres alternativas  se apoya la atencion integral en salud; se programan espacios ludicos y de espacimiento, se garantiza acceso e inclusion a espacios educativos, de adecuaciones a la movilidad, de orientacion y apoyo  mediante las visitas domiciliarias, proporcionando ayudas tecnicas requeridas, de facilitar formas de transporte cuando es requerido por alguna pcD; entre otros.</t>
  </si>
  <si>
    <t>Alcaldìa de Salento: Se elaborò y presentò ante el COMPOS el documento de superaciòn de la pobreza elaborado para el periodo 2020 - 2023 de la administraciòn "Salento Somos Todos"</t>
  </si>
  <si>
    <t>Alcaldía de Salento: se ha fortalecido el (50%) de las unidades de emprendimiento del muncipio  con el apoyo a 10 asociaciones y 2 alianzas productivas (ASOHORTICAS, ASOPYCA) fortaleciendo las lineas productivas café, platano, leche, cultivos transitorios, mora, porcicultores las cuales se encuentran legalmente constituidas, se apoya  con asistencia tecnica  garantizando una buena produccion y una comercializacion fija de sus productos.</t>
  </si>
  <si>
    <t>Alcaldía de Salento: por parte de comisaria de comisaria de familia se garantiza los derechos y se inicia la ruta de atencion a educacion, salud cuando se le estan vulnerando en estos aspectos los derechos a los NNA.</t>
  </si>
  <si>
    <t>Alcaldía de Salento: Se cuenta con la contrataciòn de una profesional en gerontologia encargada de apoyo a la poblaciòn del adulto mayor, intervenciones familiares con el apoyo de la Comisarìa de Familia y fortalecimiento de grupos.</t>
  </si>
  <si>
    <t>Alcaldía de Salento. El municipio deSalento tiene dentro de su plna de desarrollo 5.3.2 Sector Trabajo, en el cual contempla 4 programas como son:  5.3.2.1 Programa: Protección Social, 5.3.2.2 Programa: Generación y Formalización del Empleo, Formación para el Trabajo, 5.3.2.4 Programa: Derechos Fundamentales del Trabajo y Fortalecimiento del Diálogo Social,  de donde abordamos todos los temas relacionados a este, asi mismo se cuenta con una contratista que apoya todas estas actividades. Por otra parte nos apoyamos del ministerio del trabajo para las actividades realizadas, con ICBF, bolsas de empleo de COMFENALCO y el SENA.</t>
  </si>
  <si>
    <t xml:space="preserve">Secretaría de Familia: La jefatura de la mujer y equidad de género diseñó la estrategia de sensibilizacion familiar que fortalece los lazos familiares con entornos de personas sexualmente diversas, actualmentre se encuentra en proceso de revisión para su posterior implementación. </t>
  </si>
  <si>
    <t xml:space="preserve">ICBF: Familias y Comunidades Territorios Etnicos Con Bienestar , fase de atencion encuentros socializacion </t>
  </si>
  <si>
    <t xml:space="preserve">ICBF: Familias y Comunidades TEB apoya 5 Cabildos 2 en  Buenavista, 1 Cordoba, Pijao 1, Calarca 1 </t>
  </si>
  <si>
    <t>ICBF: Se consolidan  los vínculos familiares y emocionales entre los PMC de los niños y niñas beneficiarios de la oferta generaciones explora,  por medio de talleres , de igual forma se fortalecen las relaciones  comunitarias a través del fortalecimiento de entornos protectores donde los beneficiarios del programa se hacen protagonistas de los espacios de la comunidad mejorando la convivencia entre estos.</t>
  </si>
  <si>
    <t>ICBF: El operador de la modalidad generaciones explora, realiza talleres y secciones educativas con base a los riesgos psicosociales identificados por municipio.</t>
  </si>
  <si>
    <t>ICBF: Por medio de los encuentros intergeneracionales y las visitas implementadas por el operador de la modalidad generaciones explora a 900 familias se logra afianzar mecanismos de identificación para la resolución de conflictos ( talleres donde se vicnculan a PMC , niños y niñas)</t>
  </si>
  <si>
    <t xml:space="preserve">Secretaría de Turismos, Industria y Comercio: Para este primer trimestre de 2022, aún no se ha programado el taller  del tema correspondiente o relacionado con el indicador establecido. </t>
  </si>
  <si>
    <t xml:space="preserve">Secretaría del Interior: Se desarrollo Mesa de Trabajo con delegados de la Policia Nacional, con el fin de realizar la revisión y actualización anual al PISC, para que una vez actualizado se proceda a brindar la asistencia tecnica a los municipios del Departamento </t>
  </si>
  <si>
    <t>3.000.000</t>
  </si>
  <si>
    <t>Secretaría del Interior: Se realizó reunión con la Secretaría de familia para establecer ruta de acción para el cumplimiento de esta línea de acción.  Las actividades darán inicio a partir del segundo trimestre.</t>
  </si>
  <si>
    <t>Secretaría de Educación: Para el trimestre I del año 2022 se tiene que, a través de la dirección de cobertura educativa se viene trabajando en la activación y fortalecimiento de los comité de convivencia escolar desde el orden institucional (54 IE), municipal (11 Municipios) y departamental (1), y se han desarrollado temáticas pertinentes al cumplimiento de la Ley 1620 de 2013, socialización de la Ruta de atención integral a la convivencia escolar, tipificación de situaciones que alteran la convivencia en el entorno educativo, protocolos de atención de acuerdo a los cuatro componentes de la Ruta de atención integral a la convivencia escolar. entre otros.</t>
  </si>
  <si>
    <t>Secretaría de Agricultura, Desarrollo Rural y Medio Ambiente: Se realizaron actividades de apoyo a productores agropecuarios en lo municipios de: CORDOBA, CIRCASIA, MONTENEGRO, GENOVA, BUENAVISTA,  CALARCA, SALENTO con el propósito de consolidar el liderazgo emprearial, la asociatividad, acciones de extensión agropecuaria y las alianzas productivas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175 productores agropecuarios.</t>
  </si>
  <si>
    <t xml:space="preserve">Secretaria de Agricultura, Desarrollo Rural y Medio Ambiente: En primer trimestre del año 2022, se logró realizar un acompañamiento a (2) nuevos emprendimientos que demandaron apoyo en el tema sanitario y principalmente orientación en el proceso para cumplimiento sanitario ante el INVIMA y el trámite gratuito de los registros sanitarios exentos por la ley de emprendimiento 2069 firmada en el año 2020; De igual manera, se realizó un acompañamiento para ubicar plantas de transformación que permitan el desarrollo de procesos de maquila de productos para los que no disponen de infraestructura productiva.  Los emprendimientos beneficiados con asesoría y asistencia técnica fueron: Emprendimiento La Perla de Armenia; Emprendimiento Salsas y Aderezos De La Sierra de Armenia; </t>
  </si>
  <si>
    <t xml:space="preserve">Secretaría de Familia, a traves de la Jefatura de familia  se encuentra ajustando la estaregia de fortalecimiento familiar y reconocimiento de la diversiad con organizaciones étnicas para su posterior implementación. </t>
  </si>
  <si>
    <t xml:space="preserve">1A Reconocimiento de la diversidad y pluralidad familiar. </t>
  </si>
  <si>
    <t xml:space="preserve">1A1 Reconocimiento de la diversidad familiar, en el ejercicio de los derechos colectivos e individuales. </t>
  </si>
  <si>
    <t xml:space="preserve">Fomentando las dinámicas intergeneracionales en el territorio. </t>
  </si>
  <si>
    <t xml:space="preserve">Secretaría de Familia: Durante el primer trimestre de la vigencia 2022, desde la dirección de Poblaciones y la Jefatura de Familia de la Secretaría de Familia, se inicio la elaboración de 2 Planes de Vida de Cabildos Indígenas, de acuerdo a las necesidades identificadas en la población. </t>
  </si>
  <si>
    <t>Secretaría de Familia: Durante el trimestre realizó sensibilización sobre diversidad y pluralidad familiar étnica en diferentes municipios del Departamento del Quindío</t>
  </si>
  <si>
    <t xml:space="preserve">Secretaría de Cultura realizó la convocatoria de concertación y estímulos departamental que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t>
  </si>
  <si>
    <t>La Alcaldía de Calarcá ha desarrollado acciones formativas a través de los programas de la escuela de música  y de los programas orientados al fomento de espacios para la recreación efectiva del tiempo libre.</t>
  </si>
  <si>
    <t xml:space="preserve">La Alcaldía de Filandia, desde el area de deportes y cultura se han realizado en la vigencia del año 2022, dos jornadas recreodeportivas en la vereda santa teresa y vereda la castalia. El dia 06 de abril se realizo actividad en la zona urbana y rural que propiciaron espacios de desarrollo familiar y comunitario.  </t>
  </si>
  <si>
    <t>La Alcaldía de Génova, en el cumplimiento de esta meta interviene el personal adscrito a la biblioteca municipal - deporte (futboll,baloncesto, patinaje) - danzas -banda de musica - baile y recreacion.</t>
  </si>
  <si>
    <t>INDEPORTES: Durante el primer trimestre ha venido ejecutando 3 proyectos o programas, con recursos propios, debido a que por ley de garantias no se realizaron convenios con el ministerio del deporte, los programas o proyectos son:
1. escuelas deportivas 
2. habitos y estilos de vida saludables
3.recreación_Para esta vigencia se está realizando con recursos propios  el programa Escuelas, ya que al momento el Ministerio del Deporte no ha dado direcrices para los convenios 2022.</t>
  </si>
  <si>
    <t>La Alcaldía de Calarcá, ha desarrollado acciones de articulación en el marco de la interinstitucionalidad para la atención con enfoque familiar</t>
  </si>
  <si>
    <t xml:space="preserve">La Alcaldía de Filandia, cuenta con un trabajo articulado de las diferentes instituciones tanto publicas y privadas y de las dependencias adscritas a la admisnitracion, donde los canales de comunicacion pueden variar segun la necesidad y se trabaja de manera insterinstitucional y articulada para la atencion integral con enfoque de familia a los habitantes del municipio. </t>
  </si>
  <si>
    <t>La Alcaldía de Génova, en el cumplimiento de esta meta interviene la contratista profesional en psicologia.</t>
  </si>
  <si>
    <t>La Alcaldía de La Tebaida, en el despacho de la comisaria de familia de la Tebaida cuenta con el apoyo para llevar a cabo sus procesos de activacion de ruta de atencion con el acompañamiento de : Hospital pioX de la Tebiada Q, Policia de infancia y adolescencia, Fiscalia general de la nacion, Medicina legal,  sistema de salud EPS,  ICBF y sus operadores, insitutciones educativas, hogares comunitarios, asi mismo se cuenta con equipo interdisciplinario en el despacho de la comisaria conformado por dos psicologas, una trabajadora social, una auxiliar administrativa, una juridica y la comisaria.</t>
  </si>
  <si>
    <t xml:space="preserve">Universidad San Buenavenura, reporta que: 1 reunión comité SPA del Quindío, 1 entregas de informe trimestral de actividades realizadas al comité departamental de SPA del Quindío
La Universidad hace parte del comité departamental de SPA del Quindío en la cual participa diferentes instituciones, además de participar activamente en la entrega de informe trimestral </t>
  </si>
  <si>
    <t>La Secretaría de Familia a trave de la Jefatura de familia, pretende  realizar la conmemoracion y celebración del dia de la familia en el segundo trimestre, toda vez que mayo es el mes de la Familia</t>
  </si>
  <si>
    <t>Secretaria de Turismo, Industria y Comercio: este indicador no es competencia de nuestras dependencias</t>
  </si>
  <si>
    <t>Secretaria de Turismo, Industria y Comercio:  este indicador no es competencia de nuestras dependencias</t>
  </si>
  <si>
    <t>Secretaría de Turismo, Industria y Comercio, esta  realizando las gestiones pertinentes para la programación del taller institucional relacionado con la sensibilización a las empresas e industrias del Departamento del Quindío para la flexibilización de horarios laborales desde una perspectiva de género, familiar y ambiental.
El día 29 de septiembre de 2021, se llevó a cabo la charla de tele trabajo, trabajo en casa y trabajo remoto a cargo del Ministerio de Trabajo, donde se dio a conocer el marco normativo, los requisitos, deberes y derechos del empleador y empleado respectivamente,  y las ventajas que tienen este tipo de flexibilización de los horarios de los trabajadores tanto en la entidades privadas, como públicas, participaron 19 personas en representación de cuatro municipios (Armenia, Circasia, Filandia y Salento), otras entidades y/o agremiaciones.</t>
  </si>
  <si>
    <t xml:space="preserve">Alcaldía de La Tebaida: 26 de febrero del 2022 se realizo campaña masiva ENCUENTRO BARRIAL programado por la Administracion municipal  en dos sectores del municipio Barrio Oasis de vida y barrio Guayacanes, en la cual se brindo acompañamiento a las familias de sector por medio de visitas domiciliarias donde se brindo orientacion en relaciona las diferentes rutas de atencion y la oferta de servicios con la cual cuenta la Comisaria de familia. la actividad se llevo a cabo de 08:00 am a 12:00 del medio dia y participaron alrededor de 40 personas. 
28 de febrero del 2022 se realizo el primer comite de Infancia, infancia y adolescencia con el fin de integrar a las dependencias e instituciones que tienen responsabilidad hacia la garantia de los derechos de los NNA, el encuentro se llevo a cabo en aula del teatro municipal   y participaron   17 representantes de las diferentes dependencias.                                                                                                                              
03 de  marzo del 2022  se llevo a cabo en la institucion educativa Santa Teresita del municipio campaña de socializacion de rutas de atencion en diferentes modalidades ( CONSUMO DE SPA, VIOLENCIA DE GENERO, VIOLENCIA INTRAFAMILIAR, VIOLENCIA SEXUAL) a padres de familia del grado prescolar, en dicha actividad participaron 32 padres de familia.  
08 de marzo del 2022  en conmemoracion al dia internacional de la mujer se realiza campaña en el paseo del eden sector centro dirigida a la poblacion femenina, en dicha actividad se trataron temas de violencia de genero y contra la mujer, asi mismo se compartieron bolantes relacionado con los eventos historitos para la mujer y se compartieron las diferentes lineas de atencion, en lo anterior participaron 25 personas.    
17 de marzo del 2022 en compañia de las intituciones educativas Gabriela mistral y Antonio Nariño, policia de infancia y adolescencia y el equipo interdisciplinario de la comisaria de familia  se llevo a cabo operativo de control y requisa con el fin de prevenir el consumo y expendio de SPA, dicha actividad participaron 16 estudiantes, 11 docentes, coordinadores y rectores.         </t>
  </si>
  <si>
    <t>Secretaría de Agricultura, Desarrollo Rural y Medio Ambiente: Servicio de apoyo a la comercialización
En el primer trimestre del año 2022 se logró realizar acompañamiento a los mercados campesinos de los doce municipios, principalmente en el desarrollo de los eventos de venta de productos; así como en el diagnóstico para la identificación y alistamiento de la oferta productiva, la socialización de la metodología de los mercados campesinos de acuerdo a la Agencia de Desarrollo Rural ADR, capacitación y acompañamiento técnico en el tema de inocuidad y normatividad sanitaria y el apoyo en la revisión y verificación de documentos para constitución y legalización de cada mercado campesino municipal.
Dentro del trabajo realizado con los mercados campesinos municipales se realizó la caracterización productiva de los usuarios, con el propósito de identificar potenciales oferentes al programa de compras públicas locales, a la fecha se realizaron los siguientes mercados campesinos 
1. Calarcá 2 mercados (febrero 5, marzo 5, de 2022)
2. Municipio de Córdoba 2 mercados (febrero12, marzo12 de 2022),
3. Municipio de pijao, (febrero 26, marzo 26 de 2022),
4. Municipio de quimbaya, 12 mercados
5. Filandia, 4 mercados,
6. Circasia, 3 mercados
7. Montenegro, 4 mercados,
8. Tebaida, 1 mercado,
para un total de 30 mercados campesinos.</t>
  </si>
  <si>
    <t>Secretaría de Familia a traves de la Dirección de Desarrollo Humano y Familia , se encuentra implementando la estrategia "Tu y yo Comprometidos con la Vida", se desarrolla el componente de prevención del consumo de sustancias psicoactivas.</t>
  </si>
  <si>
    <t>Universdiad San Buenaventura, realizó diferenes actividades relacionadas con proyecto de vida,  trabajo en equipo, comunicación asertiva, manejo de tiempo y tambien actividades en el área de salud integral, además de compañamiento psicopedagogico individual y campañas de prevención y promoción.</t>
  </si>
  <si>
    <t xml:space="preserve">Secretaría de Familiaa traves de la dirección de adulto mayor y discapacidad establece la estrategia RBC en la cual se hace una atención integral, se capacita a lideres comunitarios, al entornos familiar y al personal de salud en los derechos de la población con discapacidad, además se aplica un instrumento de diagnóstico que permite determinarn si se pueden gestionar dificultades de acceso y garantia de derechos. Adicionalmente se hacen talleres de capacitación dirigdas a los entornos familiares de las personas en condicones de discpacidad. </t>
  </si>
  <si>
    <t>Alcaldía de La Tebaida: El 27 de enero, se realizó  socialización de la oferta institucional y  de la documentación requerida para el certificado de discapacidad a los padres de familia cuidadores de la institución educativa Gabriela Mistral.
El 02 de febrero, se realizó mesa de trabajo con el enlace de la gobernación del Quindío quien solicito espacio en el hospital para capacitar al personal en lenguaje inclusivo con enfoque diferencial para la atención de personas con discapacidad.
El 07 de febrero, se realiza capacitación a 50 funcionarios del ICBF que manejan población en el municipio con respecto a lenguaje inclusivo para la atencion a personas con discapacidad 
El 09 de febrero, se realizó taller con líderes de la población con discapacidad y cuidadores además se informó de la documentación que deben presentar para el certificado de discapacidad.
 El día 14 de febrero, en la Institución Educativa Pedacito de Cielo, se realizó la socialización con ocho personas sobre la oferta institucional a los cuidadores y personas con Discapacidad de Servicios Sociales (evidencia fotográfica y asistencia).
El 24 de febrero, inicia taller de manualidades con la población con discapacidad en la casa de la juventud en donde les enseñaran artesanías en madera, guasca y pinturas. Esta actividad se realizara todos los jueves hasta el mes de mayo. 
El 25 de febrero, inicia  con un grupo de población con discapacidad que asiste a talleres de dibujo y pintura que dará un mes por parte de la biblioteca. 
El 25 de febrero se capacito a personal del Hospital pio x, sobre lenguaje inclusivo y atencion a poblacion con discapacidad.</t>
  </si>
  <si>
    <t>Secretaría de Familia, a traves de la Dirección de Poblaciones, cuenta con la estrategia  en proceso de revisión jurídica para su posterior implementación</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</si>
  <si>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Se esta llevando a cabo el convenio de asociación con la Fundación Éxito con la finalidad de implementar el modelo de atención integral a la primera infancia, el cual beneficia a 150 madres gestantes y lactantes focalizadas en los municipios de Armenia (30), Calarcá (70), Circasia (25) y La Tebaida (25), fortaleciendo los entornos de salud, educación, hogar y espacio público.  </t>
  </si>
  <si>
    <t>Secretaría de Familia, se encuentra en la fase de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t>
  </si>
  <si>
    <t xml:space="preserve">Secretaría de Salud: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t>
  </si>
  <si>
    <t>La Secretaría de Familia desde la Dirección de Desarrollo Humano y Familia, esta en la fase de implementación del proyecto "Tu y yo Comprometidos con la Vida", se desarrolla el componente de prevención del consumo de sustancias pscicoactivas y prevención del suicidio.</t>
  </si>
  <si>
    <t>Alcaldía de Salento: Se realizan campañas de prevencion de suicidio, sustancias psicoactivas EscucharTambienSalvaVidas en capacitación de adulto mayor.  De manera  de prensencial en el proyecto guardianes de los andes Igualmente se realiza camapañas brindando informacion acerca de la prevencion de explotacion sexual con el acompañamiento de turismo y policia de turismo.</t>
  </si>
  <si>
    <t xml:space="preserve">Desde la Secretaría de Familia, se ha realizado asistencia técnica a los municipios del Departamento, con el proposito de fortalecer las capacidades técnicas respecto al proceso de elaboración, adopción o ajuste de Políticas Públicas, de acuerdo a las realidades y contextos de cada uno de los territorios. </t>
  </si>
  <si>
    <t xml:space="preserve">Secretaría de Familia: El informe se debe presentar de manera semestral, por lo que no se presentan avances durante el primer trimestre de la vigencia actual. </t>
  </si>
  <si>
    <t xml:space="preserve">Secretaría de Familia: Se realiza la compilación de las acciones reportadas por los diferentes actores del proceso de implementación de la Política Pública, de acuerdo al Decreto 386 de 2019 de la Gobernación del Quindío. </t>
  </si>
  <si>
    <t>Secretaría de Familia:  cuenta con un profesional contratista que realiza el proceso de asisntencia ténica en los entes terrtoriales. Durante el trimestre se realizó asistencia técnica a los municipios de Génova y Montenegro.</t>
  </si>
  <si>
    <t xml:space="preserve">Alcaldía de La Tebaida: El día 07 de febrero del presente año, se realizó taller psicopedagógico y psicoeducativo con población adolescente de la I.E. Pedacito de cielo, teniendo como objetivo psicoeducar frente a las consecuencias físicas y psicológicas del consumo de SPA, asimismo se socializó el proceso de gestión y acompañamiento para iniciar tratamiento de desintoxicación por consumo de SPA, igualmente se promueve la ruta de salud mental y la línea de apoyo psicológico departamental, del taller se beneficiaron 16 NNA en edades comprendidas entre los 14 y los 28 años de edad.                                                                                                                     
• El día 08 de febrero del presente año se realiza taller sobre prevención en consumo de SPA con el objetivo de desarticular mitos erróneos que promueven el consumo de SPA, asimismo tenía como objetivo socializar las consecuencias a nivel físico y psicológico del consumo de sustancias psicoactivas. De la actividad anteriormente descrita se beneficiaron 13 NNA, donde de 14 a 28 años de edad.                                                                                            
 • El día 09 de febrero del presente año, se realizó taller de prevención en consumo de sustancias psicoactivas, donde socializó las consecuencias a nivel físico, cognitivo y psicológico del consumo de SPA, del taller se beneficiaron 16 adolescentes en edades comprendidas entre los 14 a 28 años de edad y uno de ellos se identificaba de la población indígena.                                             
 • El día viernes 18 de febrero en horas de la mañana, se realizó taller psicopedagógico y psicoeducativo sobre las consecuencias a nivel físico, cognitivo y psicológico del consumo de sustancias psicoactvias, también se deconstruyeron mitos acerca del consumo de sustancias psicoactivas, del taller se beneficiaron 16 adolescentes, donde 6 de ellos están en edades comprendidas menores de 14 años y 10 de ellos entre los 14 y 28 años.                                                                                                                                         
• El día viernes 18 de febrero en horas de la mañana, se realizó taller psicopedagógico y psicoeducativo sobre las consecuencias a nivel físico, cognitivo y psicológico del consumo de sustancias psicoactvias, también se deconstruyeron mitos acerca del consumo de sustancias psicoactivas, del taller se beneficiaron 14 adolescentes, donde 11 de ellos estaban en edades comprendidas entre los 14  y los 28 años.                                       
• El día 22 de febrero del presente año, se realizó taller psicopedagógico y psicoeducativo en la I.E. Pedacito de cielo, sobre las consecuencias físicas, psicológicas y cognitivas que se dan debido al consumo regular de las sustancias psicoactivas, asimismo se realizó sensibilización frente a la reducción del estigma social hacia las personas que consumen sustancias psicoactivas. De la actividad se beneficiaron 16 adolescentes en edades comprendidas entre los 16 y los 17 años.                                         
• El día 25 de febrero del presente año, se realizó taller psicopedagógico y psicoeducativo con adolescente de la I.E Pedacito de Cielo, sobre las consecuencias físicas, psicológicas y cognitivas que se dan debido al consumo regular de las sustancias psicoactivas, asimismo se realizó sensibilización frente a la reducción del estigma social hacia las personas que consumen sustancias psicoactivas. De la actividad se beneficiaron 15 adolescentes en edades comprendidas entre los 14 a 28 años.                                                                                                                        
• El día 18 de marzo del presente año, se realizó taller psicopedagógico y psicoeducativo con NNA y jóvenes de la escuela de fútbol municipal, teniendo como objetivo socializar las alteraciones a nivel físico, psicológico y cognitivo que se producen por el consumo regular de las sustancias psicoactivas, de la información anteriormente descrita se beneficiaron 26 personas, donde 10 de ellos eran menor 14 años y 16 estaban en un rango de 14 a 28 años de edad.                                                                       
• El día 25 de marzo del presente año, se realizó taller psicopedagógico y psicoeductivo con personas peretenecientes a la comunidad wounaan, con el objetivo de fortalcer lazos familiares, comunicación asetiva, control de impulsos y emociones, conllevando de manera paralela a la prevención de todo tipo de maltrato y violencia al interior de la comunidad. De la actividad se beneficiaron 11 personas de las cuales 4 estaban en un rango de 14 a 28 años. </t>
  </si>
  <si>
    <t>META FÍSICA PRIMER TRIMESTRE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</si>
</sst>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0;[Red]\-&quot;$&quot;#,##0"/>
    <numFmt numFmtId="168" formatCode="&quot;$&quot;\ #,##0.00"/>
    <numFmt numFmtId="169" formatCode="_(&quot;$&quot;\ * #,##0.00_);_(&quot;$&quot;\ * \(#,##0.00\);_(&quot;$&quot;\ * &quot;-&quot;??_);_(@_)"/>
    <numFmt numFmtId="170" formatCode="_([$$-240A]\ * #,##0.00_);_([$$-240A]\ * \(#,##0.00\);_([$$-240A]\ * &quot;-&quot;??_);_(@_)"/>
  </numFmts>
  <fonts count="25">
    <font>
      <sz val="11"/>
      <color theme="1"/>
      <name val="Calibri"/>
      <family val="2"/>
      <scheme val="minor"/>
    </font>
    <font>
      <sz val="11"/>
      <color theme="1"/>
      <name val="Tahoma"/>
      <family val="2"/>
    </font>
    <font>
      <b/>
      <sz val="11"/>
      <color theme="1"/>
      <name val="Tahoma"/>
      <family val="2"/>
    </font>
    <font>
      <sz val="1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5"/>
      <color theme="1"/>
      <name val="Calibri"/>
      <family val="2"/>
      <scheme val="minor"/>
    </font>
    <font>
      <sz val="12"/>
      <color theme="1"/>
      <name val="Arial"/>
      <family val="2"/>
    </font>
    <font>
      <b/>
      <sz val="14"/>
      <color theme="1"/>
      <name val="Arial"/>
      <family val="2"/>
    </font>
    <font>
      <sz val="14"/>
      <color theme="1"/>
      <name val="Arial"/>
      <family val="2"/>
    </font>
    <font>
      <b/>
      <sz val="14"/>
      <name val="Arial"/>
      <family val="2"/>
    </font>
    <font>
      <sz val="11"/>
      <color rgb="FFFF0000"/>
      <name val="Tahoma"/>
      <family val="2"/>
    </font>
    <font>
      <sz val="11"/>
      <color theme="1"/>
      <name val="Arial"/>
      <family val="2"/>
    </font>
    <font>
      <sz val="11"/>
      <name val="Arial"/>
      <family val="2"/>
    </font>
    <font>
      <b/>
      <sz val="12"/>
      <color theme="1"/>
      <name val="Arial"/>
      <family val="2"/>
    </font>
    <font>
      <b/>
      <sz val="11"/>
      <color rgb="FF6F6F6E"/>
      <name val="Calibri"/>
      <family val="2"/>
      <scheme val="minor"/>
    </font>
    <font>
      <sz val="1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ECECE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s>
  <cellStyleXfs count="10">
    <xf numFmtId="0" fontId="0" fillId="0" borderId="0"/>
    <xf numFmtId="9"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4" fillId="0" borderId="0"/>
    <xf numFmtId="170" fontId="23" fillId="14" borderId="18">
      <alignment horizontal="center" vertical="center" wrapText="1"/>
    </xf>
    <xf numFmtId="166"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cellStyleXfs>
  <cellXfs count="148">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3" fontId="0" fillId="0" borderId="0" xfId="0" applyNumberFormat="1"/>
    <xf numFmtId="0" fontId="10" fillId="0" borderId="0" xfId="0" applyFont="1"/>
    <xf numFmtId="0" fontId="11" fillId="10" borderId="14"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3" fillId="5" borderId="1" xfId="1" applyNumberFormat="1"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0" fontId="13" fillId="12" borderId="12" xfId="1"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3" fontId="12" fillId="7" borderId="1" xfId="0" applyNumberFormat="1"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0" borderId="0" xfId="0" applyFont="1" applyAlignment="1">
      <alignment vertical="center" textRotation="90" wrapText="1"/>
    </xf>
    <xf numFmtId="0" fontId="14" fillId="10" borderId="2" xfId="0" applyFont="1" applyFill="1" applyBorder="1" applyAlignment="1">
      <alignment horizontal="center" vertical="center" wrapText="1"/>
    </xf>
    <xf numFmtId="0" fontId="12" fillId="0" borderId="15" xfId="0" applyFont="1" applyBorder="1" applyAlignment="1">
      <alignment horizontal="center" vertical="center" textRotation="90" wrapText="1"/>
    </xf>
    <xf numFmtId="0" fontId="12" fillId="0" borderId="16" xfId="0" applyFont="1" applyBorder="1" applyAlignment="1">
      <alignment horizontal="center" vertical="center" textRotation="90" wrapText="1"/>
    </xf>
    <xf numFmtId="0" fontId="15" fillId="4" borderId="0" xfId="0" applyFont="1" applyFill="1" applyAlignment="1">
      <alignment horizontal="left" vertical="center" wrapText="1"/>
    </xf>
    <xf numFmtId="0" fontId="18" fillId="2" borderId="1" xfId="0" applyFont="1" applyFill="1" applyBorder="1" applyAlignment="1">
      <alignment horizontal="center" vertical="center" wrapText="1"/>
    </xf>
    <xf numFmtId="3" fontId="20"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167" fontId="20" fillId="0" borderId="1" xfId="0" applyNumberFormat="1" applyFont="1" applyBorder="1" applyAlignment="1">
      <alignment horizontal="center" vertical="center" wrapText="1"/>
    </xf>
    <xf numFmtId="43" fontId="20" fillId="4" borderId="1" xfId="2" applyFont="1" applyFill="1" applyBorder="1" applyAlignment="1">
      <alignment horizontal="center" vertical="center" wrapText="1"/>
    </xf>
    <xf numFmtId="166" fontId="20" fillId="0" borderId="1" xfId="3" applyFont="1" applyBorder="1" applyAlignment="1">
      <alignment horizontal="center" vertical="center" wrapText="1"/>
    </xf>
    <xf numFmtId="168" fontId="22" fillId="0" borderId="1" xfId="0" applyNumberFormat="1" applyFont="1" applyBorder="1" applyAlignment="1">
      <alignment horizontal="center" vertical="center" wrapText="1"/>
    </xf>
    <xf numFmtId="165" fontId="0" fillId="0" borderId="1" xfId="0" applyNumberFormat="1" applyBorder="1" applyAlignment="1">
      <alignment vertical="center"/>
    </xf>
    <xf numFmtId="166" fontId="1" fillId="0" borderId="1" xfId="3" applyFont="1" applyBorder="1" applyAlignment="1">
      <alignment horizontal="right" vertical="center" wrapText="1"/>
    </xf>
    <xf numFmtId="43" fontId="1" fillId="0" borderId="1" xfId="2" applyFont="1" applyBorder="1" applyAlignment="1">
      <alignment vertical="center" wrapText="1"/>
    </xf>
    <xf numFmtId="169" fontId="1" fillId="0" borderId="1" xfId="0" applyNumberFormat="1" applyFont="1" applyBorder="1" applyAlignment="1">
      <alignment vertical="center" wrapText="1"/>
    </xf>
    <xf numFmtId="169" fontId="1" fillId="0" borderId="1" xfId="4" applyNumberFormat="1" applyFont="1" applyFill="1" applyBorder="1" applyAlignment="1">
      <alignment vertical="center" wrapText="1"/>
    </xf>
    <xf numFmtId="168" fontId="1" fillId="0" borderId="1" xfId="0" applyNumberFormat="1" applyFont="1" applyBorder="1" applyAlignment="1">
      <alignment vertical="center" wrapText="1"/>
    </xf>
    <xf numFmtId="168" fontId="1" fillId="0" borderId="1" xfId="4" applyNumberFormat="1" applyFont="1" applyFill="1" applyBorder="1" applyAlignment="1">
      <alignment vertical="center" wrapText="1"/>
    </xf>
    <xf numFmtId="166" fontId="1" fillId="0" borderId="1" xfId="3" applyFont="1" applyBorder="1" applyAlignment="1">
      <alignment vertical="center" wrapText="1"/>
    </xf>
    <xf numFmtId="165"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 fillId="0" borderId="1" xfId="0" applyFont="1" applyBorder="1" applyAlignment="1">
      <alignment horizontal="right" vertical="center" wrapText="1"/>
    </xf>
    <xf numFmtId="0" fontId="3" fillId="4" borderId="1" xfId="0" applyFont="1" applyFill="1" applyBorder="1" applyAlignment="1">
      <alignment horizontal="justify" vertical="center" wrapText="1"/>
    </xf>
    <xf numFmtId="9" fontId="1" fillId="0" borderId="1" xfId="0" applyNumberFormat="1" applyFont="1" applyBorder="1" applyAlignment="1">
      <alignment horizontal="right" vertical="center" wrapText="1"/>
    </xf>
    <xf numFmtId="0" fontId="1"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1" fillId="4" borderId="2" xfId="0" applyFont="1" applyFill="1" applyBorder="1" applyAlignment="1">
      <alignment horizontal="justify" vertical="center" wrapText="1"/>
    </xf>
    <xf numFmtId="3" fontId="1" fillId="0" borderId="2" xfId="0" applyNumberFormat="1" applyFont="1" applyBorder="1" applyAlignment="1">
      <alignment horizontal="center" vertical="center" wrapText="1"/>
    </xf>
    <xf numFmtId="0" fontId="24" fillId="4"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4" borderId="1" xfId="0" applyFont="1" applyFill="1" applyBorder="1" applyAlignment="1">
      <alignment horizontal="left" vertical="center" wrapText="1"/>
    </xf>
    <xf numFmtId="0" fontId="1" fillId="0" borderId="0" xfId="0" applyFont="1" applyAlignment="1">
      <alignment horizontal="left" vertical="center" wrapText="1"/>
    </xf>
    <xf numFmtId="0" fontId="2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2"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1" fillId="0" borderId="3" xfId="0" applyFont="1" applyBorder="1" applyAlignment="1">
      <alignment horizontal="right" vertical="center" wrapText="1"/>
    </xf>
    <xf numFmtId="0" fontId="20" fillId="0" borderId="3" xfId="0" applyFont="1" applyBorder="1" applyAlignment="1">
      <alignment horizontal="center" vertical="center" wrapText="1"/>
    </xf>
    <xf numFmtId="0" fontId="3" fillId="4" borderId="2"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 fillId="4" borderId="3" xfId="0" applyFont="1" applyFill="1" applyBorder="1" applyAlignment="1">
      <alignment horizontal="justify"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3" xfId="0" applyFont="1" applyFill="1" applyBorder="1" applyAlignment="1">
      <alignment horizontal="center" vertical="center" wrapText="1"/>
    </xf>
    <xf numFmtId="9" fontId="1" fillId="0" borderId="2" xfId="0" applyNumberFormat="1" applyFont="1" applyBorder="1" applyAlignment="1">
      <alignment horizontal="right" vertical="center" wrapText="1"/>
    </xf>
    <xf numFmtId="9" fontId="1" fillId="0" borderId="4" xfId="0" applyNumberFormat="1" applyFont="1" applyBorder="1" applyAlignment="1">
      <alignment horizontal="right" vertical="center" wrapText="1"/>
    </xf>
    <xf numFmtId="9" fontId="1" fillId="0" borderId="3" xfId="0" applyNumberFormat="1" applyFont="1" applyBorder="1" applyAlignment="1">
      <alignment horizontal="right" vertical="center" wrapText="1"/>
    </xf>
    <xf numFmtId="2" fontId="1" fillId="0" borderId="2"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2" fontId="1" fillId="0" borderId="3" xfId="0" applyNumberFormat="1" applyFont="1" applyBorder="1" applyAlignment="1">
      <alignment horizontal="right" vertical="center" wrapText="1"/>
    </xf>
    <xf numFmtId="0" fontId="1" fillId="0" borderId="2" xfId="0" applyFont="1" applyBorder="1" applyAlignment="1">
      <alignment horizontal="right" vertical="center"/>
    </xf>
    <xf numFmtId="0" fontId="1" fillId="0" borderId="4" xfId="0" applyFont="1" applyBorder="1" applyAlignment="1">
      <alignment horizontal="right" vertical="center"/>
    </xf>
    <xf numFmtId="0" fontId="1" fillId="0" borderId="3" xfId="0" applyFont="1" applyBorder="1" applyAlignment="1">
      <alignment horizontal="right" vertical="center"/>
    </xf>
    <xf numFmtId="1" fontId="1" fillId="0" borderId="2" xfId="0" applyNumberFormat="1" applyFont="1" applyBorder="1" applyAlignment="1">
      <alignment horizontal="right" vertical="center" wrapText="1"/>
    </xf>
    <xf numFmtId="1" fontId="1" fillId="0" borderId="4" xfId="0" applyNumberFormat="1" applyFont="1" applyBorder="1" applyAlignment="1">
      <alignment horizontal="right" vertical="center" wrapText="1"/>
    </xf>
    <xf numFmtId="1" fontId="1" fillId="0" borderId="3" xfId="0" applyNumberFormat="1" applyFont="1" applyBorder="1" applyAlignment="1">
      <alignment horizontal="right" vertical="center" wrapText="1"/>
    </xf>
    <xf numFmtId="2" fontId="1" fillId="7" borderId="2" xfId="0" applyNumberFormat="1" applyFont="1" applyFill="1" applyBorder="1" applyAlignment="1">
      <alignment horizontal="center" vertical="center" wrapText="1"/>
    </xf>
    <xf numFmtId="2" fontId="1" fillId="7" borderId="4" xfId="0" applyNumberFormat="1" applyFont="1" applyFill="1" applyBorder="1" applyAlignment="1">
      <alignment horizontal="center" vertical="center" wrapText="1"/>
    </xf>
    <xf numFmtId="2" fontId="1" fillId="7" borderId="3"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7" xfId="0" applyFont="1" applyBorder="1" applyAlignment="1">
      <alignment horizontal="justify"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3" fontId="20" fillId="0" borderId="2" xfId="0" applyNumberFormat="1" applyFont="1" applyBorder="1" applyAlignment="1">
      <alignment horizontal="center" vertical="center" wrapText="1"/>
    </xf>
    <xf numFmtId="3" fontId="20" fillId="0" borderId="4" xfId="0" applyNumberFormat="1" applyFont="1" applyBorder="1" applyAlignment="1">
      <alignment horizontal="center"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4" xfId="0" applyFont="1" applyFill="1" applyBorder="1" applyAlignment="1">
      <alignment horizontal="left"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1" fontId="1" fillId="5" borderId="2" xfId="0" applyNumberFormat="1" applyFont="1" applyFill="1" applyBorder="1" applyAlignment="1">
      <alignment horizontal="center" vertical="center" wrapText="1"/>
    </xf>
    <xf numFmtId="1" fontId="1" fillId="5" borderId="4" xfId="0" applyNumberFormat="1" applyFont="1" applyFill="1" applyBorder="1" applyAlignment="1">
      <alignment horizontal="center" vertical="center" wrapText="1"/>
    </xf>
    <xf numFmtId="1" fontId="1" fillId="5" borderId="3" xfId="0" applyNumberFormat="1" applyFont="1" applyFill="1" applyBorder="1" applyAlignment="1">
      <alignment horizontal="center" vertical="center" wrapText="1"/>
    </xf>
    <xf numFmtId="3" fontId="20" fillId="0" borderId="3"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9" borderId="11"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6" fillId="12" borderId="17" xfId="0" applyFont="1" applyFill="1" applyBorder="1" applyAlignment="1">
      <alignment horizontal="right" vertical="center" wrapText="1"/>
    </xf>
    <xf numFmtId="0" fontId="6" fillId="12" borderId="6" xfId="0" applyFont="1" applyFill="1" applyBorder="1" applyAlignment="1">
      <alignment horizontal="right" vertical="center" wrapText="1"/>
    </xf>
    <xf numFmtId="0" fontId="20"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cellXfs>
  <cellStyles count="10">
    <cellStyle name="Comma 2" xfId="8" xr:uid="{C38EA0B4-DC0A-48C3-9775-D890D19002EB}"/>
    <cellStyle name="Currency 2" xfId="9" xr:uid="{CD0AF517-8174-4016-9700-3E2555746614}"/>
    <cellStyle name="KPT04" xfId="6" xr:uid="{04F39488-2D08-4E5E-99FA-5EA9C0121A0D}"/>
    <cellStyle name="Millares" xfId="2" builtinId="3"/>
    <cellStyle name="Moneda" xfId="3" builtinId="4"/>
    <cellStyle name="Moneda [0]" xfId="4" builtinId="7"/>
    <cellStyle name="Moneda 2" xfId="7" xr:uid="{C44114E0-923A-4EC4-BDEE-2BF2DB02301E}"/>
    <cellStyle name="Normal" xfId="0" builtinId="0"/>
    <cellStyle name="Normal 2" xfId="5" xr:uid="{7DA41E12-0F02-4DE9-AE56-AA5930C1FEF2}"/>
    <cellStyle name="Porcentaje" xfId="1" builtinId="5"/>
  </cellStyles>
  <dxfs count="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2021</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D4-4D9D-A279-2E0D4C36EC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D4-4D9D-A279-2E0D4C36ECAB}"/>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D4-4D9D-A279-2E0D4C36ECAB}"/>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D4-4D9D-A279-2E0D4C36ECAB}"/>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D4-4D9D-A279-2E0D4C36ECAB}"/>
              </c:ext>
            </c:extLst>
          </c:dPt>
          <c:dLbls>
            <c:dLbl>
              <c:idx val="0"/>
              <c:layout>
                <c:manualLayout>
                  <c:x val="-3.2328906647863045E-2"/>
                  <c:y val="-0.30548310748733642"/>
                </c:manualLayout>
              </c:layout>
              <c:tx>
                <c:rich>
                  <a:bodyPr/>
                  <a:lstStyle/>
                  <a:p>
                    <a:fld id="{FA9B9F5A-432E-4A47-92CF-17408BD86534}" type="PERCENTAGE">
                      <a:rPr lang="en-US" baseline="0"/>
                      <a:pPr/>
                      <a:t>[PORCENTAJE]</a:t>
                    </a:fld>
                    <a:endParaRPr lang="es-CO"/>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5D4-4D9D-A279-2E0D4C36ECAB}"/>
                </c:ext>
              </c:extLst>
            </c:dLbl>
            <c:dLbl>
              <c:idx val="1"/>
              <c:layout>
                <c:manualLayout>
                  <c:x val="-0.21282028179313406"/>
                  <c:y val="5.624415501784005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5D4-4D9D-A279-2E0D4C36ECAB}"/>
                </c:ext>
              </c:extLst>
            </c:dLbl>
            <c:dLbl>
              <c:idx val="2"/>
              <c:layout>
                <c:manualLayout>
                  <c:x val="-0.14062117235345581"/>
                  <c:y val="-1.375713396356296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5D4-4D9D-A279-2E0D4C36ECAB}"/>
                </c:ext>
              </c:extLst>
            </c:dLbl>
            <c:dLbl>
              <c:idx val="3"/>
              <c:layout>
                <c:manualLayout>
                  <c:x val="0.27943497734424988"/>
                  <c:y val="2.365829377257431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D4-4D9D-A279-2E0D4C36ECAB}"/>
                </c:ext>
              </c:extLst>
            </c:dLbl>
            <c:dLbl>
              <c:idx val="4"/>
              <c:layout>
                <c:manualLayout>
                  <c:x val="0.15795902377874407"/>
                  <c:y val="-2.464148490657627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5D4-4D9D-A279-2E0D4C36ECA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39</c:v>
                </c:pt>
                <c:pt idx="1">
                  <c:v>1</c:v>
                </c:pt>
                <c:pt idx="2" formatCode="#,##0">
                  <c:v>1</c:v>
                </c:pt>
                <c:pt idx="3" formatCode="#,##0">
                  <c:v>0</c:v>
                </c:pt>
                <c:pt idx="4" formatCode="#,##0">
                  <c:v>0</c:v>
                </c:pt>
              </c:numCache>
            </c:numRef>
          </c:val>
          <c:extLst>
            <c:ext xmlns:c16="http://schemas.microsoft.com/office/drawing/2014/chart" uri="{C3380CC4-5D6E-409C-BE32-E72D297353CC}">
              <c16:uniqueId val="{0000000A-F5D4-4D9D-A279-2E0D4C36ECA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55D5-4CAE-9BFB-4FAA3598890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25-4935-BB42-6BB4B18117F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55D5-4CAE-9BFB-4FAA3598890F}"/>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25-4935-BB42-6BB4B18117F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4-55D5-4CAE-9BFB-4FAA3598890F}"/>
              </c:ext>
            </c:extLst>
          </c:dPt>
          <c:dLbls>
            <c:dLbl>
              <c:idx val="0"/>
              <c:tx>
                <c:rich>
                  <a:bodyPr/>
                  <a:lstStyle/>
                  <a:p>
                    <a:fld id="{918FF9BB-F848-45E7-A103-8E15939ABBB9}" type="PERCENTAGE">
                      <a:rPr lang="en-US" baseline="0"/>
                      <a:pPr/>
                      <a:t>[PORCENTAJE]</a:t>
                    </a:fld>
                    <a:endParaRPr lang="es-CO"/>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55D5-4CAE-9BFB-4FAA3598890F}"/>
                </c:ext>
              </c:extLst>
            </c:dLbl>
            <c:dLbl>
              <c:idx val="1"/>
              <c:layout>
                <c:manualLayout>
                  <c:x val="-0.17362462045185528"/>
                  <c:y val="3.857213607283482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25-4935-BB42-6BB4B18117FE}"/>
                </c:ext>
              </c:extLst>
            </c:dLbl>
            <c:dLbl>
              <c:idx val="2"/>
              <c:layout>
                <c:manualLayout>
                  <c:x val="-0.13911435907112921"/>
                  <c:y val="-1.668932772655981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5D5-4CAE-9BFB-4FAA3598890F}"/>
                </c:ext>
              </c:extLst>
            </c:dLbl>
            <c:dLbl>
              <c:idx val="3"/>
              <c:layout>
                <c:manualLayout>
                  <c:x val="8.7507934057262454E-2"/>
                  <c:y val="-1.415423110358310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25-4935-BB42-6BB4B18117FE}"/>
                </c:ext>
              </c:extLst>
            </c:dLbl>
            <c:dLbl>
              <c:idx val="4"/>
              <c:layout>
                <c:manualLayout>
                  <c:x val="0.24618622018652897"/>
                  <c:y val="4.75041662025877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5D5-4CAE-9BFB-4FAA3598890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16</c:v>
                </c:pt>
                <c:pt idx="1">
                  <c:v>1</c:v>
                </c:pt>
                <c:pt idx="2" formatCode="#,##0">
                  <c:v>1</c:v>
                </c:pt>
              </c:numCache>
            </c:numRef>
          </c:val>
          <c:extLst>
            <c:ext xmlns:c16="http://schemas.microsoft.com/office/drawing/2014/chart" uri="{C3380CC4-5D6E-409C-BE32-E72D297353CC}">
              <c16:uniqueId val="{00000000-55D5-4CAE-9BFB-4FAA3598890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68-4B0E-A716-25BF7F6D40C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B7-4E1F-A72D-697518E7DE1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A68-4B0E-A716-25BF7F6D40C8}"/>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8B7-4E1F-A72D-697518E7DE1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A68-4B0E-A716-25BF7F6D40C8}"/>
              </c:ext>
            </c:extLst>
          </c:dPt>
          <c:dLbls>
            <c:dLbl>
              <c:idx val="0"/>
              <c:layout>
                <c:manualLayout>
                  <c:x val="-1.12985312501857E-3"/>
                  <c:y val="-0.28985281869260743"/>
                </c:manualLayout>
              </c:layout>
              <c:tx>
                <c:rich>
                  <a:bodyPr/>
                  <a:lstStyle/>
                  <a:p>
                    <a:r>
                      <a:rPr lang="en-US" baseline="0"/>
                      <a:t> </a:t>
                    </a:r>
                    <a:fld id="{AEEC0134-976C-48CE-949A-7F6A2D2C02F2}" type="PERCENTAGE">
                      <a:rPr lang="en-US" baseline="0"/>
                      <a:pPr/>
                      <a:t>[PORCENTAJE]</a:t>
                    </a:fld>
                    <a:endParaRPr lang="en-US" baseline="0"/>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2A68-4B0E-A716-25BF7F6D40C8}"/>
                </c:ext>
              </c:extLst>
            </c:dLbl>
            <c:dLbl>
              <c:idx val="1"/>
              <c:layout>
                <c:manualLayout>
                  <c:x val="-0.2772773324327687"/>
                  <c:y val="9.198569025868633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8B7-4E1F-A72D-697518E7DE1C}"/>
                </c:ext>
              </c:extLst>
            </c:dLbl>
            <c:dLbl>
              <c:idx val="2"/>
              <c:layout>
                <c:manualLayout>
                  <c:x val="-0.38939170414081986"/>
                  <c:y val="0.1048338457464805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A68-4B0E-A716-25BF7F6D40C8}"/>
                </c:ext>
              </c:extLst>
            </c:dLbl>
            <c:dLbl>
              <c:idx val="3"/>
              <c:layout>
                <c:manualLayout>
                  <c:x val="0.28178963521207706"/>
                  <c:y val="3.638378518856313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8B7-4E1F-A72D-697518E7DE1C}"/>
                </c:ext>
              </c:extLst>
            </c:dLbl>
            <c:dLbl>
              <c:idx val="4"/>
              <c:layout>
                <c:manualLayout>
                  <c:x val="0.39616134326324332"/>
                  <c:y val="9.81616171380657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A68-4B0E-A716-25BF7F6D40C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15</c:v>
                </c:pt>
              </c:numCache>
            </c:numRef>
          </c:val>
          <c:extLst>
            <c:ext xmlns:c16="http://schemas.microsoft.com/office/drawing/2014/chart" uri="{C3380CC4-5D6E-409C-BE32-E72D297353CC}">
              <c16:uniqueId val="{00000000-2A68-4B0E-A716-25BF7F6D40C8}"/>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066A-4131-AA21-80DDEEE1554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8-066A-4131-AA21-80DDEEE1554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9-066A-4131-AA21-80DDEEE1554C}"/>
              </c:ext>
            </c:extLst>
          </c:dPt>
          <c:dPt>
            <c:idx val="3"/>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A-066A-4131-AA21-80DDEEE1554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B-066A-4131-AA21-80DDEEE1554C}"/>
              </c:ext>
            </c:extLst>
          </c:dPt>
          <c:dLbls>
            <c:dLbl>
              <c:idx val="0"/>
              <c:layout>
                <c:manualLayout>
                  <c:x val="3.5878536016331293E-2"/>
                  <c:y val="-0.34062763893643727"/>
                </c:manualLayout>
              </c:layout>
              <c:tx>
                <c:rich>
                  <a:bodyPr/>
                  <a:lstStyle/>
                  <a:p>
                    <a:fld id="{5D432BF3-A703-4B63-885B-BEB962B51129}" type="PERCENTAGE">
                      <a:rPr lang="en-US" baseline="0"/>
                      <a:pPr/>
                      <a:t>[PORCENTAJE]</a:t>
                    </a:fld>
                    <a:endParaRPr lang="es-CO"/>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066A-4131-AA21-80DDEEE1554C}"/>
                </c:ext>
              </c:extLst>
            </c:dLbl>
            <c:dLbl>
              <c:idx val="1"/>
              <c:layout>
                <c:manualLayout>
                  <c:x val="0.30015334888694467"/>
                  <c:y val="-2.74050860699268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8-066A-4131-AA21-80DDEEE1554C}"/>
                </c:ext>
              </c:extLst>
            </c:dLbl>
            <c:dLbl>
              <c:idx val="2"/>
              <c:layout>
                <c:manualLayout>
                  <c:x val="-0.30980047632934771"/>
                  <c:y val="-1.960129565744081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066A-4131-AA21-80DDEEE1554C}"/>
                </c:ext>
              </c:extLst>
            </c:dLbl>
            <c:dLbl>
              <c:idx val="3"/>
              <c:layout>
                <c:manualLayout>
                  <c:x val="0.40200520073879653"/>
                  <c:y val="9.7455560529850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A-066A-4131-AA21-80DDEEE1554C}"/>
                </c:ext>
              </c:extLst>
            </c:dLbl>
            <c:dLbl>
              <c:idx val="4"/>
              <c:layout>
                <c:manualLayout>
                  <c:x val="-0.40239306892194032"/>
                  <c:y val="7.515901649417568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B-066A-4131-AA21-80DDEEE1554C}"/>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8</c:v>
                </c:pt>
              </c:numCache>
            </c:numRef>
          </c:val>
          <c:extLst>
            <c:ext xmlns:c16="http://schemas.microsoft.com/office/drawing/2014/chart" uri="{C3380CC4-5D6E-409C-BE32-E72D297353CC}">
              <c16:uniqueId val="{00000016-066A-4131-AA21-80DDEEE1554C}"/>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66A-4131-AA21-80DDEEE1554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66A-4131-AA21-80DDEEE1554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66A-4131-AA21-80DDEEE1554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2-066A-4131-AA21-80DDEEE1554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66A-4131-AA21-80DDEEE155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15</c:v>
                </c:pt>
              </c:numCache>
            </c:numRef>
          </c:val>
          <c:extLst>
            <c:ext xmlns:c16="http://schemas.microsoft.com/office/drawing/2014/chart" uri="{C3380CC4-5D6E-409C-BE32-E72D297353CC}">
              <c16:uniqueId val="{00000015-066A-4131-AA21-80DDEEE1554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166687</xdr:colOff>
      <xdr:row>1</xdr:row>
      <xdr:rowOff>119063</xdr:rowOff>
    </xdr:from>
    <xdr:to>
      <xdr:col>1</xdr:col>
      <xdr:colOff>531019</xdr:colOff>
      <xdr:row>1</xdr:row>
      <xdr:rowOff>571499</xdr:rowOff>
    </xdr:to>
    <xdr:pic>
      <xdr:nvPicPr>
        <xdr:cNvPr id="2" name="Imagen 1" descr="C:\Users\AUXPLANEACION03\Desktop\Gobernacion_del_quindi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687" y="321469"/>
          <a:ext cx="364332" cy="452436"/>
        </a:xfrm>
        <a:prstGeom prst="rect">
          <a:avLst/>
        </a:prstGeom>
        <a:noFill/>
        <a:ln>
          <a:noFill/>
        </a:ln>
      </xdr:spPr>
    </xdr:pic>
    <xdr:clientData/>
  </xdr:twoCellAnchor>
  <xdr:twoCellAnchor editAs="oneCell">
    <xdr:from>
      <xdr:col>8</xdr:col>
      <xdr:colOff>130968</xdr:colOff>
      <xdr:row>1</xdr:row>
      <xdr:rowOff>142874</xdr:rowOff>
    </xdr:from>
    <xdr:to>
      <xdr:col>8</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60218" y="345280"/>
          <a:ext cx="521493" cy="440532"/>
        </a:xfrm>
        <a:prstGeom prst="rect">
          <a:avLst/>
        </a:prstGeom>
        <a:noFill/>
        <a:ln>
          <a:noFill/>
        </a:ln>
      </xdr:spPr>
    </xdr:pic>
    <xdr:clientData/>
  </xdr:twoCellAnchor>
  <xdr:twoCellAnchor>
    <xdr:from>
      <xdr:col>10</xdr:col>
      <xdr:colOff>2380</xdr:colOff>
      <xdr:row>0</xdr:row>
      <xdr:rowOff>202405</xdr:rowOff>
    </xdr:from>
    <xdr:to>
      <xdr:col>16</xdr:col>
      <xdr:colOff>714373</xdr:colOff>
      <xdr:row>7</xdr:row>
      <xdr:rowOff>11906</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9</xdr:row>
      <xdr:rowOff>19050</xdr:rowOff>
    </xdr:from>
    <xdr:to>
      <xdr:col>8</xdr:col>
      <xdr:colOff>726281</xdr:colOff>
      <xdr:row>24</xdr:row>
      <xdr:rowOff>190499</xdr:rowOff>
    </xdr:to>
    <xdr:graphicFrame macro="">
      <xdr:nvGraphicFramePr>
        <xdr:cNvPr id="9" name="Gráfico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700087</xdr:colOff>
      <xdr:row>9</xdr:row>
      <xdr:rowOff>2382</xdr:rowOff>
    </xdr:from>
    <xdr:to>
      <xdr:col>16</xdr:col>
      <xdr:colOff>690562</xdr:colOff>
      <xdr:row>25</xdr:row>
      <xdr:rowOff>11906</xdr:rowOff>
    </xdr:to>
    <xdr:graphicFrame macro="">
      <xdr:nvGraphicFramePr>
        <xdr:cNvPr id="10" name="Gráfico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7144</xdr:colOff>
      <xdr:row>8</xdr:row>
      <xdr:rowOff>195263</xdr:rowOff>
    </xdr:from>
    <xdr:to>
      <xdr:col>23</xdr:col>
      <xdr:colOff>550069</xdr:colOff>
      <xdr:row>23</xdr:row>
      <xdr:rowOff>138113</xdr:rowOff>
    </xdr:to>
    <xdr:graphicFrame macro="">
      <xdr:nvGraphicFramePr>
        <xdr:cNvPr id="11" name="Gráfico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7"/>
  <sheetViews>
    <sheetView tabSelected="1" topLeftCell="H180" zoomScale="70" zoomScaleNormal="70" workbookViewId="0">
      <selection activeCell="O182" sqref="O182:O187"/>
    </sheetView>
  </sheetViews>
  <sheetFormatPr baseColWidth="10" defaultColWidth="9.1796875" defaultRowHeight="14"/>
  <cols>
    <col min="1" max="1" width="20.81640625" style="1" customWidth="1"/>
    <col min="2" max="2" width="17.1796875" style="1" customWidth="1"/>
    <col min="3" max="4" width="17.1796875" style="68" customWidth="1"/>
    <col min="5" max="6" width="31.453125" style="2" customWidth="1"/>
    <col min="7" max="8" width="17.1796875" style="4" customWidth="1"/>
    <col min="9" max="9" width="33.26953125" style="1" customWidth="1"/>
    <col min="10" max="12" width="15.54296875" style="4" customWidth="1"/>
    <col min="13" max="14" width="18.54296875" style="3" bestFit="1" customWidth="1"/>
    <col min="15" max="15" width="113.26953125" style="2" customWidth="1"/>
    <col min="16" max="16384" width="9.1796875" style="1"/>
  </cols>
  <sheetData>
    <row r="1" spans="1:15" ht="15.5">
      <c r="A1" s="28"/>
      <c r="B1" s="28"/>
      <c r="C1" s="28"/>
      <c r="D1" s="28"/>
      <c r="E1" s="28"/>
      <c r="F1" s="28"/>
      <c r="G1" s="28"/>
      <c r="H1" s="28"/>
      <c r="I1" s="28"/>
      <c r="M1" s="1"/>
      <c r="N1" s="1"/>
      <c r="O1" s="1"/>
    </row>
    <row r="2" spans="1:15" ht="18" customHeight="1">
      <c r="A2" s="115" t="s">
        <v>188</v>
      </c>
      <c r="B2" s="115"/>
      <c r="C2" s="115"/>
      <c r="D2" s="115"/>
      <c r="E2" s="115"/>
      <c r="F2" s="115"/>
      <c r="G2" s="115"/>
      <c r="H2" s="115"/>
      <c r="I2" s="115"/>
      <c r="M2" s="1"/>
      <c r="N2" s="1"/>
      <c r="O2" s="1"/>
    </row>
    <row r="3" spans="1:15" ht="15.5">
      <c r="A3" s="28"/>
      <c r="B3" s="28"/>
      <c r="C3" s="28"/>
      <c r="D3" s="28"/>
      <c r="E3" s="28"/>
      <c r="F3" s="28"/>
      <c r="G3" s="28"/>
      <c r="H3" s="28"/>
      <c r="I3" s="28"/>
      <c r="M3" s="1"/>
      <c r="N3" s="1"/>
      <c r="O3" s="1"/>
    </row>
    <row r="4" spans="1:15" ht="57.75" customHeight="1">
      <c r="A4" s="29" t="s">
        <v>189</v>
      </c>
      <c r="B4" s="116" t="s">
        <v>190</v>
      </c>
      <c r="C4" s="117"/>
      <c r="D4" s="117"/>
      <c r="E4" s="117"/>
      <c r="F4" s="117"/>
      <c r="G4" s="117"/>
      <c r="H4" s="117"/>
      <c r="I4" s="118"/>
      <c r="M4" s="1"/>
      <c r="N4" s="1"/>
      <c r="O4" s="1"/>
    </row>
    <row r="5" spans="1:15" ht="54" customHeight="1">
      <c r="A5" s="29" t="s">
        <v>191</v>
      </c>
      <c r="B5" s="116" t="s">
        <v>192</v>
      </c>
      <c r="C5" s="117"/>
      <c r="D5" s="117"/>
      <c r="E5" s="117"/>
      <c r="F5" s="117"/>
      <c r="G5" s="117"/>
      <c r="H5" s="117"/>
      <c r="I5" s="118"/>
      <c r="M5" s="1"/>
      <c r="N5" s="1"/>
      <c r="O5" s="1"/>
    </row>
    <row r="6" spans="1:15" ht="57" customHeight="1">
      <c r="A6" s="29" t="s">
        <v>193</v>
      </c>
      <c r="B6" s="116" t="s">
        <v>194</v>
      </c>
      <c r="C6" s="117"/>
      <c r="D6" s="117"/>
      <c r="E6" s="117"/>
      <c r="F6" s="117"/>
      <c r="G6" s="117"/>
      <c r="H6" s="117"/>
      <c r="I6" s="118"/>
      <c r="M6" s="1"/>
      <c r="N6" s="1"/>
      <c r="O6" s="1"/>
    </row>
    <row r="7" spans="1:15" ht="95.25" customHeight="1">
      <c r="A7" s="29" t="s">
        <v>195</v>
      </c>
      <c r="B7" s="116" t="s">
        <v>196</v>
      </c>
      <c r="C7" s="117"/>
      <c r="D7" s="117"/>
      <c r="E7" s="117"/>
      <c r="F7" s="117"/>
      <c r="G7" s="117"/>
      <c r="H7" s="117"/>
      <c r="I7" s="118"/>
      <c r="M7" s="1"/>
      <c r="N7" s="1"/>
      <c r="O7" s="1"/>
    </row>
    <row r="8" spans="1:15">
      <c r="M8" s="1"/>
      <c r="N8" s="1"/>
      <c r="O8" s="1"/>
    </row>
    <row r="9" spans="1:15">
      <c r="A9" s="3"/>
      <c r="B9" s="3"/>
      <c r="E9" s="4"/>
      <c r="F9" s="4"/>
      <c r="M9" s="1"/>
      <c r="N9" s="1"/>
      <c r="O9" s="1"/>
    </row>
    <row r="10" spans="1:15" ht="30.75" customHeight="1">
      <c r="J10" s="112" t="s">
        <v>215</v>
      </c>
      <c r="K10" s="113"/>
      <c r="L10" s="114"/>
      <c r="M10" s="112" t="s">
        <v>216</v>
      </c>
      <c r="N10" s="114"/>
      <c r="O10" s="110" t="s">
        <v>214</v>
      </c>
    </row>
    <row r="11" spans="1:15" ht="43.5" customHeight="1">
      <c r="A11" s="5" t="s">
        <v>1</v>
      </c>
      <c r="B11" s="5" t="s">
        <v>2</v>
      </c>
      <c r="C11" s="5" t="s">
        <v>3</v>
      </c>
      <c r="D11" s="5" t="s">
        <v>4</v>
      </c>
      <c r="E11" s="5" t="s">
        <v>5</v>
      </c>
      <c r="F11" s="5" t="s">
        <v>0</v>
      </c>
      <c r="G11" s="5" t="s">
        <v>150</v>
      </c>
      <c r="H11" s="5" t="s">
        <v>151</v>
      </c>
      <c r="I11" s="5" t="s">
        <v>135</v>
      </c>
      <c r="J11" s="56" t="s">
        <v>133</v>
      </c>
      <c r="K11" s="56" t="s">
        <v>134</v>
      </c>
      <c r="L11" s="56" t="s">
        <v>131</v>
      </c>
      <c r="M11" s="56" t="s">
        <v>133</v>
      </c>
      <c r="N11" s="56" t="s">
        <v>134</v>
      </c>
      <c r="O11" s="111"/>
    </row>
    <row r="12" spans="1:15" ht="43.9" customHeight="1">
      <c r="A12" s="70" t="s">
        <v>6</v>
      </c>
      <c r="B12" s="124" t="s">
        <v>321</v>
      </c>
      <c r="C12" s="76" t="s">
        <v>322</v>
      </c>
      <c r="D12" s="76" t="s">
        <v>323</v>
      </c>
      <c r="E12" s="76" t="s">
        <v>7</v>
      </c>
      <c r="F12" s="76" t="s">
        <v>8</v>
      </c>
      <c r="G12" s="73" t="s">
        <v>152</v>
      </c>
      <c r="H12" s="73" t="s">
        <v>153</v>
      </c>
      <c r="I12" s="73" t="s">
        <v>154</v>
      </c>
      <c r="J12" s="70">
        <v>1</v>
      </c>
      <c r="K12" s="70">
        <v>0</v>
      </c>
      <c r="L12" s="70">
        <f>(K12/J12)*100</f>
        <v>0</v>
      </c>
      <c r="M12" s="46"/>
      <c r="N12" s="46"/>
      <c r="O12" s="59" t="s">
        <v>226</v>
      </c>
    </row>
    <row r="13" spans="1:15" ht="73.5" customHeight="1">
      <c r="A13" s="71"/>
      <c r="B13" s="125"/>
      <c r="C13" s="77"/>
      <c r="D13" s="77"/>
      <c r="E13" s="77"/>
      <c r="F13" s="77"/>
      <c r="G13" s="74"/>
      <c r="H13" s="74"/>
      <c r="I13" s="74"/>
      <c r="J13" s="71"/>
      <c r="K13" s="71"/>
      <c r="L13" s="71"/>
      <c r="M13" s="55">
        <v>8163343</v>
      </c>
      <c r="N13" s="55">
        <v>1975550</v>
      </c>
      <c r="O13" s="59" t="s">
        <v>217</v>
      </c>
    </row>
    <row r="14" spans="1:15" ht="43.9" customHeight="1">
      <c r="A14" s="71"/>
      <c r="B14" s="125"/>
      <c r="C14" s="77"/>
      <c r="D14" s="77"/>
      <c r="E14" s="78"/>
      <c r="F14" s="78"/>
      <c r="G14" s="75"/>
      <c r="H14" s="75"/>
      <c r="I14" s="75"/>
      <c r="J14" s="72"/>
      <c r="K14" s="72"/>
      <c r="L14" s="72"/>
      <c r="M14" s="55"/>
      <c r="N14" s="55"/>
      <c r="O14" s="59" t="s">
        <v>268</v>
      </c>
    </row>
    <row r="15" spans="1:15" ht="70.5" customHeight="1">
      <c r="A15" s="71"/>
      <c r="B15" s="125"/>
      <c r="C15" s="77"/>
      <c r="D15" s="77"/>
      <c r="E15" s="79" t="s">
        <v>9</v>
      </c>
      <c r="F15" s="79" t="s">
        <v>10</v>
      </c>
      <c r="G15" s="81" t="s">
        <v>152</v>
      </c>
      <c r="H15" s="92">
        <v>18</v>
      </c>
      <c r="I15" s="70" t="s">
        <v>132</v>
      </c>
      <c r="J15" s="70">
        <v>1</v>
      </c>
      <c r="K15" s="70">
        <v>0</v>
      </c>
      <c r="L15" s="101">
        <f>(K15/J15)*100</f>
        <v>0</v>
      </c>
      <c r="M15" s="55"/>
      <c r="N15" s="55"/>
      <c r="O15" s="144" t="s">
        <v>320</v>
      </c>
    </row>
    <row r="16" spans="1:15" ht="70.5" customHeight="1">
      <c r="A16" s="71"/>
      <c r="B16" s="125"/>
      <c r="C16" s="77"/>
      <c r="D16" s="77"/>
      <c r="E16" s="80"/>
      <c r="F16" s="80"/>
      <c r="G16" s="82"/>
      <c r="H16" s="93"/>
      <c r="I16" s="71"/>
      <c r="J16" s="71"/>
      <c r="K16" s="71"/>
      <c r="L16" s="102"/>
      <c r="M16" s="30">
        <v>27466666</v>
      </c>
      <c r="N16" s="30">
        <v>24720000</v>
      </c>
      <c r="O16" s="60" t="s">
        <v>308</v>
      </c>
    </row>
    <row r="17" spans="1:15" ht="70.5" customHeight="1">
      <c r="A17" s="71"/>
      <c r="B17" s="125"/>
      <c r="C17" s="77"/>
      <c r="D17" s="77"/>
      <c r="E17" s="80"/>
      <c r="F17" s="80"/>
      <c r="G17" s="82"/>
      <c r="H17" s="93"/>
      <c r="I17" s="71"/>
      <c r="J17" s="71"/>
      <c r="K17" s="71"/>
      <c r="L17" s="102"/>
      <c r="M17" s="30"/>
      <c r="N17" s="30"/>
      <c r="O17" s="60" t="s">
        <v>227</v>
      </c>
    </row>
    <row r="18" spans="1:15" ht="70.5" customHeight="1">
      <c r="A18" s="71"/>
      <c r="B18" s="125"/>
      <c r="C18" s="77"/>
      <c r="D18" s="77"/>
      <c r="E18" s="80"/>
      <c r="F18" s="80"/>
      <c r="G18" s="82"/>
      <c r="H18" s="93"/>
      <c r="I18" s="71"/>
      <c r="J18" s="71"/>
      <c r="K18" s="71"/>
      <c r="L18" s="102"/>
      <c r="M18" s="30"/>
      <c r="N18" s="30"/>
      <c r="O18" s="59" t="s">
        <v>242</v>
      </c>
    </row>
    <row r="19" spans="1:15" ht="70.5" customHeight="1">
      <c r="A19" s="71"/>
      <c r="B19" s="125"/>
      <c r="C19" s="77"/>
      <c r="D19" s="77"/>
      <c r="E19" s="80"/>
      <c r="F19" s="80"/>
      <c r="G19" s="82"/>
      <c r="H19" s="93"/>
      <c r="I19" s="71"/>
      <c r="J19" s="71"/>
      <c r="K19" s="71"/>
      <c r="L19" s="102"/>
      <c r="M19" s="30"/>
      <c r="N19" s="30"/>
      <c r="O19" s="59" t="s">
        <v>261</v>
      </c>
    </row>
    <row r="20" spans="1:15" ht="70.5" customHeight="1">
      <c r="A20" s="71"/>
      <c r="B20" s="125"/>
      <c r="C20" s="77"/>
      <c r="D20" s="77"/>
      <c r="E20" s="80"/>
      <c r="F20" s="80"/>
      <c r="G20" s="82"/>
      <c r="H20" s="93"/>
      <c r="I20" s="71"/>
      <c r="J20" s="71"/>
      <c r="K20" s="71"/>
      <c r="L20" s="102"/>
      <c r="M20" s="30"/>
      <c r="N20" s="30"/>
      <c r="O20" s="60" t="s">
        <v>269</v>
      </c>
    </row>
    <row r="21" spans="1:15" ht="70.5" customHeight="1">
      <c r="A21" s="71"/>
      <c r="B21" s="125"/>
      <c r="C21" s="77"/>
      <c r="D21" s="77"/>
      <c r="E21" s="91"/>
      <c r="F21" s="91"/>
      <c r="G21" s="86"/>
      <c r="H21" s="94"/>
      <c r="I21" s="72"/>
      <c r="J21" s="72"/>
      <c r="K21" s="72"/>
      <c r="L21" s="103"/>
      <c r="M21" s="31">
        <v>1000000</v>
      </c>
      <c r="N21" s="31">
        <v>500000</v>
      </c>
      <c r="O21" s="60" t="s">
        <v>283</v>
      </c>
    </row>
    <row r="22" spans="1:15" ht="77.25" customHeight="1">
      <c r="A22" s="71"/>
      <c r="B22" s="125"/>
      <c r="C22" s="77"/>
      <c r="D22" s="77"/>
      <c r="E22" s="79" t="s">
        <v>11</v>
      </c>
      <c r="F22" s="79" t="s">
        <v>12</v>
      </c>
      <c r="G22" s="73" t="s">
        <v>152</v>
      </c>
      <c r="H22" s="73">
        <v>4</v>
      </c>
      <c r="I22" s="73" t="s">
        <v>132</v>
      </c>
      <c r="J22" s="70">
        <v>19</v>
      </c>
      <c r="K22" s="70">
        <v>2</v>
      </c>
      <c r="L22" s="104">
        <f>(K22/J22)*100</f>
        <v>10.526315789473683</v>
      </c>
      <c r="M22" s="63"/>
      <c r="N22" s="63"/>
      <c r="O22" s="145" t="s">
        <v>324</v>
      </c>
    </row>
    <row r="23" spans="1:15" ht="77.25" customHeight="1">
      <c r="A23" s="71"/>
      <c r="B23" s="125"/>
      <c r="C23" s="77"/>
      <c r="D23" s="77"/>
      <c r="E23" s="80"/>
      <c r="F23" s="80"/>
      <c r="G23" s="74"/>
      <c r="H23" s="74"/>
      <c r="I23" s="74"/>
      <c r="J23" s="71"/>
      <c r="K23" s="71"/>
      <c r="L23" s="105"/>
      <c r="M23" s="30">
        <v>1650000</v>
      </c>
      <c r="N23" s="30">
        <v>1650000</v>
      </c>
      <c r="O23" s="60" t="s">
        <v>218</v>
      </c>
    </row>
    <row r="24" spans="1:15" ht="77.25" customHeight="1">
      <c r="A24" s="71"/>
      <c r="B24" s="125"/>
      <c r="C24" s="77"/>
      <c r="D24" s="77"/>
      <c r="E24" s="80"/>
      <c r="F24" s="80"/>
      <c r="G24" s="74"/>
      <c r="H24" s="74"/>
      <c r="I24" s="74"/>
      <c r="J24" s="71"/>
      <c r="K24" s="71"/>
      <c r="L24" s="105"/>
      <c r="M24" s="55"/>
      <c r="N24" s="55"/>
      <c r="O24" s="60" t="s">
        <v>243</v>
      </c>
    </row>
    <row r="25" spans="1:15" ht="77.25" customHeight="1">
      <c r="A25" s="71"/>
      <c r="B25" s="125"/>
      <c r="C25" s="77"/>
      <c r="D25" s="77"/>
      <c r="E25" s="80"/>
      <c r="F25" s="80"/>
      <c r="G25" s="74"/>
      <c r="H25" s="74"/>
      <c r="I25" s="74"/>
      <c r="J25" s="71"/>
      <c r="K25" s="71"/>
      <c r="L25" s="105"/>
      <c r="M25" s="55"/>
      <c r="N25" s="55"/>
      <c r="O25" s="60" t="s">
        <v>262</v>
      </c>
    </row>
    <row r="26" spans="1:15" ht="77.25" customHeight="1">
      <c r="A26" s="71"/>
      <c r="B26" s="125"/>
      <c r="C26" s="77"/>
      <c r="D26" s="77"/>
      <c r="E26" s="80"/>
      <c r="F26" s="80"/>
      <c r="G26" s="74"/>
      <c r="H26" s="74"/>
      <c r="I26" s="74"/>
      <c r="J26" s="71"/>
      <c r="K26" s="71"/>
      <c r="L26" s="105"/>
      <c r="M26" s="55"/>
      <c r="N26" s="55"/>
      <c r="O26" s="60" t="s">
        <v>270</v>
      </c>
    </row>
    <row r="27" spans="1:15" ht="77.25" customHeight="1">
      <c r="A27" s="71"/>
      <c r="B27" s="125"/>
      <c r="C27" s="77"/>
      <c r="D27" s="77"/>
      <c r="E27" s="91"/>
      <c r="F27" s="91"/>
      <c r="G27" s="75"/>
      <c r="H27" s="75"/>
      <c r="I27" s="75"/>
      <c r="J27" s="72"/>
      <c r="K27" s="72"/>
      <c r="L27" s="106"/>
      <c r="M27" s="55">
        <v>27466666</v>
      </c>
      <c r="N27" s="55">
        <v>24720000</v>
      </c>
      <c r="O27" s="60" t="s">
        <v>309</v>
      </c>
    </row>
    <row r="28" spans="1:15" ht="75" customHeight="1">
      <c r="A28" s="71"/>
      <c r="B28" s="125"/>
      <c r="C28" s="77"/>
      <c r="D28" s="77"/>
      <c r="E28" s="79" t="s">
        <v>13</v>
      </c>
      <c r="F28" s="79" t="s">
        <v>14</v>
      </c>
      <c r="G28" s="81" t="s">
        <v>155</v>
      </c>
      <c r="H28" s="81" t="s">
        <v>153</v>
      </c>
      <c r="I28" s="70" t="s">
        <v>156</v>
      </c>
      <c r="J28" s="83">
        <v>12</v>
      </c>
      <c r="K28" s="83">
        <v>6</v>
      </c>
      <c r="L28" s="98">
        <f>(K28/J28)*100</f>
        <v>50</v>
      </c>
      <c r="M28" s="55"/>
      <c r="N28" s="55"/>
      <c r="O28" s="146" t="s">
        <v>325</v>
      </c>
    </row>
    <row r="29" spans="1:15" ht="75" customHeight="1">
      <c r="A29" s="71"/>
      <c r="B29" s="125"/>
      <c r="C29" s="77"/>
      <c r="D29" s="77"/>
      <c r="E29" s="80"/>
      <c r="F29" s="80"/>
      <c r="G29" s="82"/>
      <c r="H29" s="82"/>
      <c r="I29" s="71"/>
      <c r="J29" s="84"/>
      <c r="K29" s="84"/>
      <c r="L29" s="99"/>
      <c r="M29" s="30">
        <v>624000</v>
      </c>
      <c r="N29" s="30">
        <v>624000</v>
      </c>
      <c r="O29" s="60" t="s">
        <v>219</v>
      </c>
    </row>
    <row r="30" spans="1:15" ht="75" customHeight="1">
      <c r="A30" s="71"/>
      <c r="B30" s="125"/>
      <c r="C30" s="77"/>
      <c r="D30" s="77"/>
      <c r="E30" s="80"/>
      <c r="F30" s="80"/>
      <c r="G30" s="82"/>
      <c r="H30" s="82"/>
      <c r="I30" s="71"/>
      <c r="J30" s="84"/>
      <c r="K30" s="84"/>
      <c r="L30" s="99"/>
      <c r="M30" s="55"/>
      <c r="N30" s="55"/>
      <c r="O30" s="59" t="s">
        <v>228</v>
      </c>
    </row>
    <row r="31" spans="1:15" ht="75" customHeight="1">
      <c r="A31" s="71"/>
      <c r="B31" s="125"/>
      <c r="C31" s="77"/>
      <c r="D31" s="77"/>
      <c r="E31" s="80"/>
      <c r="F31" s="80"/>
      <c r="G31" s="82"/>
      <c r="H31" s="82"/>
      <c r="I31" s="71"/>
      <c r="J31" s="84"/>
      <c r="K31" s="84"/>
      <c r="L31" s="99"/>
      <c r="M31" s="55"/>
      <c r="N31" s="55"/>
      <c r="O31" s="60" t="s">
        <v>244</v>
      </c>
    </row>
    <row r="32" spans="1:15" ht="75" customHeight="1">
      <c r="A32" s="71"/>
      <c r="B32" s="125"/>
      <c r="C32" s="77"/>
      <c r="D32" s="77"/>
      <c r="E32" s="80"/>
      <c r="F32" s="80"/>
      <c r="G32" s="82"/>
      <c r="H32" s="82"/>
      <c r="I32" s="71"/>
      <c r="J32" s="84"/>
      <c r="K32" s="84"/>
      <c r="L32" s="99"/>
      <c r="M32" s="55">
        <v>8163343</v>
      </c>
      <c r="N32" s="55">
        <v>1975550</v>
      </c>
      <c r="O32" s="60" t="s">
        <v>263</v>
      </c>
    </row>
    <row r="33" spans="1:15" ht="75" customHeight="1">
      <c r="A33" s="71"/>
      <c r="B33" s="125"/>
      <c r="C33" s="77"/>
      <c r="D33" s="77"/>
      <c r="E33" s="80"/>
      <c r="F33" s="80"/>
      <c r="G33" s="82"/>
      <c r="H33" s="82"/>
      <c r="I33" s="71"/>
      <c r="J33" s="84"/>
      <c r="K33" s="84"/>
      <c r="L33" s="99"/>
      <c r="M33" s="55"/>
      <c r="N33" s="55"/>
      <c r="O33" s="60" t="s">
        <v>271</v>
      </c>
    </row>
    <row r="34" spans="1:15" ht="75" customHeight="1">
      <c r="A34" s="71"/>
      <c r="B34" s="125"/>
      <c r="C34" s="78"/>
      <c r="D34" s="78"/>
      <c r="E34" s="91"/>
      <c r="F34" s="91"/>
      <c r="G34" s="86"/>
      <c r="H34" s="86"/>
      <c r="I34" s="72"/>
      <c r="J34" s="85"/>
      <c r="K34" s="85"/>
      <c r="L34" s="100"/>
      <c r="M34" s="31"/>
      <c r="N34" s="31"/>
      <c r="O34" s="60" t="s">
        <v>284</v>
      </c>
    </row>
    <row r="35" spans="1:15" ht="66.75" customHeight="1">
      <c r="A35" s="71"/>
      <c r="B35" s="125"/>
      <c r="C35" s="76" t="s">
        <v>15</v>
      </c>
      <c r="D35" s="76" t="s">
        <v>16</v>
      </c>
      <c r="E35" s="73" t="s">
        <v>17</v>
      </c>
      <c r="F35" s="73" t="s">
        <v>18</v>
      </c>
      <c r="G35" s="73" t="s">
        <v>152</v>
      </c>
      <c r="H35" s="73">
        <v>6</v>
      </c>
      <c r="I35" s="73" t="s">
        <v>157</v>
      </c>
      <c r="J35" s="70">
        <v>15</v>
      </c>
      <c r="K35" s="70">
        <v>3</v>
      </c>
      <c r="L35" s="107">
        <f>(K35/J35)*100</f>
        <v>20</v>
      </c>
      <c r="M35" s="55"/>
      <c r="N35" s="55"/>
      <c r="O35" s="59" t="s">
        <v>326</v>
      </c>
    </row>
    <row r="36" spans="1:15" ht="66.75" customHeight="1">
      <c r="A36" s="71"/>
      <c r="B36" s="125"/>
      <c r="C36" s="77"/>
      <c r="D36" s="77"/>
      <c r="E36" s="74"/>
      <c r="F36" s="74"/>
      <c r="G36" s="74"/>
      <c r="H36" s="74"/>
      <c r="I36" s="74"/>
      <c r="J36" s="71"/>
      <c r="K36" s="71"/>
      <c r="L36" s="108"/>
      <c r="M36" s="30"/>
      <c r="N36" s="30"/>
      <c r="O36" s="60" t="s">
        <v>327</v>
      </c>
    </row>
    <row r="37" spans="1:15" ht="66.75" customHeight="1">
      <c r="A37" s="71"/>
      <c r="B37" s="125"/>
      <c r="C37" s="77"/>
      <c r="D37" s="77"/>
      <c r="E37" s="74"/>
      <c r="F37" s="74"/>
      <c r="G37" s="74"/>
      <c r="H37" s="74"/>
      <c r="I37" s="74"/>
      <c r="J37" s="71"/>
      <c r="K37" s="71"/>
      <c r="L37" s="108"/>
      <c r="M37" s="55"/>
      <c r="N37" s="55"/>
      <c r="O37" s="60" t="s">
        <v>328</v>
      </c>
    </row>
    <row r="38" spans="1:15" ht="66.75" customHeight="1">
      <c r="A38" s="71"/>
      <c r="B38" s="125"/>
      <c r="C38" s="77"/>
      <c r="D38" s="77"/>
      <c r="E38" s="74"/>
      <c r="F38" s="74"/>
      <c r="G38" s="74"/>
      <c r="H38" s="74"/>
      <c r="I38" s="74"/>
      <c r="J38" s="71"/>
      <c r="K38" s="71"/>
      <c r="L38" s="108"/>
      <c r="M38" s="55">
        <v>216768000</v>
      </c>
      <c r="N38" s="55">
        <v>36128000</v>
      </c>
      <c r="O38" s="59" t="s">
        <v>329</v>
      </c>
    </row>
    <row r="39" spans="1:15" ht="105" customHeight="1">
      <c r="A39" s="71"/>
      <c r="B39" s="125"/>
      <c r="C39" s="77"/>
      <c r="D39" s="77"/>
      <c r="E39" s="75"/>
      <c r="F39" s="75"/>
      <c r="G39" s="75"/>
      <c r="H39" s="75"/>
      <c r="I39" s="75"/>
      <c r="J39" s="72"/>
      <c r="K39" s="72"/>
      <c r="L39" s="109"/>
      <c r="M39" s="55">
        <v>90263820</v>
      </c>
      <c r="N39" s="55">
        <v>90263820</v>
      </c>
      <c r="O39" s="64" t="s">
        <v>330</v>
      </c>
    </row>
    <row r="40" spans="1:15" ht="67.5" customHeight="1">
      <c r="A40" s="71"/>
      <c r="B40" s="125"/>
      <c r="C40" s="77"/>
      <c r="D40" s="77"/>
      <c r="E40" s="79" t="s">
        <v>19</v>
      </c>
      <c r="F40" s="79" t="s">
        <v>20</v>
      </c>
      <c r="G40" s="73" t="s">
        <v>155</v>
      </c>
      <c r="H40" s="73">
        <v>1</v>
      </c>
      <c r="I40" s="73" t="s">
        <v>158</v>
      </c>
      <c r="J40" s="83">
        <v>1</v>
      </c>
      <c r="K40" s="83">
        <v>0</v>
      </c>
      <c r="L40" s="83">
        <f>(K40/J40)*100</f>
        <v>0</v>
      </c>
      <c r="M40" s="30">
        <v>400000</v>
      </c>
      <c r="N40" s="30">
        <v>400000</v>
      </c>
      <c r="O40" s="60" t="s">
        <v>331</v>
      </c>
    </row>
    <row r="41" spans="1:15" ht="67.5" customHeight="1">
      <c r="A41" s="71"/>
      <c r="B41" s="125"/>
      <c r="C41" s="77"/>
      <c r="D41" s="77"/>
      <c r="E41" s="80"/>
      <c r="F41" s="80"/>
      <c r="G41" s="74"/>
      <c r="H41" s="74"/>
      <c r="I41" s="74"/>
      <c r="J41" s="84"/>
      <c r="K41" s="84"/>
      <c r="L41" s="84"/>
      <c r="M41" s="55"/>
      <c r="N41" s="55"/>
      <c r="O41" s="59" t="s">
        <v>332</v>
      </c>
    </row>
    <row r="42" spans="1:15" ht="67.5" customHeight="1">
      <c r="A42" s="71"/>
      <c r="B42" s="125"/>
      <c r="C42" s="77"/>
      <c r="D42" s="77"/>
      <c r="E42" s="80"/>
      <c r="F42" s="80"/>
      <c r="G42" s="74"/>
      <c r="H42" s="74"/>
      <c r="I42" s="74"/>
      <c r="J42" s="84"/>
      <c r="K42" s="84"/>
      <c r="L42" s="84"/>
      <c r="M42" s="55">
        <v>10182000</v>
      </c>
      <c r="N42" s="55">
        <v>2347500</v>
      </c>
      <c r="O42" s="59" t="s">
        <v>333</v>
      </c>
    </row>
    <row r="43" spans="1:15" ht="85.5" customHeight="1">
      <c r="A43" s="71"/>
      <c r="B43" s="125"/>
      <c r="C43" s="77"/>
      <c r="D43" s="77"/>
      <c r="E43" s="80"/>
      <c r="F43" s="80"/>
      <c r="G43" s="74"/>
      <c r="H43" s="74"/>
      <c r="I43" s="74"/>
      <c r="J43" s="84"/>
      <c r="K43" s="84"/>
      <c r="L43" s="84"/>
      <c r="M43" s="55"/>
      <c r="N43" s="55"/>
      <c r="O43" s="59" t="s">
        <v>334</v>
      </c>
    </row>
    <row r="44" spans="1:15" ht="67.5" customHeight="1">
      <c r="A44" s="71"/>
      <c r="B44" s="125"/>
      <c r="C44" s="77"/>
      <c r="D44" s="77"/>
      <c r="E44" s="80"/>
      <c r="F44" s="80"/>
      <c r="G44" s="74"/>
      <c r="H44" s="74"/>
      <c r="I44" s="74"/>
      <c r="J44" s="85"/>
      <c r="K44" s="85"/>
      <c r="L44" s="85"/>
      <c r="M44" s="55"/>
      <c r="N44" s="55"/>
      <c r="O44" s="59" t="s">
        <v>335</v>
      </c>
    </row>
    <row r="45" spans="1:15" ht="63" customHeight="1">
      <c r="A45" s="71"/>
      <c r="B45" s="125"/>
      <c r="C45" s="77"/>
      <c r="D45" s="77"/>
      <c r="E45" s="79" t="s">
        <v>21</v>
      </c>
      <c r="F45" s="79" t="s">
        <v>22</v>
      </c>
      <c r="G45" s="73" t="s">
        <v>152</v>
      </c>
      <c r="H45" s="73">
        <v>6.22</v>
      </c>
      <c r="I45" s="73" t="s">
        <v>159</v>
      </c>
      <c r="J45" s="95">
        <v>1</v>
      </c>
      <c r="K45" s="95">
        <v>0</v>
      </c>
      <c r="L45" s="83">
        <f t="shared" ref="L45:L96" si="0">(K45/J45)*100</f>
        <v>0</v>
      </c>
      <c r="M45" s="55"/>
      <c r="N45" s="55"/>
      <c r="O45" s="60" t="s">
        <v>220</v>
      </c>
    </row>
    <row r="46" spans="1:15" ht="63" customHeight="1">
      <c r="A46" s="71"/>
      <c r="B46" s="125"/>
      <c r="C46" s="77"/>
      <c r="D46" s="77"/>
      <c r="E46" s="80"/>
      <c r="F46" s="80"/>
      <c r="G46" s="74"/>
      <c r="H46" s="74"/>
      <c r="I46" s="74"/>
      <c r="J46" s="96"/>
      <c r="K46" s="96"/>
      <c r="L46" s="84"/>
      <c r="M46" s="55"/>
      <c r="N46" s="55"/>
      <c r="O46" s="60" t="s">
        <v>245</v>
      </c>
    </row>
    <row r="47" spans="1:15" ht="63" customHeight="1">
      <c r="A47" s="71"/>
      <c r="B47" s="125"/>
      <c r="C47" s="77"/>
      <c r="D47" s="77"/>
      <c r="E47" s="80"/>
      <c r="F47" s="80"/>
      <c r="G47" s="74"/>
      <c r="H47" s="74"/>
      <c r="I47" s="74"/>
      <c r="J47" s="96"/>
      <c r="K47" s="96"/>
      <c r="L47" s="84"/>
      <c r="M47" s="55">
        <v>18540000</v>
      </c>
      <c r="N47" s="55">
        <v>3553000</v>
      </c>
      <c r="O47" s="60" t="s">
        <v>201</v>
      </c>
    </row>
    <row r="48" spans="1:15" ht="63" customHeight="1">
      <c r="A48" s="71"/>
      <c r="B48" s="125"/>
      <c r="C48" s="77"/>
      <c r="D48" s="77"/>
      <c r="E48" s="80"/>
      <c r="F48" s="80"/>
      <c r="G48" s="74"/>
      <c r="H48" s="74"/>
      <c r="I48" s="74"/>
      <c r="J48" s="96"/>
      <c r="K48" s="96"/>
      <c r="L48" s="84"/>
      <c r="M48" s="55"/>
      <c r="N48" s="55"/>
      <c r="O48" s="60" t="s">
        <v>272</v>
      </c>
    </row>
    <row r="49" spans="1:15" ht="63" customHeight="1">
      <c r="A49" s="71"/>
      <c r="B49" s="125"/>
      <c r="C49" s="77"/>
      <c r="D49" s="77"/>
      <c r="E49" s="80"/>
      <c r="F49" s="80"/>
      <c r="G49" s="74"/>
      <c r="H49" s="74"/>
      <c r="I49" s="74"/>
      <c r="J49" s="97"/>
      <c r="K49" s="97"/>
      <c r="L49" s="85"/>
      <c r="M49" s="32">
        <v>0</v>
      </c>
      <c r="N49" s="32">
        <v>0</v>
      </c>
      <c r="O49" s="60" t="s">
        <v>285</v>
      </c>
    </row>
    <row r="50" spans="1:15" ht="67.5" customHeight="1">
      <c r="A50" s="71"/>
      <c r="B50" s="125"/>
      <c r="C50" s="76" t="s">
        <v>23</v>
      </c>
      <c r="D50" s="76" t="s">
        <v>24</v>
      </c>
      <c r="E50" s="73" t="s">
        <v>25</v>
      </c>
      <c r="F50" s="73" t="s">
        <v>26</v>
      </c>
      <c r="G50" s="73" t="s">
        <v>155</v>
      </c>
      <c r="H50" s="73">
        <v>1</v>
      </c>
      <c r="I50" s="73" t="s">
        <v>160</v>
      </c>
      <c r="J50" s="70">
        <v>1</v>
      </c>
      <c r="K50" s="70">
        <v>0</v>
      </c>
      <c r="L50" s="70">
        <f t="shared" si="0"/>
        <v>0</v>
      </c>
      <c r="M50" s="46"/>
      <c r="N50" s="46"/>
      <c r="O50" s="146" t="s">
        <v>336</v>
      </c>
    </row>
    <row r="51" spans="1:15" ht="67.5" customHeight="1">
      <c r="A51" s="71"/>
      <c r="B51" s="125"/>
      <c r="C51" s="77"/>
      <c r="D51" s="77"/>
      <c r="E51" s="74"/>
      <c r="F51" s="74"/>
      <c r="G51" s="74"/>
      <c r="H51" s="74"/>
      <c r="I51" s="74"/>
      <c r="J51" s="71"/>
      <c r="K51" s="71"/>
      <c r="L51" s="71"/>
      <c r="M51" s="30">
        <v>400000</v>
      </c>
      <c r="N51" s="30">
        <v>400000</v>
      </c>
      <c r="O51" s="60" t="s">
        <v>221</v>
      </c>
    </row>
    <row r="52" spans="1:15" ht="67.5" customHeight="1">
      <c r="A52" s="71"/>
      <c r="B52" s="125"/>
      <c r="C52" s="77"/>
      <c r="D52" s="77"/>
      <c r="E52" s="74"/>
      <c r="F52" s="74"/>
      <c r="G52" s="74"/>
      <c r="H52" s="74"/>
      <c r="I52" s="74"/>
      <c r="J52" s="71"/>
      <c r="K52" s="71"/>
      <c r="L52" s="71"/>
      <c r="M52" s="30"/>
      <c r="N52" s="30"/>
      <c r="O52" s="60" t="s">
        <v>246</v>
      </c>
    </row>
    <row r="53" spans="1:15" ht="67.5" customHeight="1">
      <c r="A53" s="71"/>
      <c r="B53" s="125"/>
      <c r="C53" s="77"/>
      <c r="D53" s="77"/>
      <c r="E53" s="74"/>
      <c r="F53" s="74"/>
      <c r="G53" s="74"/>
      <c r="H53" s="74"/>
      <c r="I53" s="74"/>
      <c r="J53" s="71"/>
      <c r="K53" s="71"/>
      <c r="L53" s="71"/>
      <c r="M53" s="30"/>
      <c r="N53" s="30"/>
      <c r="O53" s="60" t="s">
        <v>229</v>
      </c>
    </row>
    <row r="54" spans="1:15" ht="67.5" customHeight="1">
      <c r="A54" s="71"/>
      <c r="B54" s="125"/>
      <c r="C54" s="77"/>
      <c r="D54" s="77"/>
      <c r="E54" s="74"/>
      <c r="F54" s="74"/>
      <c r="G54" s="74"/>
      <c r="H54" s="74"/>
      <c r="I54" s="74"/>
      <c r="J54" s="71"/>
      <c r="K54" s="71"/>
      <c r="L54" s="71"/>
      <c r="M54" s="30">
        <v>8163343</v>
      </c>
      <c r="N54" s="30">
        <v>1975550</v>
      </c>
      <c r="O54" s="60" t="s">
        <v>263</v>
      </c>
    </row>
    <row r="55" spans="1:15" ht="67.5" customHeight="1">
      <c r="A55" s="71"/>
      <c r="B55" s="125"/>
      <c r="C55" s="77"/>
      <c r="D55" s="77"/>
      <c r="E55" s="75"/>
      <c r="F55" s="75"/>
      <c r="G55" s="75"/>
      <c r="H55" s="75"/>
      <c r="I55" s="75"/>
      <c r="J55" s="72"/>
      <c r="K55" s="72"/>
      <c r="L55" s="72"/>
      <c r="M55" s="30"/>
      <c r="N55" s="30"/>
      <c r="O55" s="60" t="s">
        <v>273</v>
      </c>
    </row>
    <row r="56" spans="1:15" ht="57.75" customHeight="1">
      <c r="A56" s="71"/>
      <c r="B56" s="125"/>
      <c r="C56" s="77"/>
      <c r="D56" s="77"/>
      <c r="E56" s="73" t="s">
        <v>27</v>
      </c>
      <c r="F56" s="73" t="s">
        <v>28</v>
      </c>
      <c r="G56" s="73" t="s">
        <v>155</v>
      </c>
      <c r="H56" s="73">
        <v>1</v>
      </c>
      <c r="I56" s="73" t="s">
        <v>161</v>
      </c>
      <c r="J56" s="70">
        <v>1</v>
      </c>
      <c r="K56" s="70">
        <v>0</v>
      </c>
      <c r="L56" s="70">
        <f t="shared" si="0"/>
        <v>0</v>
      </c>
      <c r="M56" s="55"/>
      <c r="N56" s="55"/>
      <c r="O56" s="59" t="s">
        <v>220</v>
      </c>
    </row>
    <row r="57" spans="1:15" ht="57.75" customHeight="1">
      <c r="A57" s="71"/>
      <c r="B57" s="125"/>
      <c r="C57" s="77"/>
      <c r="D57" s="77"/>
      <c r="E57" s="74"/>
      <c r="F57" s="74"/>
      <c r="G57" s="74"/>
      <c r="H57" s="74"/>
      <c r="I57" s="74"/>
      <c r="J57" s="71"/>
      <c r="K57" s="71"/>
      <c r="L57" s="71"/>
      <c r="M57" s="55"/>
      <c r="N57" s="55"/>
      <c r="O57" s="59" t="s">
        <v>230</v>
      </c>
    </row>
    <row r="58" spans="1:15" ht="57.75" customHeight="1">
      <c r="A58" s="71"/>
      <c r="B58" s="125"/>
      <c r="C58" s="77"/>
      <c r="D58" s="77"/>
      <c r="E58" s="74"/>
      <c r="F58" s="74"/>
      <c r="G58" s="74"/>
      <c r="H58" s="74"/>
      <c r="I58" s="74"/>
      <c r="J58" s="71"/>
      <c r="K58" s="71"/>
      <c r="L58" s="71"/>
      <c r="M58" s="55"/>
      <c r="N58" s="55"/>
      <c r="O58" s="60" t="s">
        <v>247</v>
      </c>
    </row>
    <row r="59" spans="1:15" ht="57.75" customHeight="1">
      <c r="A59" s="71"/>
      <c r="B59" s="125"/>
      <c r="C59" s="77"/>
      <c r="D59" s="77"/>
      <c r="E59" s="74"/>
      <c r="F59" s="74"/>
      <c r="G59" s="74"/>
      <c r="H59" s="74"/>
      <c r="I59" s="74"/>
      <c r="J59" s="71"/>
      <c r="K59" s="71"/>
      <c r="L59" s="71"/>
      <c r="M59" s="33">
        <v>18600000</v>
      </c>
      <c r="N59" s="33">
        <v>3100000</v>
      </c>
      <c r="O59" s="65" t="s">
        <v>202</v>
      </c>
    </row>
    <row r="60" spans="1:15" ht="57.75" customHeight="1">
      <c r="A60" s="71"/>
      <c r="B60" s="125"/>
      <c r="C60" s="77"/>
      <c r="D60" s="77"/>
      <c r="E60" s="74"/>
      <c r="F60" s="74"/>
      <c r="G60" s="74"/>
      <c r="H60" s="74"/>
      <c r="I60" s="74"/>
      <c r="J60" s="71"/>
      <c r="K60" s="71"/>
      <c r="L60" s="71"/>
      <c r="M60" s="55"/>
      <c r="N60" s="55"/>
      <c r="O60" s="60" t="s">
        <v>274</v>
      </c>
    </row>
    <row r="61" spans="1:15" ht="57.75" customHeight="1">
      <c r="A61" s="71"/>
      <c r="B61" s="125"/>
      <c r="C61" s="77"/>
      <c r="D61" s="77"/>
      <c r="E61" s="74"/>
      <c r="F61" s="74"/>
      <c r="G61" s="74"/>
      <c r="H61" s="74"/>
      <c r="I61" s="74"/>
      <c r="J61" s="72"/>
      <c r="K61" s="72"/>
      <c r="L61" s="72"/>
      <c r="M61" s="34">
        <v>10800000</v>
      </c>
      <c r="N61" s="34">
        <v>10800000</v>
      </c>
      <c r="O61" s="60" t="s">
        <v>286</v>
      </c>
    </row>
    <row r="62" spans="1:15" ht="60.75" customHeight="1">
      <c r="A62" s="71"/>
      <c r="B62" s="73" t="s">
        <v>29</v>
      </c>
      <c r="C62" s="76" t="s">
        <v>30</v>
      </c>
      <c r="D62" s="76" t="s">
        <v>31</v>
      </c>
      <c r="E62" s="119" t="s">
        <v>32</v>
      </c>
      <c r="F62" s="73" t="s">
        <v>33</v>
      </c>
      <c r="G62" s="81" t="s">
        <v>155</v>
      </c>
      <c r="H62" s="81" t="s">
        <v>153</v>
      </c>
      <c r="I62" s="70" t="s">
        <v>162</v>
      </c>
      <c r="J62" s="70">
        <v>1</v>
      </c>
      <c r="K62" s="70">
        <v>0</v>
      </c>
      <c r="L62" s="70">
        <f t="shared" si="0"/>
        <v>0</v>
      </c>
      <c r="M62" s="46"/>
      <c r="N62" s="46"/>
      <c r="O62" s="66" t="s">
        <v>337</v>
      </c>
    </row>
    <row r="63" spans="1:15" ht="60.75" customHeight="1">
      <c r="A63" s="71"/>
      <c r="B63" s="74"/>
      <c r="C63" s="77"/>
      <c r="D63" s="77"/>
      <c r="E63" s="120"/>
      <c r="F63" s="74"/>
      <c r="G63" s="82"/>
      <c r="H63" s="82"/>
      <c r="I63" s="71"/>
      <c r="J63" s="71"/>
      <c r="K63" s="71"/>
      <c r="L63" s="71"/>
      <c r="M63" s="55"/>
      <c r="N63" s="55"/>
      <c r="O63" s="59" t="s">
        <v>222</v>
      </c>
    </row>
    <row r="64" spans="1:15" ht="60.75" customHeight="1">
      <c r="A64" s="71"/>
      <c r="B64" s="74"/>
      <c r="C64" s="77"/>
      <c r="D64" s="77"/>
      <c r="E64" s="120"/>
      <c r="F64" s="74"/>
      <c r="G64" s="82"/>
      <c r="H64" s="82"/>
      <c r="I64" s="71"/>
      <c r="J64" s="71"/>
      <c r="K64" s="71"/>
      <c r="L64" s="71"/>
      <c r="M64" s="55"/>
      <c r="N64" s="55"/>
      <c r="O64" s="65" t="s">
        <v>265</v>
      </c>
    </row>
    <row r="65" spans="1:15" ht="96" customHeight="1">
      <c r="A65" s="71"/>
      <c r="B65" s="74"/>
      <c r="C65" s="77"/>
      <c r="D65" s="77"/>
      <c r="E65" s="121"/>
      <c r="F65" s="75"/>
      <c r="G65" s="86"/>
      <c r="H65" s="86"/>
      <c r="I65" s="72"/>
      <c r="J65" s="72"/>
      <c r="K65" s="72"/>
      <c r="L65" s="72"/>
      <c r="M65" s="49">
        <v>52400000</v>
      </c>
      <c r="N65" s="49">
        <v>23700000</v>
      </c>
      <c r="O65" s="60" t="s">
        <v>295</v>
      </c>
    </row>
    <row r="66" spans="1:15" ht="63" customHeight="1">
      <c r="A66" s="71"/>
      <c r="B66" s="74"/>
      <c r="C66" s="77"/>
      <c r="D66" s="77"/>
      <c r="E66" s="73" t="s">
        <v>34</v>
      </c>
      <c r="F66" s="73" t="s">
        <v>35</v>
      </c>
      <c r="G66" s="81" t="s">
        <v>155</v>
      </c>
      <c r="H66" s="81" t="s">
        <v>153</v>
      </c>
      <c r="I66" s="70" t="s">
        <v>162</v>
      </c>
      <c r="J66" s="70">
        <v>1</v>
      </c>
      <c r="K66" s="70">
        <v>0</v>
      </c>
      <c r="L66" s="70">
        <f t="shared" si="0"/>
        <v>0</v>
      </c>
      <c r="M66" s="46"/>
      <c r="N66" s="46"/>
      <c r="O66" s="59" t="s">
        <v>338</v>
      </c>
    </row>
    <row r="67" spans="1:15" ht="44.15" customHeight="1">
      <c r="A67" s="71"/>
      <c r="B67" s="74"/>
      <c r="C67" s="77"/>
      <c r="D67" s="77"/>
      <c r="E67" s="74"/>
      <c r="F67" s="74"/>
      <c r="G67" s="82"/>
      <c r="H67" s="82"/>
      <c r="I67" s="71"/>
      <c r="J67" s="71"/>
      <c r="K67" s="71"/>
      <c r="L67" s="71"/>
      <c r="M67" s="55"/>
      <c r="N67" s="55"/>
      <c r="O67" s="67" t="s">
        <v>220</v>
      </c>
    </row>
    <row r="68" spans="1:15" ht="34" customHeight="1">
      <c r="A68" s="71"/>
      <c r="B68" s="74"/>
      <c r="C68" s="77"/>
      <c r="D68" s="77"/>
      <c r="E68" s="74"/>
      <c r="F68" s="74"/>
      <c r="G68" s="82"/>
      <c r="H68" s="82"/>
      <c r="I68" s="71"/>
      <c r="J68" s="71"/>
      <c r="K68" s="71"/>
      <c r="L68" s="71"/>
      <c r="M68" s="55"/>
      <c r="N68" s="55"/>
      <c r="O68" s="65" t="s">
        <v>265</v>
      </c>
    </row>
    <row r="69" spans="1:15" ht="113.15" customHeight="1">
      <c r="A69" s="71"/>
      <c r="B69" s="74"/>
      <c r="C69" s="77"/>
      <c r="D69" s="77"/>
      <c r="E69" s="75"/>
      <c r="F69" s="75"/>
      <c r="G69" s="86"/>
      <c r="H69" s="86"/>
      <c r="I69" s="72"/>
      <c r="J69" s="72"/>
      <c r="K69" s="72"/>
      <c r="L69" s="72"/>
      <c r="M69" s="49">
        <v>52400000</v>
      </c>
      <c r="N69" s="49">
        <v>23700000</v>
      </c>
      <c r="O69" s="60" t="s">
        <v>295</v>
      </c>
    </row>
    <row r="70" spans="1:15" ht="45" customHeight="1">
      <c r="A70" s="71"/>
      <c r="B70" s="74"/>
      <c r="C70" s="77"/>
      <c r="D70" s="77"/>
      <c r="E70" s="79" t="s">
        <v>36</v>
      </c>
      <c r="F70" s="79" t="s">
        <v>37</v>
      </c>
      <c r="G70" s="81" t="s">
        <v>155</v>
      </c>
      <c r="H70" s="81">
        <v>1</v>
      </c>
      <c r="I70" s="70" t="s">
        <v>163</v>
      </c>
      <c r="J70" s="83">
        <v>1</v>
      </c>
      <c r="K70" s="83">
        <v>0</v>
      </c>
      <c r="L70" s="83">
        <f t="shared" si="0"/>
        <v>0</v>
      </c>
      <c r="M70" s="55"/>
      <c r="N70" s="55"/>
      <c r="O70" s="66" t="s">
        <v>337</v>
      </c>
    </row>
    <row r="71" spans="1:15" ht="45" customHeight="1">
      <c r="A71" s="71"/>
      <c r="B71" s="74"/>
      <c r="C71" s="77"/>
      <c r="D71" s="77"/>
      <c r="E71" s="80"/>
      <c r="F71" s="80"/>
      <c r="G71" s="82"/>
      <c r="H71" s="82"/>
      <c r="I71" s="71"/>
      <c r="J71" s="84"/>
      <c r="K71" s="84"/>
      <c r="L71" s="84"/>
      <c r="M71" s="55"/>
      <c r="N71" s="55"/>
      <c r="O71" s="59" t="s">
        <v>220</v>
      </c>
    </row>
    <row r="72" spans="1:15" ht="45" customHeight="1">
      <c r="A72" s="71"/>
      <c r="B72" s="74"/>
      <c r="C72" s="77"/>
      <c r="D72" s="77"/>
      <c r="E72" s="80"/>
      <c r="F72" s="80"/>
      <c r="G72" s="82"/>
      <c r="H72" s="82"/>
      <c r="I72" s="71"/>
      <c r="J72" s="84"/>
      <c r="K72" s="84"/>
      <c r="L72" s="84"/>
      <c r="M72" s="33">
        <v>20400000</v>
      </c>
      <c r="N72" s="33">
        <v>4915000</v>
      </c>
      <c r="O72" s="65" t="s">
        <v>203</v>
      </c>
    </row>
    <row r="73" spans="1:15" ht="100.5" customHeight="1">
      <c r="A73" s="71"/>
      <c r="B73" s="74"/>
      <c r="C73" s="77"/>
      <c r="D73" s="77"/>
      <c r="E73" s="80"/>
      <c r="F73" s="80"/>
      <c r="G73" s="82"/>
      <c r="H73" s="82"/>
      <c r="I73" s="71"/>
      <c r="J73" s="85"/>
      <c r="K73" s="85"/>
      <c r="L73" s="85"/>
      <c r="M73" s="49">
        <v>52400000</v>
      </c>
      <c r="N73" s="49">
        <v>23700000</v>
      </c>
      <c r="O73" s="60" t="s">
        <v>295</v>
      </c>
    </row>
    <row r="74" spans="1:15" ht="158.25" customHeight="1">
      <c r="A74" s="71"/>
      <c r="B74" s="74"/>
      <c r="C74" s="76" t="s">
        <v>38</v>
      </c>
      <c r="D74" s="76" t="s">
        <v>39</v>
      </c>
      <c r="E74" s="79" t="s">
        <v>40</v>
      </c>
      <c r="F74" s="79" t="s">
        <v>41</v>
      </c>
      <c r="G74" s="81" t="s">
        <v>155</v>
      </c>
      <c r="H74" s="81" t="s">
        <v>153</v>
      </c>
      <c r="I74" s="70" t="s">
        <v>162</v>
      </c>
      <c r="J74" s="83">
        <v>1</v>
      </c>
      <c r="K74" s="83">
        <v>0</v>
      </c>
      <c r="L74" s="83">
        <f t="shared" si="0"/>
        <v>0</v>
      </c>
      <c r="M74" s="55">
        <v>2000000</v>
      </c>
      <c r="N74" s="55">
        <v>2000000</v>
      </c>
      <c r="O74" s="59" t="s">
        <v>339</v>
      </c>
    </row>
    <row r="75" spans="1:15" ht="35.15" customHeight="1">
      <c r="A75" s="71"/>
      <c r="B75" s="74"/>
      <c r="C75" s="77"/>
      <c r="D75" s="77"/>
      <c r="E75" s="80"/>
      <c r="F75" s="80"/>
      <c r="G75" s="82"/>
      <c r="H75" s="82"/>
      <c r="I75" s="71"/>
      <c r="J75" s="84"/>
      <c r="K75" s="84"/>
      <c r="L75" s="84"/>
      <c r="M75" s="55"/>
      <c r="N75" s="55"/>
      <c r="O75" s="59" t="s">
        <v>220</v>
      </c>
    </row>
    <row r="76" spans="1:15" ht="45" customHeight="1">
      <c r="A76" s="71"/>
      <c r="B76" s="74"/>
      <c r="C76" s="77"/>
      <c r="D76" s="77"/>
      <c r="E76" s="80"/>
      <c r="F76" s="80"/>
      <c r="G76" s="82"/>
      <c r="H76" s="82"/>
      <c r="I76" s="71"/>
      <c r="J76" s="84"/>
      <c r="K76" s="84"/>
      <c r="L76" s="84"/>
      <c r="M76" s="55"/>
      <c r="N76" s="55"/>
      <c r="O76" s="65" t="s">
        <v>265</v>
      </c>
    </row>
    <row r="77" spans="1:15" ht="45" customHeight="1">
      <c r="A77" s="71"/>
      <c r="B77" s="74"/>
      <c r="C77" s="78"/>
      <c r="D77" s="78"/>
      <c r="E77" s="91"/>
      <c r="F77" s="91"/>
      <c r="G77" s="86"/>
      <c r="H77" s="86"/>
      <c r="I77" s="72"/>
      <c r="J77" s="85"/>
      <c r="K77" s="85"/>
      <c r="L77" s="85"/>
      <c r="M77" s="36">
        <v>2000000</v>
      </c>
      <c r="N77" s="36">
        <v>0</v>
      </c>
      <c r="O77" s="66" t="s">
        <v>313</v>
      </c>
    </row>
    <row r="78" spans="1:15" ht="66.75" customHeight="1">
      <c r="A78" s="71"/>
      <c r="B78" s="74"/>
      <c r="C78" s="76" t="s">
        <v>42</v>
      </c>
      <c r="D78" s="76" t="s">
        <v>43</v>
      </c>
      <c r="E78" s="79" t="s">
        <v>44</v>
      </c>
      <c r="F78" s="79" t="s">
        <v>45</v>
      </c>
      <c r="G78" s="81" t="s">
        <v>155</v>
      </c>
      <c r="H78" s="81" t="s">
        <v>153</v>
      </c>
      <c r="I78" s="70" t="s">
        <v>164</v>
      </c>
      <c r="J78" s="83">
        <v>1</v>
      </c>
      <c r="K78" s="83">
        <v>0</v>
      </c>
      <c r="L78" s="83">
        <f t="shared" si="0"/>
        <v>0</v>
      </c>
      <c r="M78" s="55"/>
      <c r="N78" s="55"/>
      <c r="O78" s="59" t="s">
        <v>220</v>
      </c>
    </row>
    <row r="79" spans="1:15" ht="66.75" customHeight="1">
      <c r="A79" s="71"/>
      <c r="B79" s="74"/>
      <c r="C79" s="77"/>
      <c r="D79" s="77"/>
      <c r="E79" s="80"/>
      <c r="F79" s="80"/>
      <c r="G79" s="82"/>
      <c r="H79" s="82"/>
      <c r="I79" s="71"/>
      <c r="J79" s="84"/>
      <c r="K79" s="84"/>
      <c r="L79" s="84"/>
      <c r="M79" s="55"/>
      <c r="N79" s="55"/>
      <c r="O79" s="59" t="s">
        <v>231</v>
      </c>
    </row>
    <row r="80" spans="1:15" ht="66.75" customHeight="1">
      <c r="A80" s="71"/>
      <c r="B80" s="74"/>
      <c r="C80" s="77"/>
      <c r="D80" s="77"/>
      <c r="E80" s="80"/>
      <c r="F80" s="80"/>
      <c r="G80" s="82"/>
      <c r="H80" s="82"/>
      <c r="I80" s="71"/>
      <c r="J80" s="84"/>
      <c r="K80" s="84"/>
      <c r="L80" s="84"/>
      <c r="M80" s="55"/>
      <c r="N80" s="55"/>
      <c r="O80" s="59" t="s">
        <v>248</v>
      </c>
    </row>
    <row r="81" spans="1:15" ht="66.75" customHeight="1">
      <c r="A81" s="71"/>
      <c r="B81" s="74"/>
      <c r="C81" s="77"/>
      <c r="D81" s="77"/>
      <c r="E81" s="80"/>
      <c r="F81" s="80"/>
      <c r="G81" s="82"/>
      <c r="H81" s="82"/>
      <c r="I81" s="71"/>
      <c r="J81" s="84"/>
      <c r="K81" s="84"/>
      <c r="L81" s="84"/>
      <c r="M81" s="33">
        <v>8163343</v>
      </c>
      <c r="N81" s="33">
        <v>1975550</v>
      </c>
      <c r="O81" s="65" t="s">
        <v>263</v>
      </c>
    </row>
    <row r="82" spans="1:15" ht="350.25" customHeight="1">
      <c r="A82" s="71"/>
      <c r="B82" s="74"/>
      <c r="C82" s="77"/>
      <c r="D82" s="77"/>
      <c r="E82" s="80"/>
      <c r="F82" s="80"/>
      <c r="G82" s="82"/>
      <c r="H82" s="82"/>
      <c r="I82" s="71"/>
      <c r="J82" s="84"/>
      <c r="K82" s="84"/>
      <c r="L82" s="84"/>
      <c r="M82" s="55"/>
      <c r="N82" s="55"/>
      <c r="O82" s="59" t="s">
        <v>340</v>
      </c>
    </row>
    <row r="83" spans="1:15" ht="68.25" customHeight="1">
      <c r="A83" s="71"/>
      <c r="B83" s="74"/>
      <c r="C83" s="77"/>
      <c r="D83" s="77"/>
      <c r="E83" s="91"/>
      <c r="F83" s="91"/>
      <c r="G83" s="86"/>
      <c r="H83" s="86"/>
      <c r="I83" s="72"/>
      <c r="J83" s="85"/>
      <c r="K83" s="85"/>
      <c r="L83" s="85"/>
      <c r="M83" s="30">
        <v>68500000</v>
      </c>
      <c r="N83" s="30">
        <v>7200000</v>
      </c>
      <c r="O83" s="60" t="s">
        <v>296</v>
      </c>
    </row>
    <row r="84" spans="1:15" ht="78" customHeight="1">
      <c r="A84" s="71"/>
      <c r="B84" s="74"/>
      <c r="C84" s="77"/>
      <c r="D84" s="77"/>
      <c r="E84" s="79" t="s">
        <v>46</v>
      </c>
      <c r="F84" s="79" t="s">
        <v>47</v>
      </c>
      <c r="G84" s="81" t="s">
        <v>155</v>
      </c>
      <c r="H84" s="81">
        <v>1</v>
      </c>
      <c r="I84" s="70" t="s">
        <v>165</v>
      </c>
      <c r="J84" s="83">
        <v>1</v>
      </c>
      <c r="K84" s="83">
        <v>0</v>
      </c>
      <c r="L84" s="83">
        <f t="shared" si="0"/>
        <v>0</v>
      </c>
      <c r="M84" s="55"/>
      <c r="N84" s="55"/>
      <c r="O84" s="59" t="s">
        <v>220</v>
      </c>
    </row>
    <row r="85" spans="1:15" ht="78" customHeight="1">
      <c r="A85" s="71"/>
      <c r="B85" s="74"/>
      <c r="C85" s="77"/>
      <c r="D85" s="77"/>
      <c r="E85" s="80"/>
      <c r="F85" s="80"/>
      <c r="G85" s="82"/>
      <c r="H85" s="82"/>
      <c r="I85" s="71"/>
      <c r="J85" s="84"/>
      <c r="K85" s="84"/>
      <c r="L85" s="84"/>
      <c r="M85" s="33">
        <v>12796000</v>
      </c>
      <c r="N85" s="33">
        <v>2543800</v>
      </c>
      <c r="O85" s="65" t="s">
        <v>206</v>
      </c>
    </row>
    <row r="86" spans="1:15" ht="78" customHeight="1">
      <c r="A86" s="71"/>
      <c r="B86" s="74"/>
      <c r="C86" s="77"/>
      <c r="D86" s="77"/>
      <c r="E86" s="80"/>
      <c r="F86" s="80"/>
      <c r="G86" s="82"/>
      <c r="H86" s="82"/>
      <c r="I86" s="71"/>
      <c r="J86" s="84"/>
      <c r="K86" s="84"/>
      <c r="L86" s="84"/>
      <c r="M86" s="33"/>
      <c r="N86" s="33"/>
      <c r="O86" s="59" t="s">
        <v>275</v>
      </c>
    </row>
    <row r="87" spans="1:15" ht="78" customHeight="1">
      <c r="A87" s="71"/>
      <c r="B87" s="74"/>
      <c r="C87" s="77"/>
      <c r="D87" s="77"/>
      <c r="E87" s="80"/>
      <c r="F87" s="80"/>
      <c r="G87" s="82"/>
      <c r="H87" s="82"/>
      <c r="I87" s="71"/>
      <c r="J87" s="84"/>
      <c r="K87" s="84"/>
      <c r="L87" s="84"/>
      <c r="M87" s="33"/>
      <c r="N87" s="33"/>
      <c r="O87" s="59" t="s">
        <v>288</v>
      </c>
    </row>
    <row r="88" spans="1:15" ht="78" customHeight="1">
      <c r="A88" s="71"/>
      <c r="B88" s="74"/>
      <c r="C88" s="77"/>
      <c r="D88" s="77"/>
      <c r="E88" s="80"/>
      <c r="F88" s="80"/>
      <c r="G88" s="82"/>
      <c r="H88" s="82"/>
      <c r="I88" s="71"/>
      <c r="J88" s="85"/>
      <c r="K88" s="85"/>
      <c r="L88" s="85"/>
      <c r="M88" s="30">
        <v>68500000</v>
      </c>
      <c r="N88" s="30">
        <v>7200000</v>
      </c>
      <c r="O88" s="60" t="s">
        <v>297</v>
      </c>
    </row>
    <row r="89" spans="1:15" ht="282" customHeight="1">
      <c r="A89" s="71"/>
      <c r="B89" s="74"/>
      <c r="C89" s="76" t="s">
        <v>48</v>
      </c>
      <c r="D89" s="76" t="s">
        <v>49</v>
      </c>
      <c r="E89" s="79" t="s">
        <v>50</v>
      </c>
      <c r="F89" s="79" t="s">
        <v>51</v>
      </c>
      <c r="G89" s="81" t="s">
        <v>155</v>
      </c>
      <c r="H89" s="81">
        <v>12</v>
      </c>
      <c r="I89" s="70" t="s">
        <v>166</v>
      </c>
      <c r="J89" s="83">
        <v>12</v>
      </c>
      <c r="K89" s="83">
        <v>8</v>
      </c>
      <c r="L89" s="98">
        <f t="shared" si="0"/>
        <v>66.666666666666657</v>
      </c>
      <c r="M89" s="39">
        <v>94850000</v>
      </c>
      <c r="N89" s="40">
        <v>72750000</v>
      </c>
      <c r="O89" s="59" t="s">
        <v>341</v>
      </c>
    </row>
    <row r="90" spans="1:15" ht="42.75" customHeight="1">
      <c r="A90" s="71"/>
      <c r="B90" s="74"/>
      <c r="C90" s="77"/>
      <c r="D90" s="77"/>
      <c r="E90" s="80"/>
      <c r="F90" s="80"/>
      <c r="G90" s="82"/>
      <c r="H90" s="82"/>
      <c r="I90" s="71"/>
      <c r="J90" s="84"/>
      <c r="K90" s="84"/>
      <c r="L90" s="99"/>
      <c r="M90" s="55"/>
      <c r="N90" s="55"/>
      <c r="O90" s="59" t="s">
        <v>220</v>
      </c>
    </row>
    <row r="91" spans="1:15" ht="42.75" customHeight="1">
      <c r="A91" s="71"/>
      <c r="B91" s="74"/>
      <c r="C91" s="77"/>
      <c r="D91" s="77"/>
      <c r="E91" s="80"/>
      <c r="F91" s="80"/>
      <c r="G91" s="82"/>
      <c r="H91" s="82"/>
      <c r="I91" s="71"/>
      <c r="J91" s="84"/>
      <c r="K91" s="84"/>
      <c r="L91" s="99"/>
      <c r="M91" s="30">
        <v>45572692</v>
      </c>
      <c r="N91" s="30">
        <v>8600000</v>
      </c>
      <c r="O91" s="60" t="s">
        <v>249</v>
      </c>
    </row>
    <row r="92" spans="1:15" ht="42.75" customHeight="1">
      <c r="A92" s="71"/>
      <c r="B92" s="74"/>
      <c r="C92" s="77"/>
      <c r="D92" s="77"/>
      <c r="E92" s="80"/>
      <c r="F92" s="80"/>
      <c r="G92" s="82"/>
      <c r="H92" s="82"/>
      <c r="I92" s="71"/>
      <c r="J92" s="84"/>
      <c r="K92" s="84"/>
      <c r="L92" s="99"/>
      <c r="M92" s="33">
        <v>19092000</v>
      </c>
      <c r="N92" s="33">
        <v>4463000</v>
      </c>
      <c r="O92" s="65" t="s">
        <v>204</v>
      </c>
    </row>
    <row r="93" spans="1:15" ht="42.75" customHeight="1">
      <c r="A93" s="71"/>
      <c r="B93" s="74"/>
      <c r="C93" s="77"/>
      <c r="D93" s="77"/>
      <c r="E93" s="80"/>
      <c r="F93" s="80"/>
      <c r="G93" s="82"/>
      <c r="H93" s="82"/>
      <c r="I93" s="71"/>
      <c r="J93" s="84"/>
      <c r="K93" s="84"/>
      <c r="L93" s="99"/>
      <c r="M93" s="33"/>
      <c r="N93" s="33"/>
      <c r="O93" s="59" t="s">
        <v>276</v>
      </c>
    </row>
    <row r="94" spans="1:15" ht="112.5" customHeight="1">
      <c r="A94" s="71"/>
      <c r="B94" s="74"/>
      <c r="C94" s="77"/>
      <c r="D94" s="77"/>
      <c r="E94" s="80"/>
      <c r="F94" s="80"/>
      <c r="G94" s="82"/>
      <c r="H94" s="82"/>
      <c r="I94" s="71"/>
      <c r="J94" s="84"/>
      <c r="K94" s="84"/>
      <c r="L94" s="99"/>
      <c r="M94" s="33"/>
      <c r="N94" s="33"/>
      <c r="O94" s="59" t="s">
        <v>287</v>
      </c>
    </row>
    <row r="95" spans="1:15" ht="96.75" customHeight="1">
      <c r="A95" s="71"/>
      <c r="B95" s="74"/>
      <c r="C95" s="77"/>
      <c r="D95" s="77"/>
      <c r="E95" s="91"/>
      <c r="F95" s="91"/>
      <c r="G95" s="86"/>
      <c r="H95" s="86"/>
      <c r="I95" s="72"/>
      <c r="J95" s="85"/>
      <c r="K95" s="85"/>
      <c r="L95" s="100"/>
      <c r="M95" s="55"/>
      <c r="N95" s="55"/>
      <c r="O95" s="60" t="s">
        <v>298</v>
      </c>
    </row>
    <row r="96" spans="1:15" ht="123.75" customHeight="1">
      <c r="A96" s="71"/>
      <c r="B96" s="74"/>
      <c r="C96" s="77"/>
      <c r="D96" s="77"/>
      <c r="E96" s="62" t="s">
        <v>52</v>
      </c>
      <c r="F96" s="62" t="s">
        <v>53</v>
      </c>
      <c r="G96" s="54" t="s">
        <v>152</v>
      </c>
      <c r="H96" s="54" t="s">
        <v>153</v>
      </c>
      <c r="I96" s="54" t="s">
        <v>223</v>
      </c>
      <c r="J96" s="52">
        <v>1</v>
      </c>
      <c r="K96" s="52">
        <v>0</v>
      </c>
      <c r="L96" s="50">
        <f t="shared" si="0"/>
        <v>0</v>
      </c>
      <c r="M96" s="43">
        <v>130000000</v>
      </c>
      <c r="N96" s="44">
        <v>9560000</v>
      </c>
      <c r="O96" s="59" t="s">
        <v>318</v>
      </c>
    </row>
    <row r="97" spans="1:15" ht="133" customHeight="1">
      <c r="A97" s="71"/>
      <c r="B97" s="74"/>
      <c r="C97" s="77"/>
      <c r="D97" s="77"/>
      <c r="E97" s="79" t="s">
        <v>54</v>
      </c>
      <c r="F97" s="79" t="s">
        <v>55</v>
      </c>
      <c r="G97" s="81" t="s">
        <v>152</v>
      </c>
      <c r="H97" s="92">
        <v>1</v>
      </c>
      <c r="I97" s="70" t="s">
        <v>168</v>
      </c>
      <c r="J97" s="95">
        <v>1</v>
      </c>
      <c r="K97" s="95">
        <v>0</v>
      </c>
      <c r="L97" s="83">
        <f>(K97/J97)*100</f>
        <v>0</v>
      </c>
      <c r="M97" s="41">
        <v>27558000</v>
      </c>
      <c r="N97" s="42">
        <v>16018000</v>
      </c>
      <c r="O97" s="59" t="s">
        <v>319</v>
      </c>
    </row>
    <row r="98" spans="1:15" ht="68.25" customHeight="1">
      <c r="A98" s="71"/>
      <c r="B98" s="74"/>
      <c r="C98" s="77"/>
      <c r="D98" s="77"/>
      <c r="E98" s="80"/>
      <c r="F98" s="80"/>
      <c r="G98" s="82"/>
      <c r="H98" s="93"/>
      <c r="I98" s="71"/>
      <c r="J98" s="96"/>
      <c r="K98" s="96"/>
      <c r="L98" s="84"/>
      <c r="M98" s="55"/>
      <c r="N98" s="55"/>
      <c r="O98" s="59" t="s">
        <v>251</v>
      </c>
    </row>
    <row r="99" spans="1:15" ht="68.25" customHeight="1">
      <c r="A99" s="71"/>
      <c r="B99" s="74"/>
      <c r="C99" s="77"/>
      <c r="D99" s="77"/>
      <c r="E99" s="80"/>
      <c r="F99" s="80"/>
      <c r="G99" s="82"/>
      <c r="H99" s="93"/>
      <c r="I99" s="71"/>
      <c r="J99" s="96"/>
      <c r="K99" s="96"/>
      <c r="L99" s="84"/>
      <c r="M99" s="55">
        <v>18540000</v>
      </c>
      <c r="N99" s="55">
        <v>2609000</v>
      </c>
      <c r="O99" s="59" t="s">
        <v>205</v>
      </c>
    </row>
    <row r="100" spans="1:15" ht="68.25" customHeight="1">
      <c r="A100" s="71"/>
      <c r="B100" s="74"/>
      <c r="C100" s="77"/>
      <c r="D100" s="77"/>
      <c r="E100" s="80"/>
      <c r="F100" s="80"/>
      <c r="G100" s="82"/>
      <c r="H100" s="93"/>
      <c r="I100" s="71"/>
      <c r="J100" s="96"/>
      <c r="K100" s="96"/>
      <c r="L100" s="84"/>
      <c r="M100" s="55"/>
      <c r="N100" s="55"/>
      <c r="O100" s="59" t="s">
        <v>277</v>
      </c>
    </row>
    <row r="101" spans="1:15" ht="68.25" customHeight="1">
      <c r="A101" s="71"/>
      <c r="B101" s="74"/>
      <c r="C101" s="77"/>
      <c r="D101" s="77"/>
      <c r="E101" s="80"/>
      <c r="F101" s="80"/>
      <c r="G101" s="82"/>
      <c r="H101" s="93"/>
      <c r="I101" s="71"/>
      <c r="J101" s="96"/>
      <c r="K101" s="96"/>
      <c r="L101" s="84"/>
      <c r="M101" s="55"/>
      <c r="N101" s="55"/>
      <c r="O101" s="59" t="s">
        <v>289</v>
      </c>
    </row>
    <row r="102" spans="1:15" ht="68.25" customHeight="1">
      <c r="A102" s="72"/>
      <c r="B102" s="75"/>
      <c r="C102" s="78"/>
      <c r="D102" s="78"/>
      <c r="E102" s="91"/>
      <c r="F102" s="91"/>
      <c r="G102" s="86"/>
      <c r="H102" s="94"/>
      <c r="I102" s="72"/>
      <c r="J102" s="97"/>
      <c r="K102" s="97"/>
      <c r="L102" s="85"/>
      <c r="M102" s="30">
        <v>25000000</v>
      </c>
      <c r="N102" s="30">
        <v>10000000</v>
      </c>
      <c r="O102" s="60" t="s">
        <v>303</v>
      </c>
    </row>
    <row r="103" spans="1:15" ht="132" customHeight="1">
      <c r="A103" s="70" t="s">
        <v>56</v>
      </c>
      <c r="B103" s="79" t="s">
        <v>57</v>
      </c>
      <c r="C103" s="76" t="s">
        <v>58</v>
      </c>
      <c r="D103" s="76" t="s">
        <v>59</v>
      </c>
      <c r="E103" s="62" t="s">
        <v>60</v>
      </c>
      <c r="F103" s="62" t="s">
        <v>61</v>
      </c>
      <c r="G103" s="57" t="s">
        <v>155</v>
      </c>
      <c r="H103" s="57">
        <v>1</v>
      </c>
      <c r="I103" s="54" t="s">
        <v>169</v>
      </c>
      <c r="J103" s="70">
        <v>1</v>
      </c>
      <c r="K103" s="70">
        <v>0</v>
      </c>
      <c r="L103" s="70">
        <f t="shared" ref="L103:L111" si="1">(K103/J103)*100</f>
        <v>0</v>
      </c>
      <c r="M103" s="35">
        <v>10944000</v>
      </c>
      <c r="N103" s="35">
        <v>10944000</v>
      </c>
      <c r="O103" s="61" t="s">
        <v>310</v>
      </c>
    </row>
    <row r="104" spans="1:15" ht="118.5" customHeight="1">
      <c r="A104" s="71"/>
      <c r="B104" s="80"/>
      <c r="C104" s="77"/>
      <c r="D104" s="77"/>
      <c r="E104" s="47" t="s">
        <v>62</v>
      </c>
      <c r="F104" s="47" t="s">
        <v>63</v>
      </c>
      <c r="G104" s="49" t="s">
        <v>155</v>
      </c>
      <c r="H104" s="49" t="s">
        <v>153</v>
      </c>
      <c r="I104" s="48" t="s">
        <v>170</v>
      </c>
      <c r="J104" s="71"/>
      <c r="K104" s="71"/>
      <c r="L104" s="71"/>
      <c r="M104" s="55"/>
      <c r="N104" s="55"/>
      <c r="O104" s="146" t="s">
        <v>307</v>
      </c>
    </row>
    <row r="105" spans="1:15" ht="92.15" customHeight="1">
      <c r="A105" s="71"/>
      <c r="B105" s="91"/>
      <c r="C105" s="78"/>
      <c r="D105" s="78"/>
      <c r="E105" s="47" t="s">
        <v>64</v>
      </c>
      <c r="F105" s="47" t="s">
        <v>65</v>
      </c>
      <c r="G105" s="49" t="s">
        <v>155</v>
      </c>
      <c r="H105" s="49" t="s">
        <v>153</v>
      </c>
      <c r="I105" s="48" t="s">
        <v>171</v>
      </c>
      <c r="J105" s="72"/>
      <c r="K105" s="72"/>
      <c r="L105" s="72"/>
      <c r="M105" s="55"/>
      <c r="N105" s="55"/>
      <c r="O105" s="146" t="s">
        <v>307</v>
      </c>
    </row>
    <row r="106" spans="1:15" ht="57.75" customHeight="1">
      <c r="A106" s="71"/>
      <c r="B106" s="79" t="s">
        <v>66</v>
      </c>
      <c r="C106" s="76" t="s">
        <v>67</v>
      </c>
      <c r="D106" s="76" t="s">
        <v>68</v>
      </c>
      <c r="E106" s="79" t="s">
        <v>69</v>
      </c>
      <c r="F106" s="79" t="s">
        <v>70</v>
      </c>
      <c r="G106" s="81" t="s">
        <v>155</v>
      </c>
      <c r="H106" s="81">
        <v>1</v>
      </c>
      <c r="I106" s="70" t="s">
        <v>172</v>
      </c>
      <c r="J106" s="83">
        <v>1</v>
      </c>
      <c r="K106" s="83">
        <v>0</v>
      </c>
      <c r="L106" s="83">
        <f t="shared" si="1"/>
        <v>0</v>
      </c>
      <c r="M106" s="30">
        <v>416000</v>
      </c>
      <c r="N106" s="30">
        <v>416000</v>
      </c>
      <c r="O106" s="60" t="s">
        <v>224</v>
      </c>
    </row>
    <row r="107" spans="1:15" ht="57.75" customHeight="1">
      <c r="A107" s="71"/>
      <c r="B107" s="80"/>
      <c r="C107" s="77"/>
      <c r="D107" s="77"/>
      <c r="E107" s="80"/>
      <c r="F107" s="80"/>
      <c r="G107" s="82"/>
      <c r="H107" s="82"/>
      <c r="I107" s="71"/>
      <c r="J107" s="84"/>
      <c r="K107" s="84"/>
      <c r="L107" s="84"/>
      <c r="M107" s="55">
        <v>12796000</v>
      </c>
      <c r="N107" s="55">
        <v>2543800</v>
      </c>
      <c r="O107" s="59" t="s">
        <v>206</v>
      </c>
    </row>
    <row r="108" spans="1:15" ht="57.75" customHeight="1">
      <c r="A108" s="71"/>
      <c r="B108" s="80"/>
      <c r="C108" s="77"/>
      <c r="D108" s="77"/>
      <c r="E108" s="80"/>
      <c r="F108" s="80"/>
      <c r="G108" s="82"/>
      <c r="H108" s="82"/>
      <c r="I108" s="71"/>
      <c r="J108" s="84"/>
      <c r="K108" s="84"/>
      <c r="L108" s="84"/>
      <c r="M108" s="55"/>
      <c r="N108" s="55"/>
      <c r="O108" s="59" t="s">
        <v>250</v>
      </c>
    </row>
    <row r="109" spans="1:15" ht="57.75" customHeight="1">
      <c r="A109" s="71"/>
      <c r="B109" s="80"/>
      <c r="C109" s="77"/>
      <c r="D109" s="77"/>
      <c r="E109" s="80"/>
      <c r="F109" s="80"/>
      <c r="G109" s="82"/>
      <c r="H109" s="82"/>
      <c r="I109" s="71"/>
      <c r="J109" s="84"/>
      <c r="K109" s="84"/>
      <c r="L109" s="84"/>
      <c r="M109" s="55"/>
      <c r="N109" s="55"/>
      <c r="O109" s="59" t="s">
        <v>290</v>
      </c>
    </row>
    <row r="110" spans="1:15" ht="57.75" customHeight="1">
      <c r="A110" s="71"/>
      <c r="B110" s="80"/>
      <c r="C110" s="77"/>
      <c r="D110" s="77"/>
      <c r="E110" s="80"/>
      <c r="F110" s="80"/>
      <c r="G110" s="82"/>
      <c r="H110" s="82"/>
      <c r="I110" s="71"/>
      <c r="J110" s="85"/>
      <c r="K110" s="85"/>
      <c r="L110" s="85"/>
      <c r="M110" s="55"/>
      <c r="N110" s="55"/>
      <c r="O110" s="60" t="s">
        <v>299</v>
      </c>
    </row>
    <row r="111" spans="1:15" ht="96" customHeight="1">
      <c r="A111" s="71"/>
      <c r="B111" s="80"/>
      <c r="C111" s="77"/>
      <c r="D111" s="77"/>
      <c r="E111" s="79" t="s">
        <v>71</v>
      </c>
      <c r="F111" s="79" t="s">
        <v>72</v>
      </c>
      <c r="G111" s="73" t="s">
        <v>155</v>
      </c>
      <c r="H111" s="73">
        <v>2</v>
      </c>
      <c r="I111" s="73" t="s">
        <v>197</v>
      </c>
      <c r="J111" s="83">
        <v>2</v>
      </c>
      <c r="K111" s="83">
        <v>0.3</v>
      </c>
      <c r="L111" s="83">
        <f t="shared" si="1"/>
        <v>15</v>
      </c>
      <c r="M111" s="38">
        <v>5570000</v>
      </c>
      <c r="N111" s="38">
        <v>5570000</v>
      </c>
      <c r="O111" s="59" t="s">
        <v>317</v>
      </c>
    </row>
    <row r="112" spans="1:15" ht="51.75" customHeight="1">
      <c r="A112" s="71"/>
      <c r="B112" s="80"/>
      <c r="C112" s="77"/>
      <c r="D112" s="77"/>
      <c r="E112" s="80"/>
      <c r="F112" s="80"/>
      <c r="G112" s="74"/>
      <c r="H112" s="74"/>
      <c r="I112" s="74"/>
      <c r="J112" s="84"/>
      <c r="K112" s="84"/>
      <c r="L112" s="84"/>
      <c r="M112" s="38"/>
      <c r="N112" s="38"/>
      <c r="O112" s="146" t="s">
        <v>342</v>
      </c>
    </row>
    <row r="113" spans="1:15" ht="51.75" customHeight="1">
      <c r="A113" s="71"/>
      <c r="B113" s="80"/>
      <c r="C113" s="77"/>
      <c r="D113" s="77"/>
      <c r="E113" s="80"/>
      <c r="F113" s="80"/>
      <c r="G113" s="74"/>
      <c r="H113" s="74"/>
      <c r="I113" s="74"/>
      <c r="J113" s="84"/>
      <c r="K113" s="84"/>
      <c r="L113" s="84"/>
      <c r="M113" s="55"/>
      <c r="N113" s="55"/>
      <c r="O113" s="59" t="s">
        <v>220</v>
      </c>
    </row>
    <row r="114" spans="1:15" ht="51.75" customHeight="1">
      <c r="A114" s="71"/>
      <c r="B114" s="80"/>
      <c r="C114" s="77"/>
      <c r="D114" s="77"/>
      <c r="E114" s="80"/>
      <c r="F114" s="80"/>
      <c r="G114" s="74"/>
      <c r="H114" s="74"/>
      <c r="I114" s="74"/>
      <c r="J114" s="84"/>
      <c r="K114" s="84"/>
      <c r="L114" s="84"/>
      <c r="M114" s="55"/>
      <c r="N114" s="55"/>
      <c r="O114" s="59" t="s">
        <v>252</v>
      </c>
    </row>
    <row r="115" spans="1:15" ht="51.75" customHeight="1">
      <c r="A115" s="71"/>
      <c r="B115" s="80"/>
      <c r="C115" s="77"/>
      <c r="D115" s="77"/>
      <c r="E115" s="80"/>
      <c r="F115" s="80"/>
      <c r="G115" s="74"/>
      <c r="H115" s="74"/>
      <c r="I115" s="74"/>
      <c r="J115" s="84"/>
      <c r="K115" s="84"/>
      <c r="L115" s="84"/>
      <c r="M115" s="55">
        <v>12796000</v>
      </c>
      <c r="N115" s="55">
        <v>2543800</v>
      </c>
      <c r="O115" s="59" t="s">
        <v>206</v>
      </c>
    </row>
    <row r="116" spans="1:15" ht="409.5">
      <c r="A116" s="71"/>
      <c r="B116" s="80"/>
      <c r="C116" s="77"/>
      <c r="D116" s="77"/>
      <c r="E116" s="80"/>
      <c r="F116" s="80"/>
      <c r="G116" s="74"/>
      <c r="H116" s="74"/>
      <c r="I116" s="74"/>
      <c r="J116" s="84"/>
      <c r="K116" s="84"/>
      <c r="L116" s="84"/>
      <c r="M116" s="55"/>
      <c r="N116" s="55"/>
      <c r="O116" s="59" t="s">
        <v>356</v>
      </c>
    </row>
    <row r="117" spans="1:15" ht="70">
      <c r="A117" s="71"/>
      <c r="B117" s="80"/>
      <c r="C117" s="77"/>
      <c r="D117" s="77"/>
      <c r="E117" s="80"/>
      <c r="F117" s="80"/>
      <c r="G117" s="74"/>
      <c r="H117" s="74"/>
      <c r="I117" s="74"/>
      <c r="J117" s="84"/>
      <c r="K117" s="84"/>
      <c r="L117" s="84"/>
      <c r="M117" s="55"/>
      <c r="N117" s="55"/>
      <c r="O117" s="60" t="s">
        <v>300</v>
      </c>
    </row>
    <row r="118" spans="1:15" ht="42">
      <c r="A118" s="71"/>
      <c r="B118" s="80"/>
      <c r="C118" s="78"/>
      <c r="D118" s="78"/>
      <c r="E118" s="91"/>
      <c r="F118" s="91"/>
      <c r="G118" s="75"/>
      <c r="H118" s="75"/>
      <c r="I118" s="75" t="s">
        <v>136</v>
      </c>
      <c r="J118" s="85"/>
      <c r="K118" s="85"/>
      <c r="L118" s="85"/>
      <c r="M118" s="55"/>
      <c r="N118" s="55"/>
      <c r="O118" s="59" t="s">
        <v>343</v>
      </c>
    </row>
    <row r="119" spans="1:15" ht="79.5" customHeight="1">
      <c r="A119" s="71"/>
      <c r="B119" s="80"/>
      <c r="C119" s="76" t="s">
        <v>73</v>
      </c>
      <c r="D119" s="76" t="s">
        <v>74</v>
      </c>
      <c r="E119" s="73" t="s">
        <v>75</v>
      </c>
      <c r="F119" s="73" t="s">
        <v>76</v>
      </c>
      <c r="G119" s="81" t="s">
        <v>155</v>
      </c>
      <c r="H119" s="122">
        <v>1</v>
      </c>
      <c r="I119" s="70" t="s">
        <v>173</v>
      </c>
      <c r="J119" s="70">
        <v>1</v>
      </c>
      <c r="K119" s="70">
        <v>0.3</v>
      </c>
      <c r="L119" s="70">
        <f>(K119/J119)*100</f>
        <v>30</v>
      </c>
      <c r="M119" s="55"/>
      <c r="N119" s="55"/>
      <c r="O119" s="146" t="s">
        <v>344</v>
      </c>
    </row>
    <row r="120" spans="1:15" ht="79.5" customHeight="1">
      <c r="A120" s="71"/>
      <c r="B120" s="80"/>
      <c r="C120" s="77"/>
      <c r="D120" s="77"/>
      <c r="E120" s="74"/>
      <c r="F120" s="74"/>
      <c r="G120" s="82"/>
      <c r="H120" s="123"/>
      <c r="I120" s="71"/>
      <c r="J120" s="71"/>
      <c r="K120" s="71"/>
      <c r="L120" s="71"/>
      <c r="M120" s="30">
        <v>1500000</v>
      </c>
      <c r="N120" s="30">
        <v>1500000</v>
      </c>
      <c r="O120" s="60" t="s">
        <v>232</v>
      </c>
    </row>
    <row r="121" spans="1:15" ht="79.5" customHeight="1">
      <c r="A121" s="71"/>
      <c r="B121" s="80"/>
      <c r="C121" s="77"/>
      <c r="D121" s="77"/>
      <c r="E121" s="74"/>
      <c r="F121" s="74"/>
      <c r="G121" s="82"/>
      <c r="H121" s="123"/>
      <c r="I121" s="71"/>
      <c r="J121" s="71"/>
      <c r="K121" s="71"/>
      <c r="L121" s="71"/>
      <c r="M121" s="55"/>
      <c r="N121" s="55"/>
      <c r="O121" s="59" t="s">
        <v>233</v>
      </c>
    </row>
    <row r="122" spans="1:15" ht="79.5" customHeight="1">
      <c r="A122" s="71"/>
      <c r="B122" s="80"/>
      <c r="C122" s="77"/>
      <c r="D122" s="77"/>
      <c r="E122" s="74"/>
      <c r="F122" s="74"/>
      <c r="G122" s="82"/>
      <c r="H122" s="123"/>
      <c r="I122" s="71"/>
      <c r="J122" s="71"/>
      <c r="K122" s="71"/>
      <c r="L122" s="71"/>
      <c r="M122" s="55"/>
      <c r="N122" s="55"/>
      <c r="O122" s="60" t="s">
        <v>253</v>
      </c>
    </row>
    <row r="123" spans="1:15" ht="79.5" customHeight="1">
      <c r="A123" s="71"/>
      <c r="B123" s="80"/>
      <c r="C123" s="77"/>
      <c r="D123" s="77"/>
      <c r="E123" s="74"/>
      <c r="F123" s="74"/>
      <c r="G123" s="82"/>
      <c r="H123" s="123"/>
      <c r="I123" s="71"/>
      <c r="J123" s="71"/>
      <c r="K123" s="71"/>
      <c r="L123" s="71"/>
      <c r="M123" s="55">
        <v>16800000</v>
      </c>
      <c r="N123" s="55">
        <v>1400000</v>
      </c>
      <c r="O123" s="60" t="s">
        <v>266</v>
      </c>
    </row>
    <row r="124" spans="1:15" ht="353.25" customHeight="1">
      <c r="A124" s="71"/>
      <c r="B124" s="80"/>
      <c r="C124" s="77"/>
      <c r="D124" s="77"/>
      <c r="E124" s="74"/>
      <c r="F124" s="74"/>
      <c r="G124" s="82"/>
      <c r="H124" s="123"/>
      <c r="I124" s="71"/>
      <c r="J124" s="71"/>
      <c r="K124" s="71"/>
      <c r="L124" s="71"/>
      <c r="M124" s="55"/>
      <c r="N124" s="55"/>
      <c r="O124" s="60" t="s">
        <v>345</v>
      </c>
    </row>
    <row r="125" spans="1:15" ht="71.25" customHeight="1">
      <c r="A125" s="71"/>
      <c r="B125" s="80"/>
      <c r="C125" s="77"/>
      <c r="D125" s="77"/>
      <c r="E125" s="74"/>
      <c r="F125" s="74"/>
      <c r="G125" s="82"/>
      <c r="H125" s="123"/>
      <c r="I125" s="71"/>
      <c r="J125" s="71"/>
      <c r="K125" s="71"/>
      <c r="L125" s="71"/>
      <c r="M125" s="55"/>
      <c r="N125" s="55"/>
      <c r="O125" s="60" t="s">
        <v>291</v>
      </c>
    </row>
    <row r="126" spans="1:15" ht="202.5" customHeight="1">
      <c r="A126" s="71"/>
      <c r="B126" s="80"/>
      <c r="C126" s="77"/>
      <c r="D126" s="77"/>
      <c r="E126" s="75"/>
      <c r="F126" s="75"/>
      <c r="G126" s="86"/>
      <c r="H126" s="134"/>
      <c r="I126" s="72"/>
      <c r="J126" s="72"/>
      <c r="K126" s="72"/>
      <c r="L126" s="72"/>
      <c r="M126" s="55"/>
      <c r="N126" s="55"/>
      <c r="O126" s="60" t="s">
        <v>301</v>
      </c>
    </row>
    <row r="127" spans="1:15" ht="69" customHeight="1">
      <c r="A127" s="71"/>
      <c r="B127" s="80"/>
      <c r="C127" s="77"/>
      <c r="D127" s="77"/>
      <c r="E127" s="73" t="s">
        <v>77</v>
      </c>
      <c r="F127" s="73" t="s">
        <v>78</v>
      </c>
      <c r="G127" s="81" t="s">
        <v>155</v>
      </c>
      <c r="H127" s="122">
        <v>1</v>
      </c>
      <c r="I127" s="70" t="s">
        <v>198</v>
      </c>
      <c r="J127" s="70">
        <v>1</v>
      </c>
      <c r="K127" s="70">
        <v>0</v>
      </c>
      <c r="L127" s="70">
        <f t="shared" ref="L127:L144" si="2">(K127/J127)*100</f>
        <v>0</v>
      </c>
      <c r="M127" s="55"/>
      <c r="N127" s="55"/>
      <c r="O127" s="146" t="s">
        <v>346</v>
      </c>
    </row>
    <row r="128" spans="1:15" ht="69" customHeight="1">
      <c r="A128" s="71"/>
      <c r="B128" s="80"/>
      <c r="C128" s="77"/>
      <c r="D128" s="77"/>
      <c r="E128" s="74"/>
      <c r="F128" s="74"/>
      <c r="G128" s="82"/>
      <c r="H128" s="123"/>
      <c r="I128" s="71"/>
      <c r="J128" s="71"/>
      <c r="K128" s="71"/>
      <c r="L128" s="71"/>
      <c r="M128" s="55"/>
      <c r="N128" s="55"/>
      <c r="O128" s="59" t="s">
        <v>220</v>
      </c>
    </row>
    <row r="129" spans="1:15" ht="69" customHeight="1">
      <c r="A129" s="71"/>
      <c r="B129" s="80"/>
      <c r="C129" s="77"/>
      <c r="D129" s="77"/>
      <c r="E129" s="74"/>
      <c r="F129" s="74"/>
      <c r="G129" s="82"/>
      <c r="H129" s="123"/>
      <c r="I129" s="71"/>
      <c r="J129" s="71"/>
      <c r="K129" s="71"/>
      <c r="L129" s="71"/>
      <c r="M129" s="55"/>
      <c r="N129" s="55"/>
      <c r="O129" s="59" t="s">
        <v>234</v>
      </c>
    </row>
    <row r="130" spans="1:15" ht="69" customHeight="1">
      <c r="A130" s="71"/>
      <c r="B130" s="80"/>
      <c r="C130" s="77"/>
      <c r="D130" s="77"/>
      <c r="E130" s="74"/>
      <c r="F130" s="74"/>
      <c r="G130" s="82"/>
      <c r="H130" s="123"/>
      <c r="I130" s="71"/>
      <c r="J130" s="71"/>
      <c r="K130" s="71"/>
      <c r="L130" s="71"/>
      <c r="M130" s="55"/>
      <c r="N130" s="55"/>
      <c r="O130" s="59" t="s">
        <v>254</v>
      </c>
    </row>
    <row r="131" spans="1:15" ht="69" customHeight="1">
      <c r="A131" s="71"/>
      <c r="B131" s="80"/>
      <c r="C131" s="77"/>
      <c r="D131" s="77"/>
      <c r="E131" s="74"/>
      <c r="F131" s="74"/>
      <c r="G131" s="82"/>
      <c r="H131" s="123"/>
      <c r="I131" s="71"/>
      <c r="J131" s="71"/>
      <c r="K131" s="71"/>
      <c r="L131" s="71"/>
      <c r="M131" s="55">
        <v>16800000</v>
      </c>
      <c r="N131" s="55">
        <v>2800000</v>
      </c>
      <c r="O131" s="59" t="s">
        <v>207</v>
      </c>
    </row>
    <row r="132" spans="1:15" ht="69" customHeight="1">
      <c r="A132" s="71"/>
      <c r="B132" s="80"/>
      <c r="C132" s="77"/>
      <c r="D132" s="77"/>
      <c r="E132" s="74"/>
      <c r="F132" s="74"/>
      <c r="G132" s="82"/>
      <c r="H132" s="123"/>
      <c r="I132" s="71"/>
      <c r="J132" s="71"/>
      <c r="K132" s="71"/>
      <c r="L132" s="71"/>
      <c r="M132" s="55"/>
      <c r="N132" s="55"/>
      <c r="O132" s="59" t="s">
        <v>278</v>
      </c>
    </row>
    <row r="133" spans="1:15" ht="69" customHeight="1">
      <c r="A133" s="71"/>
      <c r="B133" s="80"/>
      <c r="C133" s="77"/>
      <c r="D133" s="77"/>
      <c r="E133" s="74"/>
      <c r="F133" s="74"/>
      <c r="G133" s="82"/>
      <c r="H133" s="123"/>
      <c r="I133" s="71"/>
      <c r="J133" s="72"/>
      <c r="K133" s="72"/>
      <c r="L133" s="72"/>
      <c r="M133" s="55"/>
      <c r="N133" s="55"/>
      <c r="O133" s="60" t="s">
        <v>292</v>
      </c>
    </row>
    <row r="134" spans="1:15" ht="51" customHeight="1">
      <c r="A134" s="71"/>
      <c r="B134" s="80"/>
      <c r="C134" s="77"/>
      <c r="D134" s="77"/>
      <c r="E134" s="79" t="s">
        <v>79</v>
      </c>
      <c r="F134" s="79" t="s">
        <v>80</v>
      </c>
      <c r="G134" s="81" t="s">
        <v>155</v>
      </c>
      <c r="H134" s="81">
        <v>1</v>
      </c>
      <c r="I134" s="73" t="s">
        <v>174</v>
      </c>
      <c r="J134" s="83">
        <v>1</v>
      </c>
      <c r="K134" s="83">
        <v>0</v>
      </c>
      <c r="L134" s="83">
        <f t="shared" si="2"/>
        <v>0</v>
      </c>
      <c r="M134" s="55"/>
      <c r="N134" s="55"/>
      <c r="O134" s="59" t="s">
        <v>235</v>
      </c>
    </row>
    <row r="135" spans="1:15" ht="51" customHeight="1">
      <c r="A135" s="71"/>
      <c r="B135" s="80"/>
      <c r="C135" s="77"/>
      <c r="D135" s="77"/>
      <c r="E135" s="80"/>
      <c r="F135" s="80"/>
      <c r="G135" s="82"/>
      <c r="H135" s="82"/>
      <c r="I135" s="74"/>
      <c r="J135" s="84"/>
      <c r="K135" s="84"/>
      <c r="L135" s="84"/>
      <c r="M135" s="55">
        <v>19200000</v>
      </c>
      <c r="N135" s="55">
        <v>4395000</v>
      </c>
      <c r="O135" s="59" t="s">
        <v>208</v>
      </c>
    </row>
    <row r="136" spans="1:15" ht="81" customHeight="1">
      <c r="A136" s="71"/>
      <c r="B136" s="80"/>
      <c r="C136" s="77"/>
      <c r="D136" s="77"/>
      <c r="E136" s="80"/>
      <c r="F136" s="80"/>
      <c r="G136" s="82"/>
      <c r="H136" s="82"/>
      <c r="I136" s="74"/>
      <c r="J136" s="84"/>
      <c r="K136" s="84"/>
      <c r="L136" s="84"/>
      <c r="M136" s="55"/>
      <c r="N136" s="55"/>
      <c r="O136" s="59" t="s">
        <v>279</v>
      </c>
    </row>
    <row r="137" spans="1:15" ht="51" customHeight="1">
      <c r="A137" s="71"/>
      <c r="B137" s="80"/>
      <c r="C137" s="77"/>
      <c r="D137" s="77"/>
      <c r="E137" s="80"/>
      <c r="F137" s="80"/>
      <c r="G137" s="82"/>
      <c r="H137" s="82"/>
      <c r="I137" s="74"/>
      <c r="J137" s="85"/>
      <c r="K137" s="85"/>
      <c r="L137" s="85"/>
      <c r="M137" s="55"/>
      <c r="N137" s="55"/>
      <c r="O137" s="65" t="s">
        <v>302</v>
      </c>
    </row>
    <row r="138" spans="1:15" ht="132" customHeight="1">
      <c r="A138" s="71"/>
      <c r="B138" s="80"/>
      <c r="C138" s="77"/>
      <c r="D138" s="77"/>
      <c r="E138" s="79" t="s">
        <v>81</v>
      </c>
      <c r="F138" s="79" t="s">
        <v>82</v>
      </c>
      <c r="G138" s="81" t="s">
        <v>155</v>
      </c>
      <c r="H138" s="122">
        <v>1</v>
      </c>
      <c r="I138" s="70" t="s">
        <v>175</v>
      </c>
      <c r="J138" s="83">
        <v>1</v>
      </c>
      <c r="K138" s="83">
        <v>0.3</v>
      </c>
      <c r="L138" s="98">
        <f t="shared" si="2"/>
        <v>30</v>
      </c>
      <c r="M138" s="55"/>
      <c r="N138" s="55"/>
      <c r="O138" s="146" t="s">
        <v>347</v>
      </c>
    </row>
    <row r="139" spans="1:15" ht="41.25" customHeight="1">
      <c r="A139" s="71"/>
      <c r="B139" s="80"/>
      <c r="C139" s="77"/>
      <c r="D139" s="77"/>
      <c r="E139" s="80"/>
      <c r="F139" s="80"/>
      <c r="G139" s="82"/>
      <c r="H139" s="123"/>
      <c r="I139" s="71"/>
      <c r="J139" s="84"/>
      <c r="K139" s="84"/>
      <c r="L139" s="99"/>
      <c r="M139" s="55"/>
      <c r="N139" s="55"/>
      <c r="O139" s="59" t="s">
        <v>220</v>
      </c>
    </row>
    <row r="140" spans="1:15" ht="48" customHeight="1">
      <c r="A140" s="71"/>
      <c r="B140" s="80"/>
      <c r="C140" s="77"/>
      <c r="D140" s="77"/>
      <c r="E140" s="80"/>
      <c r="F140" s="80"/>
      <c r="G140" s="82"/>
      <c r="H140" s="123"/>
      <c r="I140" s="71"/>
      <c r="J140" s="84"/>
      <c r="K140" s="84"/>
      <c r="L140" s="99"/>
      <c r="M140" s="55"/>
      <c r="N140" s="55"/>
      <c r="O140" s="59" t="s">
        <v>236</v>
      </c>
    </row>
    <row r="141" spans="1:15" ht="61.5" customHeight="1">
      <c r="A141" s="71"/>
      <c r="B141" s="80"/>
      <c r="C141" s="77"/>
      <c r="D141" s="77"/>
      <c r="E141" s="80"/>
      <c r="F141" s="80"/>
      <c r="G141" s="82"/>
      <c r="H141" s="123"/>
      <c r="I141" s="71"/>
      <c r="J141" s="84"/>
      <c r="K141" s="84"/>
      <c r="L141" s="99"/>
      <c r="M141" s="55"/>
      <c r="N141" s="55"/>
      <c r="O141" s="60" t="s">
        <v>255</v>
      </c>
    </row>
    <row r="142" spans="1:15" ht="41.25" customHeight="1">
      <c r="A142" s="71"/>
      <c r="B142" s="80"/>
      <c r="C142" s="77"/>
      <c r="D142" s="77"/>
      <c r="E142" s="80"/>
      <c r="F142" s="80"/>
      <c r="G142" s="82"/>
      <c r="H142" s="123"/>
      <c r="I142" s="71"/>
      <c r="J142" s="84"/>
      <c r="K142" s="84"/>
      <c r="L142" s="99"/>
      <c r="M142" s="55">
        <v>8163343</v>
      </c>
      <c r="N142" s="55">
        <v>1975550</v>
      </c>
      <c r="O142" s="60" t="s">
        <v>209</v>
      </c>
    </row>
    <row r="143" spans="1:15" ht="41.25" customHeight="1">
      <c r="A143" s="71"/>
      <c r="B143" s="80"/>
      <c r="C143" s="77"/>
      <c r="D143" s="77"/>
      <c r="E143" s="80"/>
      <c r="F143" s="80"/>
      <c r="G143" s="82"/>
      <c r="H143" s="123"/>
      <c r="I143" s="71"/>
      <c r="J143" s="85"/>
      <c r="K143" s="85"/>
      <c r="L143" s="100"/>
      <c r="M143" s="30">
        <v>68500000</v>
      </c>
      <c r="N143" s="30">
        <v>7200000</v>
      </c>
      <c r="O143" s="60" t="s">
        <v>304</v>
      </c>
    </row>
    <row r="144" spans="1:15" ht="69.75" customHeight="1">
      <c r="A144" s="71"/>
      <c r="B144" s="80"/>
      <c r="C144" s="76" t="s">
        <v>83</v>
      </c>
      <c r="D144" s="126" t="s">
        <v>84</v>
      </c>
      <c r="E144" s="73" t="s">
        <v>85</v>
      </c>
      <c r="F144" s="73" t="s">
        <v>86</v>
      </c>
      <c r="G144" s="81" t="s">
        <v>155</v>
      </c>
      <c r="H144" s="81" t="s">
        <v>153</v>
      </c>
      <c r="I144" s="70" t="s">
        <v>160</v>
      </c>
      <c r="J144" s="70">
        <v>1</v>
      </c>
      <c r="K144" s="70">
        <v>0.3</v>
      </c>
      <c r="L144" s="70">
        <f t="shared" si="2"/>
        <v>30</v>
      </c>
      <c r="M144" s="55"/>
      <c r="N144" s="55"/>
      <c r="O144" s="147" t="s">
        <v>348</v>
      </c>
    </row>
    <row r="145" spans="1:15" ht="60.75" customHeight="1">
      <c r="A145" s="71"/>
      <c r="B145" s="80"/>
      <c r="C145" s="77"/>
      <c r="D145" s="127"/>
      <c r="E145" s="74"/>
      <c r="F145" s="74"/>
      <c r="G145" s="82"/>
      <c r="H145" s="82"/>
      <c r="I145" s="71"/>
      <c r="J145" s="71"/>
      <c r="K145" s="71"/>
      <c r="L145" s="71"/>
      <c r="M145" s="30">
        <v>832000</v>
      </c>
      <c r="N145" s="30">
        <v>832000</v>
      </c>
      <c r="O145" s="61" t="s">
        <v>237</v>
      </c>
    </row>
    <row r="146" spans="1:15" ht="60.75" customHeight="1">
      <c r="A146" s="71"/>
      <c r="B146" s="80"/>
      <c r="C146" s="77"/>
      <c r="D146" s="127"/>
      <c r="E146" s="74"/>
      <c r="F146" s="74"/>
      <c r="G146" s="82"/>
      <c r="H146" s="82"/>
      <c r="I146" s="71"/>
      <c r="J146" s="71"/>
      <c r="K146" s="71"/>
      <c r="L146" s="71"/>
      <c r="M146" s="55"/>
      <c r="N146" s="55"/>
      <c r="O146" s="45" t="s">
        <v>238</v>
      </c>
    </row>
    <row r="147" spans="1:15" ht="60.75" customHeight="1">
      <c r="A147" s="71"/>
      <c r="B147" s="80"/>
      <c r="C147" s="77"/>
      <c r="D147" s="127"/>
      <c r="E147" s="74"/>
      <c r="F147" s="74"/>
      <c r="G147" s="82"/>
      <c r="H147" s="82"/>
      <c r="I147" s="71"/>
      <c r="J147" s="71"/>
      <c r="K147" s="71"/>
      <c r="L147" s="71"/>
      <c r="M147" s="55"/>
      <c r="N147" s="55"/>
      <c r="O147" s="61" t="s">
        <v>256</v>
      </c>
    </row>
    <row r="148" spans="1:15" ht="60.75" customHeight="1">
      <c r="A148" s="71"/>
      <c r="B148" s="80"/>
      <c r="C148" s="77"/>
      <c r="D148" s="127"/>
      <c r="E148" s="74"/>
      <c r="F148" s="74"/>
      <c r="G148" s="82"/>
      <c r="H148" s="82"/>
      <c r="I148" s="71"/>
      <c r="J148" s="71"/>
      <c r="K148" s="71"/>
      <c r="L148" s="71"/>
      <c r="M148" s="55">
        <v>20376000</v>
      </c>
      <c r="N148" s="55">
        <v>3396000</v>
      </c>
      <c r="O148" s="45" t="s">
        <v>210</v>
      </c>
    </row>
    <row r="149" spans="1:15" ht="60.75" customHeight="1">
      <c r="A149" s="71"/>
      <c r="B149" s="80"/>
      <c r="C149" s="77"/>
      <c r="D149" s="127"/>
      <c r="E149" s="74"/>
      <c r="F149" s="74"/>
      <c r="G149" s="82"/>
      <c r="H149" s="82"/>
      <c r="I149" s="71"/>
      <c r="J149" s="71"/>
      <c r="K149" s="71"/>
      <c r="L149" s="71"/>
      <c r="M149" s="55"/>
      <c r="N149" s="55"/>
      <c r="O149" s="45" t="s">
        <v>281</v>
      </c>
    </row>
    <row r="150" spans="1:15" ht="60.75" customHeight="1">
      <c r="A150" s="71"/>
      <c r="B150" s="80"/>
      <c r="C150" s="77"/>
      <c r="D150" s="127"/>
      <c r="E150" s="75"/>
      <c r="F150" s="75"/>
      <c r="G150" s="86"/>
      <c r="H150" s="86"/>
      <c r="I150" s="72"/>
      <c r="J150" s="72"/>
      <c r="K150" s="72"/>
      <c r="L150" s="72"/>
      <c r="M150" s="55"/>
      <c r="N150" s="55"/>
      <c r="O150" s="61" t="s">
        <v>305</v>
      </c>
    </row>
    <row r="151" spans="1:15" ht="310.5" customHeight="1">
      <c r="A151" s="71"/>
      <c r="B151" s="80"/>
      <c r="C151" s="77"/>
      <c r="D151" s="127"/>
      <c r="E151" s="73" t="s">
        <v>87</v>
      </c>
      <c r="F151" s="73" t="s">
        <v>88</v>
      </c>
      <c r="G151" s="73" t="s">
        <v>155</v>
      </c>
      <c r="H151" s="73" t="s">
        <v>153</v>
      </c>
      <c r="I151" s="73" t="s">
        <v>176</v>
      </c>
      <c r="J151" s="70">
        <v>1</v>
      </c>
      <c r="K151" s="70">
        <v>0</v>
      </c>
      <c r="L151" s="70">
        <f>(K151/J151)*100</f>
        <v>0</v>
      </c>
      <c r="M151" s="46">
        <v>17310000</v>
      </c>
      <c r="N151" s="46">
        <v>17310000</v>
      </c>
      <c r="O151" s="59" t="s">
        <v>349</v>
      </c>
    </row>
    <row r="152" spans="1:15" ht="61.5" customHeight="1">
      <c r="A152" s="71"/>
      <c r="B152" s="80"/>
      <c r="C152" s="77"/>
      <c r="D152" s="127"/>
      <c r="E152" s="74"/>
      <c r="F152" s="74"/>
      <c r="G152" s="74"/>
      <c r="H152" s="74"/>
      <c r="I152" s="74"/>
      <c r="J152" s="71"/>
      <c r="K152" s="71"/>
      <c r="L152" s="71"/>
      <c r="M152" s="46"/>
      <c r="N152" s="46"/>
      <c r="O152" s="146" t="s">
        <v>350</v>
      </c>
    </row>
    <row r="153" spans="1:15" ht="53.25" customHeight="1">
      <c r="A153" s="71"/>
      <c r="B153" s="80"/>
      <c r="C153" s="77"/>
      <c r="D153" s="127"/>
      <c r="E153" s="74"/>
      <c r="F153" s="74"/>
      <c r="G153" s="74"/>
      <c r="H153" s="74"/>
      <c r="I153" s="74"/>
      <c r="J153" s="71"/>
      <c r="K153" s="71"/>
      <c r="L153" s="71"/>
      <c r="M153" s="46">
        <v>10944000</v>
      </c>
      <c r="N153" s="46">
        <v>10944000</v>
      </c>
      <c r="O153" s="59" t="s">
        <v>311</v>
      </c>
    </row>
    <row r="154" spans="1:15" ht="53.25" customHeight="1">
      <c r="A154" s="71"/>
      <c r="B154" s="80"/>
      <c r="C154" s="77"/>
      <c r="D154" s="127"/>
      <c r="E154" s="74"/>
      <c r="F154" s="74"/>
      <c r="G154" s="74"/>
      <c r="H154" s="74"/>
      <c r="I154" s="74"/>
      <c r="J154" s="71"/>
      <c r="K154" s="71"/>
      <c r="L154" s="71"/>
      <c r="M154" s="30">
        <v>1976000</v>
      </c>
      <c r="N154" s="30">
        <v>1976000</v>
      </c>
      <c r="O154" s="60" t="s">
        <v>257</v>
      </c>
    </row>
    <row r="155" spans="1:15" ht="53.25" customHeight="1">
      <c r="A155" s="71"/>
      <c r="B155" s="80"/>
      <c r="C155" s="77"/>
      <c r="D155" s="127"/>
      <c r="E155" s="74"/>
      <c r="F155" s="74"/>
      <c r="G155" s="74"/>
      <c r="H155" s="74"/>
      <c r="I155" s="74"/>
      <c r="J155" s="71"/>
      <c r="K155" s="71"/>
      <c r="L155" s="71"/>
      <c r="M155" s="55"/>
      <c r="N155" s="55"/>
      <c r="O155" s="60" t="s">
        <v>258</v>
      </c>
    </row>
    <row r="156" spans="1:15" ht="53.25" customHeight="1">
      <c r="A156" s="71"/>
      <c r="B156" s="80"/>
      <c r="C156" s="77"/>
      <c r="D156" s="127"/>
      <c r="E156" s="74"/>
      <c r="F156" s="74"/>
      <c r="G156" s="74"/>
      <c r="H156" s="74"/>
      <c r="I156" s="74"/>
      <c r="J156" s="71"/>
      <c r="K156" s="71"/>
      <c r="L156" s="71"/>
      <c r="M156" s="55">
        <v>10182000</v>
      </c>
      <c r="N156" s="55">
        <v>2347500</v>
      </c>
      <c r="O156" s="59" t="s">
        <v>264</v>
      </c>
    </row>
    <row r="157" spans="1:15" ht="53.25" customHeight="1">
      <c r="A157" s="71"/>
      <c r="B157" s="80"/>
      <c r="C157" s="77"/>
      <c r="D157" s="127"/>
      <c r="E157" s="74"/>
      <c r="F157" s="74"/>
      <c r="G157" s="74"/>
      <c r="H157" s="74"/>
      <c r="I157" s="74"/>
      <c r="J157" s="71"/>
      <c r="K157" s="71"/>
      <c r="L157" s="71"/>
      <c r="M157" s="55"/>
      <c r="N157" s="55"/>
      <c r="O157" s="59" t="s">
        <v>280</v>
      </c>
    </row>
    <row r="158" spans="1:15" ht="68.25" customHeight="1">
      <c r="A158" s="71"/>
      <c r="B158" s="80"/>
      <c r="C158" s="77"/>
      <c r="D158" s="127"/>
      <c r="E158" s="75"/>
      <c r="F158" s="75"/>
      <c r="G158" s="75"/>
      <c r="H158" s="75"/>
      <c r="I158" s="75"/>
      <c r="J158" s="72"/>
      <c r="K158" s="72"/>
      <c r="L158" s="72"/>
      <c r="M158" s="55"/>
      <c r="N158" s="55"/>
      <c r="O158" s="59" t="s">
        <v>351</v>
      </c>
    </row>
    <row r="159" spans="1:15" ht="72.650000000000006" customHeight="1">
      <c r="A159" s="71"/>
      <c r="B159" s="80"/>
      <c r="C159" s="77"/>
      <c r="D159" s="127"/>
      <c r="E159" s="54" t="s">
        <v>89</v>
      </c>
      <c r="F159" s="54" t="s">
        <v>90</v>
      </c>
      <c r="G159" s="57" t="s">
        <v>155</v>
      </c>
      <c r="H159" s="57" t="s">
        <v>153</v>
      </c>
      <c r="I159" s="53" t="s">
        <v>167</v>
      </c>
      <c r="J159" s="58">
        <v>1</v>
      </c>
      <c r="K159" s="53">
        <v>0</v>
      </c>
      <c r="L159" s="58">
        <f>(K159/J159)*100</f>
        <v>0</v>
      </c>
      <c r="M159" s="37" t="s">
        <v>315</v>
      </c>
      <c r="N159" s="37" t="s">
        <v>315</v>
      </c>
      <c r="O159" s="59" t="s">
        <v>314</v>
      </c>
    </row>
    <row r="160" spans="1:15" ht="62.25" customHeight="1">
      <c r="A160" s="71"/>
      <c r="B160" s="73" t="s">
        <v>91</v>
      </c>
      <c r="C160" s="76" t="s">
        <v>92</v>
      </c>
      <c r="D160" s="76" t="s">
        <v>93</v>
      </c>
      <c r="E160" s="79" t="s">
        <v>94</v>
      </c>
      <c r="F160" s="79" t="s">
        <v>95</v>
      </c>
      <c r="G160" s="81" t="s">
        <v>155</v>
      </c>
      <c r="H160" s="81" t="s">
        <v>153</v>
      </c>
      <c r="I160" s="70" t="s">
        <v>177</v>
      </c>
      <c r="J160" s="83">
        <v>1</v>
      </c>
      <c r="K160" s="83">
        <v>0</v>
      </c>
      <c r="L160" s="83">
        <f>(K160/J160)*100</f>
        <v>0</v>
      </c>
      <c r="M160" s="55"/>
      <c r="N160" s="55"/>
      <c r="O160" s="59" t="s">
        <v>220</v>
      </c>
    </row>
    <row r="161" spans="1:15" ht="62.25" customHeight="1">
      <c r="A161" s="71"/>
      <c r="B161" s="74"/>
      <c r="C161" s="77"/>
      <c r="D161" s="77"/>
      <c r="E161" s="80"/>
      <c r="F161" s="80"/>
      <c r="G161" s="82"/>
      <c r="H161" s="82"/>
      <c r="I161" s="71"/>
      <c r="J161" s="84"/>
      <c r="K161" s="84"/>
      <c r="L161" s="84"/>
      <c r="M161" s="55"/>
      <c r="N161" s="55"/>
      <c r="O161" s="59" t="s">
        <v>239</v>
      </c>
    </row>
    <row r="162" spans="1:15" ht="62.25" customHeight="1">
      <c r="A162" s="71"/>
      <c r="B162" s="74"/>
      <c r="C162" s="77"/>
      <c r="D162" s="77"/>
      <c r="E162" s="80"/>
      <c r="F162" s="80"/>
      <c r="G162" s="82"/>
      <c r="H162" s="82"/>
      <c r="I162" s="71"/>
      <c r="J162" s="84"/>
      <c r="K162" s="84"/>
      <c r="L162" s="84"/>
      <c r="M162" s="55"/>
      <c r="N162" s="55"/>
      <c r="O162" s="60" t="s">
        <v>259</v>
      </c>
    </row>
    <row r="163" spans="1:15" ht="62.25" customHeight="1">
      <c r="A163" s="71"/>
      <c r="B163" s="74"/>
      <c r="C163" s="77"/>
      <c r="D163" s="77"/>
      <c r="E163" s="80"/>
      <c r="F163" s="80"/>
      <c r="G163" s="82"/>
      <c r="H163" s="82"/>
      <c r="I163" s="71"/>
      <c r="J163" s="84"/>
      <c r="K163" s="84"/>
      <c r="L163" s="84"/>
      <c r="M163" s="33">
        <v>8163343</v>
      </c>
      <c r="N163" s="33">
        <v>1975550</v>
      </c>
      <c r="O163" s="65" t="s">
        <v>209</v>
      </c>
    </row>
    <row r="164" spans="1:15" ht="92.25" customHeight="1">
      <c r="A164" s="71"/>
      <c r="B164" s="74"/>
      <c r="C164" s="77"/>
      <c r="D164" s="77"/>
      <c r="E164" s="80"/>
      <c r="F164" s="80"/>
      <c r="G164" s="82"/>
      <c r="H164" s="82"/>
      <c r="I164" s="71"/>
      <c r="J164" s="84"/>
      <c r="K164" s="84"/>
      <c r="L164" s="84"/>
      <c r="M164" s="33"/>
      <c r="N164" s="33"/>
      <c r="O164" s="65" t="s">
        <v>282</v>
      </c>
    </row>
    <row r="165" spans="1:15" ht="62.25" customHeight="1">
      <c r="A165" s="71"/>
      <c r="B165" s="74"/>
      <c r="C165" s="77"/>
      <c r="D165" s="77"/>
      <c r="E165" s="80"/>
      <c r="F165" s="80"/>
      <c r="G165" s="82"/>
      <c r="H165" s="82"/>
      <c r="I165" s="71"/>
      <c r="J165" s="85"/>
      <c r="K165" s="85"/>
      <c r="L165" s="85"/>
      <c r="M165" s="55">
        <v>5472000</v>
      </c>
      <c r="N165" s="55">
        <v>5472000</v>
      </c>
      <c r="O165" s="60" t="s">
        <v>312</v>
      </c>
    </row>
    <row r="166" spans="1:15" ht="61.5" customHeight="1">
      <c r="A166" s="71"/>
      <c r="B166" s="74"/>
      <c r="C166" s="77"/>
      <c r="D166" s="77"/>
      <c r="E166" s="79" t="s">
        <v>96</v>
      </c>
      <c r="F166" s="87" t="s">
        <v>97</v>
      </c>
      <c r="G166" s="81" t="s">
        <v>152</v>
      </c>
      <c r="H166" s="81" t="s">
        <v>153</v>
      </c>
      <c r="I166" s="89" t="s">
        <v>178</v>
      </c>
      <c r="J166" s="83">
        <v>1</v>
      </c>
      <c r="K166" s="83">
        <v>0</v>
      </c>
      <c r="L166" s="83">
        <f>(K166/J166)*100</f>
        <v>0</v>
      </c>
      <c r="M166" s="55"/>
      <c r="N166" s="55"/>
      <c r="O166" s="69" t="s">
        <v>260</v>
      </c>
    </row>
    <row r="167" spans="1:15" ht="61.5" customHeight="1">
      <c r="A167" s="71"/>
      <c r="B167" s="74"/>
      <c r="C167" s="77"/>
      <c r="D167" s="77"/>
      <c r="E167" s="80"/>
      <c r="F167" s="88"/>
      <c r="G167" s="82"/>
      <c r="H167" s="82"/>
      <c r="I167" s="90"/>
      <c r="J167" s="84"/>
      <c r="K167" s="84"/>
      <c r="L167" s="84"/>
      <c r="M167" s="33">
        <v>16800000</v>
      </c>
      <c r="N167" s="33">
        <v>2240000</v>
      </c>
      <c r="O167" s="65" t="s">
        <v>211</v>
      </c>
    </row>
    <row r="168" spans="1:15" ht="61.5" customHeight="1">
      <c r="A168" s="71"/>
      <c r="B168" s="74"/>
      <c r="C168" s="77"/>
      <c r="D168" s="77"/>
      <c r="E168" s="80"/>
      <c r="F168" s="88"/>
      <c r="G168" s="82"/>
      <c r="H168" s="82"/>
      <c r="I168" s="90"/>
      <c r="J168" s="84"/>
      <c r="K168" s="84"/>
      <c r="L168" s="84"/>
      <c r="M168" s="34">
        <v>8000000</v>
      </c>
      <c r="N168" s="34">
        <v>8000000</v>
      </c>
      <c r="O168" s="60" t="s">
        <v>293</v>
      </c>
    </row>
    <row r="169" spans="1:15" ht="61.5" customHeight="1">
      <c r="A169" s="71"/>
      <c r="B169" s="74"/>
      <c r="C169" s="77"/>
      <c r="D169" s="77"/>
      <c r="E169" s="80"/>
      <c r="F169" s="88"/>
      <c r="G169" s="82"/>
      <c r="H169" s="82"/>
      <c r="I169" s="90"/>
      <c r="J169" s="85"/>
      <c r="K169" s="85"/>
      <c r="L169" s="85"/>
      <c r="M169" s="55">
        <v>200000</v>
      </c>
      <c r="N169" s="55">
        <v>200000</v>
      </c>
      <c r="O169" s="59" t="s">
        <v>316</v>
      </c>
    </row>
    <row r="170" spans="1:15" ht="85.5" customHeight="1">
      <c r="A170" s="72"/>
      <c r="B170" s="75"/>
      <c r="C170" s="78"/>
      <c r="D170" s="78"/>
      <c r="E170" s="54" t="s">
        <v>98</v>
      </c>
      <c r="F170" s="54" t="s">
        <v>99</v>
      </c>
      <c r="G170" s="57" t="s">
        <v>155</v>
      </c>
      <c r="H170" s="57" t="s">
        <v>153</v>
      </c>
      <c r="I170" s="53" t="s">
        <v>179</v>
      </c>
      <c r="J170" s="53">
        <v>1</v>
      </c>
      <c r="K170" s="53">
        <v>0</v>
      </c>
      <c r="L170" s="53">
        <f t="shared" ref="L170:L177" si="3">(K170/J170)*100</f>
        <v>0</v>
      </c>
      <c r="M170" s="55"/>
      <c r="N170" s="55"/>
      <c r="O170" s="59" t="s">
        <v>265</v>
      </c>
    </row>
    <row r="171" spans="1:15" ht="50.25" customHeight="1">
      <c r="A171" s="70" t="s">
        <v>100</v>
      </c>
      <c r="B171" s="73" t="s">
        <v>101</v>
      </c>
      <c r="C171" s="76" t="s">
        <v>102</v>
      </c>
      <c r="D171" s="76" t="s">
        <v>103</v>
      </c>
      <c r="E171" s="73" t="s">
        <v>104</v>
      </c>
      <c r="F171" s="73" t="s">
        <v>105</v>
      </c>
      <c r="G171" s="81" t="s">
        <v>155</v>
      </c>
      <c r="H171" s="81" t="s">
        <v>153</v>
      </c>
      <c r="I171" s="70" t="s">
        <v>180</v>
      </c>
      <c r="J171" s="70">
        <v>1</v>
      </c>
      <c r="K171" s="70">
        <v>0</v>
      </c>
      <c r="L171" s="70">
        <f>(K171/J171)*100</f>
        <v>0</v>
      </c>
      <c r="M171" s="30">
        <v>624000</v>
      </c>
      <c r="N171" s="30">
        <v>624000</v>
      </c>
      <c r="O171" s="60" t="s">
        <v>225</v>
      </c>
    </row>
    <row r="172" spans="1:15" ht="50.25" customHeight="1">
      <c r="A172" s="71"/>
      <c r="B172" s="74"/>
      <c r="C172" s="77"/>
      <c r="D172" s="77"/>
      <c r="E172" s="74"/>
      <c r="F172" s="74"/>
      <c r="G172" s="82"/>
      <c r="H172" s="82"/>
      <c r="I172" s="71"/>
      <c r="J172" s="71"/>
      <c r="K172" s="71"/>
      <c r="L172" s="71"/>
      <c r="M172" s="33">
        <v>8163343</v>
      </c>
      <c r="N172" s="33">
        <v>1975550</v>
      </c>
      <c r="O172" s="65" t="s">
        <v>267</v>
      </c>
    </row>
    <row r="173" spans="1:15" ht="50.25" customHeight="1">
      <c r="A173" s="71"/>
      <c r="B173" s="74"/>
      <c r="C173" s="78"/>
      <c r="D173" s="78"/>
      <c r="E173" s="75"/>
      <c r="F173" s="75"/>
      <c r="G173" s="86"/>
      <c r="H173" s="86"/>
      <c r="I173" s="72"/>
      <c r="J173" s="72"/>
      <c r="K173" s="72"/>
      <c r="L173" s="72"/>
      <c r="M173" s="33"/>
      <c r="N173" s="33"/>
      <c r="O173" s="144" t="s">
        <v>352</v>
      </c>
    </row>
    <row r="174" spans="1:15" ht="132.75" customHeight="1">
      <c r="A174" s="71"/>
      <c r="B174" s="74"/>
      <c r="C174" s="76" t="s">
        <v>106</v>
      </c>
      <c r="D174" s="76" t="s">
        <v>107</v>
      </c>
      <c r="E174" s="47" t="s">
        <v>108</v>
      </c>
      <c r="F174" s="51" t="s">
        <v>109</v>
      </c>
      <c r="G174" s="49" t="s">
        <v>155</v>
      </c>
      <c r="H174" s="49" t="s">
        <v>153</v>
      </c>
      <c r="I174" s="46" t="s">
        <v>181</v>
      </c>
      <c r="J174" s="50">
        <v>2</v>
      </c>
      <c r="K174" s="50">
        <v>0</v>
      </c>
      <c r="L174" s="50">
        <f t="shared" si="3"/>
        <v>0</v>
      </c>
      <c r="M174" s="46"/>
      <c r="N174" s="46"/>
      <c r="O174" s="146" t="s">
        <v>353</v>
      </c>
    </row>
    <row r="175" spans="1:15" ht="149.25" customHeight="1">
      <c r="A175" s="71"/>
      <c r="B175" s="74"/>
      <c r="C175" s="77"/>
      <c r="D175" s="77"/>
      <c r="E175" s="54" t="s">
        <v>110</v>
      </c>
      <c r="F175" s="54" t="s">
        <v>111</v>
      </c>
      <c r="G175" s="57" t="s">
        <v>155</v>
      </c>
      <c r="H175" s="57" t="s">
        <v>153</v>
      </c>
      <c r="I175" s="53" t="s">
        <v>182</v>
      </c>
      <c r="J175" s="53">
        <v>1</v>
      </c>
      <c r="K175" s="53">
        <v>0</v>
      </c>
      <c r="L175" s="53">
        <f>(K175/J175)*100</f>
        <v>0</v>
      </c>
      <c r="M175" s="55">
        <v>0</v>
      </c>
      <c r="N175" s="55">
        <v>0</v>
      </c>
      <c r="O175" s="65" t="s">
        <v>265</v>
      </c>
    </row>
    <row r="176" spans="1:15" ht="84">
      <c r="A176" s="71"/>
      <c r="B176" s="79" t="s">
        <v>112</v>
      </c>
      <c r="C176" s="76" t="s">
        <v>113</v>
      </c>
      <c r="D176" s="76" t="s">
        <v>114</v>
      </c>
      <c r="E176" s="47" t="s">
        <v>115</v>
      </c>
      <c r="F176" s="47" t="s">
        <v>116</v>
      </c>
      <c r="G176" s="49" t="s">
        <v>155</v>
      </c>
      <c r="H176" s="49" t="s">
        <v>153</v>
      </c>
      <c r="I176" s="46" t="s">
        <v>183</v>
      </c>
      <c r="J176" s="50">
        <v>1</v>
      </c>
      <c r="K176" s="50">
        <v>0</v>
      </c>
      <c r="L176" s="50">
        <f t="shared" si="3"/>
        <v>0</v>
      </c>
      <c r="M176" s="55">
        <v>0</v>
      </c>
      <c r="N176" s="55">
        <v>0</v>
      </c>
      <c r="O176" s="146" t="s">
        <v>199</v>
      </c>
    </row>
    <row r="177" spans="1:15" ht="98">
      <c r="A177" s="71"/>
      <c r="B177" s="91"/>
      <c r="C177" s="78"/>
      <c r="D177" s="78"/>
      <c r="E177" s="47" t="s">
        <v>117</v>
      </c>
      <c r="F177" s="47" t="s">
        <v>118</v>
      </c>
      <c r="G177" s="49" t="s">
        <v>155</v>
      </c>
      <c r="H177" s="49" t="s">
        <v>153</v>
      </c>
      <c r="I177" s="46" t="s">
        <v>184</v>
      </c>
      <c r="J177" s="50">
        <v>4</v>
      </c>
      <c r="K177" s="50">
        <v>1</v>
      </c>
      <c r="L177" s="50">
        <f t="shared" si="3"/>
        <v>25</v>
      </c>
      <c r="M177" s="55">
        <v>0</v>
      </c>
      <c r="N177" s="55">
        <v>0</v>
      </c>
      <c r="O177" s="146" t="s">
        <v>354</v>
      </c>
    </row>
    <row r="178" spans="1:15" ht="78.75" customHeight="1">
      <c r="A178" s="71"/>
      <c r="B178" s="73" t="s">
        <v>119</v>
      </c>
      <c r="C178" s="76" t="s">
        <v>120</v>
      </c>
      <c r="D178" s="76" t="s">
        <v>121</v>
      </c>
      <c r="E178" s="73" t="s">
        <v>122</v>
      </c>
      <c r="F178" s="73" t="s">
        <v>123</v>
      </c>
      <c r="G178" s="81" t="s">
        <v>152</v>
      </c>
      <c r="H178" s="128" t="s">
        <v>153</v>
      </c>
      <c r="I178" s="70" t="s">
        <v>185</v>
      </c>
      <c r="J178" s="70">
        <v>0</v>
      </c>
      <c r="K178" s="70">
        <v>0</v>
      </c>
      <c r="L178" s="70">
        <v>0</v>
      </c>
      <c r="M178" s="55">
        <v>0</v>
      </c>
      <c r="N178" s="55">
        <v>0</v>
      </c>
      <c r="O178" s="67" t="s">
        <v>212</v>
      </c>
    </row>
    <row r="179" spans="1:15" ht="78.75" customHeight="1">
      <c r="A179" s="71"/>
      <c r="B179" s="74"/>
      <c r="C179" s="77"/>
      <c r="D179" s="77"/>
      <c r="E179" s="74"/>
      <c r="F179" s="74"/>
      <c r="G179" s="82"/>
      <c r="H179" s="130"/>
      <c r="I179" s="71"/>
      <c r="J179" s="71"/>
      <c r="K179" s="71"/>
      <c r="L179" s="71"/>
      <c r="M179" s="55"/>
      <c r="N179" s="55"/>
      <c r="O179" s="67" t="s">
        <v>240</v>
      </c>
    </row>
    <row r="180" spans="1:15" ht="78.75" customHeight="1">
      <c r="A180" s="71"/>
      <c r="B180" s="74"/>
      <c r="C180" s="78"/>
      <c r="D180" s="77"/>
      <c r="E180" s="75"/>
      <c r="F180" s="75"/>
      <c r="G180" s="86"/>
      <c r="H180" s="129"/>
      <c r="I180" s="72"/>
      <c r="J180" s="72"/>
      <c r="K180" s="72"/>
      <c r="L180" s="72"/>
      <c r="M180" s="55"/>
      <c r="N180" s="55"/>
      <c r="O180" s="65" t="s">
        <v>265</v>
      </c>
    </row>
    <row r="181" spans="1:15" ht="60.75" customHeight="1">
      <c r="A181" s="71"/>
      <c r="B181" s="74"/>
      <c r="C181" s="76" t="s">
        <v>124</v>
      </c>
      <c r="D181" s="77"/>
      <c r="E181" s="119" t="s">
        <v>125</v>
      </c>
      <c r="F181" s="119" t="s">
        <v>126</v>
      </c>
      <c r="G181" s="128" t="s">
        <v>155</v>
      </c>
      <c r="H181" s="81" t="s">
        <v>153</v>
      </c>
      <c r="I181" s="70" t="s">
        <v>186</v>
      </c>
      <c r="J181" s="70">
        <v>1</v>
      </c>
      <c r="K181" s="70">
        <v>0</v>
      </c>
      <c r="L181" s="70">
        <f>(K181/J181)*100</f>
        <v>0</v>
      </c>
      <c r="M181" s="55"/>
      <c r="N181" s="55"/>
      <c r="O181" s="67" t="s">
        <v>213</v>
      </c>
    </row>
    <row r="182" spans="1:15" ht="111.75" customHeight="1">
      <c r="A182" s="71"/>
      <c r="B182" s="74"/>
      <c r="C182" s="78"/>
      <c r="D182" s="78"/>
      <c r="E182" s="121"/>
      <c r="F182" s="121"/>
      <c r="G182" s="129"/>
      <c r="H182" s="86"/>
      <c r="I182" s="72"/>
      <c r="J182" s="72"/>
      <c r="K182" s="72"/>
      <c r="L182" s="72"/>
      <c r="M182" s="55">
        <v>0</v>
      </c>
      <c r="N182" s="55">
        <v>0</v>
      </c>
      <c r="O182" s="144" t="s">
        <v>306</v>
      </c>
    </row>
    <row r="183" spans="1:15" ht="57.75" customHeight="1">
      <c r="A183" s="71"/>
      <c r="B183" s="74"/>
      <c r="C183" s="76" t="s">
        <v>127</v>
      </c>
      <c r="D183" s="76" t="s">
        <v>128</v>
      </c>
      <c r="E183" s="73" t="s">
        <v>129</v>
      </c>
      <c r="F183" s="73" t="s">
        <v>130</v>
      </c>
      <c r="G183" s="81" t="s">
        <v>155</v>
      </c>
      <c r="H183" s="81" t="s">
        <v>153</v>
      </c>
      <c r="I183" s="70" t="s">
        <v>187</v>
      </c>
      <c r="J183" s="70">
        <v>1</v>
      </c>
      <c r="K183" s="70">
        <v>0.1</v>
      </c>
      <c r="L183" s="131">
        <f>(K183/J183*100)</f>
        <v>10</v>
      </c>
      <c r="M183" s="55"/>
      <c r="N183" s="55"/>
      <c r="O183" s="146" t="s">
        <v>355</v>
      </c>
    </row>
    <row r="184" spans="1:15" ht="57.75" customHeight="1">
      <c r="A184" s="71"/>
      <c r="B184" s="74"/>
      <c r="C184" s="77"/>
      <c r="D184" s="77"/>
      <c r="E184" s="74"/>
      <c r="F184" s="74"/>
      <c r="G184" s="82"/>
      <c r="H184" s="82"/>
      <c r="I184" s="71"/>
      <c r="J184" s="71"/>
      <c r="K184" s="71"/>
      <c r="L184" s="132"/>
      <c r="M184" s="55"/>
      <c r="N184" s="55"/>
      <c r="O184" s="146" t="s">
        <v>241</v>
      </c>
    </row>
    <row r="185" spans="1:15" ht="57.75" customHeight="1">
      <c r="A185" s="71"/>
      <c r="B185" s="74"/>
      <c r="C185" s="77"/>
      <c r="D185" s="77"/>
      <c r="E185" s="74"/>
      <c r="F185" s="74"/>
      <c r="G185" s="82"/>
      <c r="H185" s="82"/>
      <c r="I185" s="71"/>
      <c r="J185" s="71"/>
      <c r="K185" s="71"/>
      <c r="L185" s="132"/>
      <c r="M185" s="46">
        <v>0</v>
      </c>
      <c r="N185" s="46">
        <v>0</v>
      </c>
      <c r="O185" s="146" t="s">
        <v>200</v>
      </c>
    </row>
    <row r="186" spans="1:15" ht="57.75" customHeight="1">
      <c r="A186" s="71"/>
      <c r="B186" s="74"/>
      <c r="C186" s="77"/>
      <c r="D186" s="77"/>
      <c r="E186" s="74"/>
      <c r="F186" s="74"/>
      <c r="G186" s="82"/>
      <c r="H186" s="82"/>
      <c r="I186" s="71"/>
      <c r="J186" s="71"/>
      <c r="K186" s="71"/>
      <c r="L186" s="132"/>
      <c r="M186" s="46"/>
      <c r="N186" s="46"/>
      <c r="O186" s="144" t="s">
        <v>265</v>
      </c>
    </row>
    <row r="187" spans="1:15" ht="57.75" customHeight="1">
      <c r="A187" s="71"/>
      <c r="B187" s="75"/>
      <c r="C187" s="78"/>
      <c r="D187" s="78"/>
      <c r="E187" s="75"/>
      <c r="F187" s="75"/>
      <c r="G187" s="86"/>
      <c r="H187" s="86"/>
      <c r="I187" s="72"/>
      <c r="J187" s="72"/>
      <c r="K187" s="72"/>
      <c r="L187" s="133"/>
      <c r="M187" s="31">
        <v>0</v>
      </c>
      <c r="N187" s="31">
        <v>0</v>
      </c>
      <c r="O187" s="144" t="s">
        <v>294</v>
      </c>
    </row>
  </sheetData>
  <autoFilter ref="A11:P187" xr:uid="{00000000-0001-0000-0000-000000000000}"/>
  <mergeCells count="305">
    <mergeCell ref="G119:G126"/>
    <mergeCell ref="H119:H126"/>
    <mergeCell ref="I119:I126"/>
    <mergeCell ref="J119:J126"/>
    <mergeCell ref="K119:K126"/>
    <mergeCell ref="L119:L126"/>
    <mergeCell ref="L151:L158"/>
    <mergeCell ref="E151:E158"/>
    <mergeCell ref="F151:F158"/>
    <mergeCell ref="I144:I150"/>
    <mergeCell ref="H144:H150"/>
    <mergeCell ref="G144:G150"/>
    <mergeCell ref="E134:E137"/>
    <mergeCell ref="F134:F137"/>
    <mergeCell ref="E119:E126"/>
    <mergeCell ref="F119:F126"/>
    <mergeCell ref="F183:F187"/>
    <mergeCell ref="G183:G187"/>
    <mergeCell ref="H183:H187"/>
    <mergeCell ref="I183:I187"/>
    <mergeCell ref="J183:J187"/>
    <mergeCell ref="L183:L187"/>
    <mergeCell ref="K183:K187"/>
    <mergeCell ref="I151:I158"/>
    <mergeCell ref="G151:G158"/>
    <mergeCell ref="H151:H158"/>
    <mergeCell ref="J151:J158"/>
    <mergeCell ref="K151:K158"/>
    <mergeCell ref="H160:H165"/>
    <mergeCell ref="I160:I165"/>
    <mergeCell ref="J160:J165"/>
    <mergeCell ref="K160:K165"/>
    <mergeCell ref="L160:L165"/>
    <mergeCell ref="L166:L169"/>
    <mergeCell ref="H178:H180"/>
    <mergeCell ref="I178:I180"/>
    <mergeCell ref="J178:J180"/>
    <mergeCell ref="K178:K180"/>
    <mergeCell ref="L178:L180"/>
    <mergeCell ref="A171:A187"/>
    <mergeCell ref="B178:B187"/>
    <mergeCell ref="C178:C180"/>
    <mergeCell ref="G181:G182"/>
    <mergeCell ref="H181:H182"/>
    <mergeCell ref="J181:J182"/>
    <mergeCell ref="K181:K182"/>
    <mergeCell ref="L181:L182"/>
    <mergeCell ref="C181:C182"/>
    <mergeCell ref="G178:G180"/>
    <mergeCell ref="D178:D182"/>
    <mergeCell ref="B176:B177"/>
    <mergeCell ref="E178:E180"/>
    <mergeCell ref="F178:F180"/>
    <mergeCell ref="E181:E182"/>
    <mergeCell ref="F181:F182"/>
    <mergeCell ref="I181:I182"/>
    <mergeCell ref="J171:J173"/>
    <mergeCell ref="K171:K173"/>
    <mergeCell ref="B171:B175"/>
    <mergeCell ref="L171:L173"/>
    <mergeCell ref="C183:C187"/>
    <mergeCell ref="D183:D187"/>
    <mergeCell ref="E183:E187"/>
    <mergeCell ref="C78:C88"/>
    <mergeCell ref="D78:D88"/>
    <mergeCell ref="D50:D61"/>
    <mergeCell ref="C50:C61"/>
    <mergeCell ref="B12:B61"/>
    <mergeCell ref="C89:C102"/>
    <mergeCell ref="B62:B102"/>
    <mergeCell ref="B160:B170"/>
    <mergeCell ref="C160:C170"/>
    <mergeCell ref="D160:D170"/>
    <mergeCell ref="C35:C49"/>
    <mergeCell ref="D35:D49"/>
    <mergeCell ref="B106:B159"/>
    <mergeCell ref="C144:C159"/>
    <mergeCell ref="D144:D159"/>
    <mergeCell ref="C106:C118"/>
    <mergeCell ref="C119:C143"/>
    <mergeCell ref="D119:D143"/>
    <mergeCell ref="D12:D34"/>
    <mergeCell ref="C12:C34"/>
    <mergeCell ref="E127:E133"/>
    <mergeCell ref="F127:F133"/>
    <mergeCell ref="E144:E150"/>
    <mergeCell ref="F144:F150"/>
    <mergeCell ref="L144:L150"/>
    <mergeCell ref="K144:K150"/>
    <mergeCell ref="J144:J150"/>
    <mergeCell ref="G127:G133"/>
    <mergeCell ref="I127:I133"/>
    <mergeCell ref="H127:H133"/>
    <mergeCell ref="J127:J133"/>
    <mergeCell ref="K127:K133"/>
    <mergeCell ref="L127:L133"/>
    <mergeCell ref="L134:L137"/>
    <mergeCell ref="E138:E143"/>
    <mergeCell ref="F138:F143"/>
    <mergeCell ref="G138:G143"/>
    <mergeCell ref="H138:H143"/>
    <mergeCell ref="I138:I143"/>
    <mergeCell ref="J138:J143"/>
    <mergeCell ref="K138:K143"/>
    <mergeCell ref="L138:L143"/>
    <mergeCell ref="E62:E65"/>
    <mergeCell ref="F62:F65"/>
    <mergeCell ref="G62:G65"/>
    <mergeCell ref="I62:I65"/>
    <mergeCell ref="J84:J88"/>
    <mergeCell ref="J62:J65"/>
    <mergeCell ref="J78:J83"/>
    <mergeCell ref="E78:E83"/>
    <mergeCell ref="L12:L14"/>
    <mergeCell ref="H62:H65"/>
    <mergeCell ref="L66:L69"/>
    <mergeCell ref="L78:L83"/>
    <mergeCell ref="K78:K83"/>
    <mergeCell ref="F78:F83"/>
    <mergeCell ref="G78:G83"/>
    <mergeCell ref="H78:H83"/>
    <mergeCell ref="I78:I83"/>
    <mergeCell ref="H56:H61"/>
    <mergeCell ref="I56:I61"/>
    <mergeCell ref="J56:J61"/>
    <mergeCell ref="A2:I2"/>
    <mergeCell ref="B4:I4"/>
    <mergeCell ref="B5:I5"/>
    <mergeCell ref="B6:I6"/>
    <mergeCell ref="B7:I7"/>
    <mergeCell ref="E40:E44"/>
    <mergeCell ref="F40:F44"/>
    <mergeCell ref="G40:G44"/>
    <mergeCell ref="E28:E34"/>
    <mergeCell ref="F28:F34"/>
    <mergeCell ref="G28:G34"/>
    <mergeCell ref="H28:H34"/>
    <mergeCell ref="I28:I34"/>
    <mergeCell ref="H40:H44"/>
    <mergeCell ref="I40:I44"/>
    <mergeCell ref="E50:E55"/>
    <mergeCell ref="F50:F55"/>
    <mergeCell ref="G50:G55"/>
    <mergeCell ref="H50:H55"/>
    <mergeCell ref="I50:I55"/>
    <mergeCell ref="J50:J55"/>
    <mergeCell ref="A103:A170"/>
    <mergeCell ref="D171:D173"/>
    <mergeCell ref="C171:C173"/>
    <mergeCell ref="O10:O11"/>
    <mergeCell ref="J10:L10"/>
    <mergeCell ref="M10:N10"/>
    <mergeCell ref="J40:J44"/>
    <mergeCell ref="K40:K44"/>
    <mergeCell ref="L40:L44"/>
    <mergeCell ref="J15:J21"/>
    <mergeCell ref="K15:K21"/>
    <mergeCell ref="J28:J34"/>
    <mergeCell ref="K28:K34"/>
    <mergeCell ref="L28:L34"/>
    <mergeCell ref="J12:J14"/>
    <mergeCell ref="K12:K14"/>
    <mergeCell ref="K35:K39"/>
    <mergeCell ref="J35:J39"/>
    <mergeCell ref="J45:J49"/>
    <mergeCell ref="K45:K49"/>
    <mergeCell ref="K50:K55"/>
    <mergeCell ref="L50:L55"/>
    <mergeCell ref="F56:F61"/>
    <mergeCell ref="G56:G61"/>
    <mergeCell ref="L45:L49"/>
    <mergeCell ref="L15:L21"/>
    <mergeCell ref="E22:E27"/>
    <mergeCell ref="F22:F27"/>
    <mergeCell ref="G22:G27"/>
    <mergeCell ref="H22:H27"/>
    <mergeCell ref="I22:I27"/>
    <mergeCell ref="L22:L27"/>
    <mergeCell ref="E15:E21"/>
    <mergeCell ref="F15:F21"/>
    <mergeCell ref="G15:G21"/>
    <mergeCell ref="H15:H21"/>
    <mergeCell ref="I15:I21"/>
    <mergeCell ref="J22:J27"/>
    <mergeCell ref="K22:K27"/>
    <mergeCell ref="L35:L39"/>
    <mergeCell ref="E45:E49"/>
    <mergeCell ref="F45:F49"/>
    <mergeCell ref="G45:G49"/>
    <mergeCell ref="H45:H49"/>
    <mergeCell ref="I45:I49"/>
    <mergeCell ref="E35:E39"/>
    <mergeCell ref="F35:F39"/>
    <mergeCell ref="G35:G39"/>
    <mergeCell ref="K56:K61"/>
    <mergeCell ref="L56:L61"/>
    <mergeCell ref="I74:I77"/>
    <mergeCell ref="J74:J77"/>
    <mergeCell ref="J70:J73"/>
    <mergeCell ref="K70:K73"/>
    <mergeCell ref="L70:L73"/>
    <mergeCell ref="I70:I73"/>
    <mergeCell ref="E70:E73"/>
    <mergeCell ref="F70:F73"/>
    <mergeCell ref="G70:G73"/>
    <mergeCell ref="H70:H73"/>
    <mergeCell ref="K74:K77"/>
    <mergeCell ref="L74:L77"/>
    <mergeCell ref="E56:E61"/>
    <mergeCell ref="K62:K65"/>
    <mergeCell ref="L62:L65"/>
    <mergeCell ref="E66:E69"/>
    <mergeCell ref="F66:F69"/>
    <mergeCell ref="G66:G69"/>
    <mergeCell ref="H66:H69"/>
    <mergeCell ref="I66:I69"/>
    <mergeCell ref="J66:J69"/>
    <mergeCell ref="K66:K69"/>
    <mergeCell ref="E97:E102"/>
    <mergeCell ref="F97:F102"/>
    <mergeCell ref="G97:G102"/>
    <mergeCell ref="H97:H102"/>
    <mergeCell ref="I97:I102"/>
    <mergeCell ref="J97:J102"/>
    <mergeCell ref="K97:K102"/>
    <mergeCell ref="L97:L102"/>
    <mergeCell ref="E74:E77"/>
    <mergeCell ref="F74:F77"/>
    <mergeCell ref="G74:G77"/>
    <mergeCell ref="H74:H77"/>
    <mergeCell ref="K84:K88"/>
    <mergeCell ref="L84:L88"/>
    <mergeCell ref="E89:E95"/>
    <mergeCell ref="F89:F95"/>
    <mergeCell ref="G89:G95"/>
    <mergeCell ref="H89:H95"/>
    <mergeCell ref="I89:I95"/>
    <mergeCell ref="J89:J95"/>
    <mergeCell ref="K89:K95"/>
    <mergeCell ref="L89:L95"/>
    <mergeCell ref="E106:E110"/>
    <mergeCell ref="F106:F110"/>
    <mergeCell ref="G106:G110"/>
    <mergeCell ref="H106:H110"/>
    <mergeCell ref="I106:I110"/>
    <mergeCell ref="J106:J110"/>
    <mergeCell ref="K106:K110"/>
    <mergeCell ref="L106:L110"/>
    <mergeCell ref="D106:D118"/>
    <mergeCell ref="L111:L118"/>
    <mergeCell ref="J111:J118"/>
    <mergeCell ref="K111:K118"/>
    <mergeCell ref="G111:G118"/>
    <mergeCell ref="H111:H118"/>
    <mergeCell ref="I111:I118"/>
    <mergeCell ref="E111:E118"/>
    <mergeCell ref="F111:F118"/>
    <mergeCell ref="G134:G137"/>
    <mergeCell ref="H134:H137"/>
    <mergeCell ref="I134:I137"/>
    <mergeCell ref="J134:J137"/>
    <mergeCell ref="K134:K137"/>
    <mergeCell ref="C174:C175"/>
    <mergeCell ref="D174:D175"/>
    <mergeCell ref="C176:C177"/>
    <mergeCell ref="D176:D177"/>
    <mergeCell ref="I171:I173"/>
    <mergeCell ref="E171:E173"/>
    <mergeCell ref="F171:F173"/>
    <mergeCell ref="G171:G173"/>
    <mergeCell ref="H171:H173"/>
    <mergeCell ref="E166:E169"/>
    <mergeCell ref="F166:F169"/>
    <mergeCell ref="G166:G169"/>
    <mergeCell ref="H166:H169"/>
    <mergeCell ref="I166:I169"/>
    <mergeCell ref="J166:J169"/>
    <mergeCell ref="K166:K169"/>
    <mergeCell ref="E160:E165"/>
    <mergeCell ref="F160:F165"/>
    <mergeCell ref="G160:G165"/>
    <mergeCell ref="J103:J105"/>
    <mergeCell ref="K103:K105"/>
    <mergeCell ref="L103:L105"/>
    <mergeCell ref="G12:G14"/>
    <mergeCell ref="H12:H14"/>
    <mergeCell ref="I12:I14"/>
    <mergeCell ref="A12:A102"/>
    <mergeCell ref="E12:E14"/>
    <mergeCell ref="F12:F14"/>
    <mergeCell ref="E84:E88"/>
    <mergeCell ref="F84:F88"/>
    <mergeCell ref="G84:G88"/>
    <mergeCell ref="H84:H88"/>
    <mergeCell ref="I84:I88"/>
    <mergeCell ref="D62:D73"/>
    <mergeCell ref="C62:C73"/>
    <mergeCell ref="C74:C77"/>
    <mergeCell ref="D74:D77"/>
    <mergeCell ref="H35:H39"/>
    <mergeCell ref="I35:I39"/>
    <mergeCell ref="B103:B105"/>
    <mergeCell ref="C103:C105"/>
    <mergeCell ref="D103:D105"/>
    <mergeCell ref="D89:D102"/>
  </mergeCells>
  <conditionalFormatting sqref="L12 L15:L22 L28:L33 L35 L40:L50 L56 L62 L66 L70 L74:L82 L84:L94 L96:L101 L103 L106 L111:L119 L127 L134:L138 L144 L151 L159:L171 L174:L178 L181 L183">
    <cfRule type="cellIs" dxfId="4" priority="69" operator="between">
      <formula>80</formula>
      <formula>100</formula>
    </cfRule>
    <cfRule type="cellIs" dxfId="3" priority="70" operator="between">
      <formula>70</formula>
      <formula>79</formula>
    </cfRule>
    <cfRule type="cellIs" dxfId="2" priority="71" operator="between">
      <formula>60</formula>
      <formula>69</formula>
    </cfRule>
    <cfRule type="cellIs" dxfId="1" priority="72" operator="between">
      <formula>40</formula>
      <formula>59</formula>
    </cfRule>
    <cfRule type="cellIs" dxfId="0" priority="73"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3"/>
  <sheetViews>
    <sheetView zoomScale="80" zoomScaleNormal="80" workbookViewId="0">
      <selection activeCell="O29" sqref="O28:O29"/>
    </sheetView>
  </sheetViews>
  <sheetFormatPr baseColWidth="10" defaultColWidth="10.7265625" defaultRowHeight="14.5"/>
  <cols>
    <col min="2" max="2" width="13.26953125" style="6" customWidth="1"/>
    <col min="3" max="3" width="12.1796875" style="6" customWidth="1"/>
    <col min="4" max="8" width="9" customWidth="1"/>
    <col min="9" max="9" width="11.1796875" style="7" customWidth="1"/>
  </cols>
  <sheetData>
    <row r="1" spans="2:9" ht="15" thickBot="1"/>
    <row r="2" spans="2:9" ht="55.9" customHeight="1" thickBot="1">
      <c r="B2" s="135" t="s">
        <v>146</v>
      </c>
      <c r="C2" s="136"/>
      <c r="D2" s="136"/>
      <c r="E2" s="136"/>
      <c r="F2" s="136"/>
      <c r="G2" s="136"/>
      <c r="H2" s="136"/>
      <c r="I2" s="137"/>
    </row>
    <row r="3" spans="2:9" s="8" customFormat="1" ht="13">
      <c r="B3" s="138" t="s">
        <v>137</v>
      </c>
      <c r="C3" s="138" t="s">
        <v>138</v>
      </c>
      <c r="D3" s="140" t="s">
        <v>357</v>
      </c>
      <c r="E3" s="140"/>
      <c r="F3" s="140"/>
      <c r="G3" s="140"/>
      <c r="H3" s="140"/>
      <c r="I3" s="141"/>
    </row>
    <row r="4" spans="2:9" s="8" customFormat="1" ht="13.5" thickBot="1">
      <c r="B4" s="139"/>
      <c r="C4" s="139"/>
      <c r="D4" s="25" t="s">
        <v>139</v>
      </c>
      <c r="E4" s="25" t="s">
        <v>140</v>
      </c>
      <c r="F4" s="25" t="s">
        <v>141</v>
      </c>
      <c r="G4" s="25" t="s">
        <v>142</v>
      </c>
      <c r="H4" s="25" t="s">
        <v>143</v>
      </c>
      <c r="I4" s="9" t="s">
        <v>144</v>
      </c>
    </row>
    <row r="5" spans="2:9" ht="78.650000000000006" customHeight="1">
      <c r="B5" s="26" t="s">
        <v>147</v>
      </c>
      <c r="C5" s="10">
        <v>18</v>
      </c>
      <c r="D5" s="11">
        <v>16</v>
      </c>
      <c r="E5" s="12">
        <v>1</v>
      </c>
      <c r="F5" s="13">
        <v>1</v>
      </c>
      <c r="G5" s="14"/>
      <c r="H5" s="15"/>
      <c r="I5" s="16">
        <f>SUM(D5:H5)</f>
        <v>18</v>
      </c>
    </row>
    <row r="6" spans="2:9" ht="78" customHeight="1">
      <c r="B6" s="27" t="s">
        <v>148</v>
      </c>
      <c r="C6" s="17">
        <v>15</v>
      </c>
      <c r="D6" s="11">
        <v>15</v>
      </c>
      <c r="E6" s="12"/>
      <c r="F6" s="13"/>
      <c r="G6" s="14"/>
      <c r="H6" s="15"/>
      <c r="I6" s="16">
        <f>SUM(D6:H6)</f>
        <v>15</v>
      </c>
    </row>
    <row r="7" spans="2:9" ht="78" customHeight="1">
      <c r="B7" s="27" t="s">
        <v>149</v>
      </c>
      <c r="C7" s="17">
        <v>8</v>
      </c>
      <c r="D7" s="11">
        <v>8</v>
      </c>
      <c r="E7" s="12"/>
      <c r="F7" s="13"/>
      <c r="G7" s="14"/>
      <c r="H7" s="15"/>
      <c r="I7" s="16">
        <f>SUM(D7:H7)</f>
        <v>8</v>
      </c>
    </row>
    <row r="8" spans="2:9">
      <c r="B8" s="142" t="s">
        <v>145</v>
      </c>
      <c r="C8" s="143"/>
      <c r="D8" s="18">
        <f>SUM(D5:D7)</f>
        <v>39</v>
      </c>
      <c r="E8" s="19">
        <f t="shared" ref="E8:I8" si="0">SUM(E5:E7)</f>
        <v>1</v>
      </c>
      <c r="F8" s="20">
        <f t="shared" si="0"/>
        <v>1</v>
      </c>
      <c r="G8" s="21">
        <f t="shared" si="0"/>
        <v>0</v>
      </c>
      <c r="H8" s="22">
        <f>SUM(H5:H7)</f>
        <v>0</v>
      </c>
      <c r="I8" s="23">
        <f t="shared" si="0"/>
        <v>41</v>
      </c>
    </row>
    <row r="9" spans="2:9" ht="15.75" customHeight="1">
      <c r="B9" s="24"/>
      <c r="C9" s="24"/>
      <c r="D9" s="24"/>
      <c r="E9" s="24"/>
      <c r="F9" s="24"/>
      <c r="G9" s="24"/>
      <c r="H9" s="24"/>
      <c r="I9" s="24"/>
    </row>
    <row r="10" spans="2:9" ht="15.75" customHeight="1">
      <c r="B10" s="24"/>
      <c r="C10" s="24"/>
      <c r="D10" s="24"/>
      <c r="E10" s="24"/>
      <c r="F10" s="24"/>
      <c r="G10" s="24"/>
      <c r="H10" s="24"/>
      <c r="I10" s="24"/>
    </row>
    <row r="11" spans="2:9" ht="15" customHeight="1">
      <c r="B11" s="24"/>
      <c r="C11" s="24"/>
      <c r="D11" s="24"/>
      <c r="E11" s="24"/>
      <c r="F11" s="24"/>
      <c r="G11" s="24"/>
      <c r="H11" s="24"/>
      <c r="I11" s="24"/>
    </row>
    <row r="12" spans="2:9" ht="15.75" customHeight="1">
      <c r="B12" s="24"/>
      <c r="C12" s="24"/>
      <c r="D12" s="24"/>
      <c r="E12" s="24"/>
      <c r="F12" s="24"/>
      <c r="G12" s="24"/>
      <c r="H12" s="24"/>
      <c r="I12" s="24"/>
    </row>
    <row r="13" spans="2:9" ht="15.75" customHeight="1">
      <c r="B13" s="24"/>
      <c r="C13" s="24"/>
      <c r="D13" s="24"/>
      <c r="E13" s="24"/>
      <c r="F13" s="24"/>
      <c r="G13" s="24"/>
      <c r="H13" s="24"/>
      <c r="I13" s="24"/>
    </row>
  </sheetData>
  <mergeCells count="5">
    <mergeCell ref="B2:I2"/>
    <mergeCell ref="B3:B4"/>
    <mergeCell ref="C3:C4"/>
    <mergeCell ref="D3:I3"/>
    <mergeCell ref="B8:C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PP_Seguimiento_2022</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2023-11-15T20:02:19Z</dcterms:modified>
</cp:coreProperties>
</file>