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050" windowWidth="13005" windowHeight="4110" tabRatio="895" firstSheet="2" activeTab="6"/>
  </bookViews>
  <sheets>
    <sheet name="HISTORICO ESTAD MPIOS RECEPTORE" sheetId="1" r:id="rId1"/>
    <sheet name="PROCEDENCIA" sheetId="2" r:id="rId2"/>
    <sheet name="DISCAPACIDAD" sheetId="3" r:id="rId3"/>
    <sheet name="GENERO X AÑOS" sheetId="4" r:id="rId4"/>
    <sheet name="MINORIAS X AÑOS X MUNICIPIO" sheetId="5" r:id="rId5"/>
    <sheet name="hombres_mujeres por edad y mpio" sheetId="6" r:id="rId6"/>
    <sheet name="ACTORES ARMADOS" sheetId="7" r:id="rId7"/>
  </sheets>
  <definedNames>
    <definedName name="_xlnm.Print_Area" localSheetId="6">'ACTORES ARMADOS'!$A$1:$Q$87</definedName>
    <definedName name="_xlnm.Print_Area" localSheetId="2">'DISCAPACIDAD'!$A$1:$M$4</definedName>
    <definedName name="_xlnm.Print_Area" localSheetId="3">'GENERO X AÑOS'!$A$1:$AE$24</definedName>
    <definedName name="_xlnm.Print_Area" localSheetId="0">'HISTORICO ESTAD MPIOS RECEPTORE'!$A$1:$AC$22</definedName>
    <definedName name="_xlnm.Print_Area" localSheetId="5">'hombres_mujeres por edad y mpio'!$A$1:$AN$18</definedName>
    <definedName name="_xlnm.Print_Area" localSheetId="4">'MINORIAS X AÑOS X MUNICIPIO'!$A$1:$M$42</definedName>
    <definedName name="_xlnm.Print_Area" localSheetId="1">'PROCEDENCIA'!$A$1:$AC$42</definedName>
  </definedNames>
  <calcPr fullCalcOnLoad="1"/>
</workbook>
</file>

<file path=xl/sharedStrings.xml><?xml version="1.0" encoding="utf-8"?>
<sst xmlns="http://schemas.openxmlformats.org/spreadsheetml/2006/main" count="568" uniqueCount="148">
  <si>
    <t>CÓRDOBA</t>
  </si>
  <si>
    <t>Total general</t>
  </si>
  <si>
    <t>ARMENIA</t>
  </si>
  <si>
    <t>GÉNOVA</t>
  </si>
  <si>
    <t>BUENAVISTA</t>
  </si>
  <si>
    <t>FILANDIA</t>
  </si>
  <si>
    <t>LA TEBAIDA</t>
  </si>
  <si>
    <t>CALARCA</t>
  </si>
  <si>
    <t>CIRCASIA</t>
  </si>
  <si>
    <t>MONTENEGRO</t>
  </si>
  <si>
    <t>PIJAO</t>
  </si>
  <si>
    <t>QUIMBAYA</t>
  </si>
  <si>
    <t>SALENTO</t>
  </si>
  <si>
    <t>Pers</t>
  </si>
  <si>
    <t>Hog</t>
  </si>
  <si>
    <t>TOTAL</t>
  </si>
  <si>
    <t>MUNICIPIO RECEPTOR</t>
  </si>
  <si>
    <t>per</t>
  </si>
  <si>
    <t>hog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</si>
  <si>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</si>
  <si>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</si>
  <si>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</si>
  <si>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</si>
  <si>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</si>
  <si>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</si>
  <si>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</si>
  <si>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</si>
  <si>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</si>
  <si>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</si>
  <si>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</si>
  <si>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Indigena</t>
  </si>
  <si>
    <t>Negro(a) o Afrocolombiano(a)</t>
  </si>
  <si>
    <t>Mas de una discapacidad</t>
  </si>
  <si>
    <t>Retraso Mental</t>
  </si>
  <si>
    <t>Sordera</t>
  </si>
  <si>
    <t>MUNICIPIO EXPULSOR</t>
  </si>
  <si>
    <t>Gitano(a) ROM</t>
  </si>
  <si>
    <t>Ceguera</t>
  </si>
  <si>
    <t>Parálisis Inferior</t>
  </si>
  <si>
    <t>Parálisis Superior</t>
  </si>
  <si>
    <t>2008</t>
  </si>
  <si>
    <t>SIN EDAD</t>
  </si>
  <si>
    <t>&lt;=1997</t>
  </si>
  <si>
    <t>&lt;= 1997</t>
  </si>
  <si>
    <t>DEPARTAMENTO EXPULSOR</t>
  </si>
  <si>
    <t>AMAZONAS</t>
  </si>
  <si>
    <t>ANTIOQUIA</t>
  </si>
  <si>
    <t>ARAUCA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</si>
  <si>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</si>
  <si>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</si>
  <si>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</si>
  <si>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</si>
  <si>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</si>
  <si>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</si>
  <si>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</si>
  <si>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</si>
  <si>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</si>
  <si>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</si>
  <si>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</si>
  <si>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</si>
  <si>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</si>
  <si>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</si>
  <si>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</si>
  <si>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</si>
  <si>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</si>
  <si>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PAIS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</si>
  <si>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</si>
  <si>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</si>
  <si>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</si>
  <si>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</si>
  <si>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</si>
  <si>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</si>
  <si>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</si>
  <si>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</si>
  <si>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</si>
  <si>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Otra</t>
  </si>
  <si>
    <t>SIN FECHA</t>
  </si>
  <si>
    <t>Autodefensa o Paramilitares</t>
  </si>
  <si>
    <t>Fuerza Pública</t>
  </si>
  <si>
    <t>Mas de un autor de desplazamiento</t>
  </si>
  <si>
    <t>Otros</t>
  </si>
  <si>
    <t>0 a 5 años</t>
  </si>
  <si>
    <t>6 a 12 años</t>
  </si>
  <si>
    <t>27 a 60 años</t>
  </si>
  <si>
    <t>Total PIJAO</t>
  </si>
  <si>
    <t>Total QUIMBAYA</t>
  </si>
  <si>
    <t>EDAD_A_LA_FECHA</t>
  </si>
  <si>
    <t>2009</t>
  </si>
  <si>
    <t>AUTORES</t>
  </si>
  <si>
    <t>*FUENTE CUBO agosto de 2009</t>
  </si>
  <si>
    <t>HISTORICO DE GRUPOS ETAREOS DISTRIBUIDOS POR GENEROY MUNICIPIO RECEPTOR</t>
  </si>
  <si>
    <t>Quindío Receptor</t>
  </si>
  <si>
    <t xml:space="preserve">COMPORTAMIENTO DEL QUINDIO COMO RECEPTOR Y EXPULSOR DE POBLACION </t>
  </si>
  <si>
    <r>
      <t xml:space="preserve">Fuente: </t>
    </r>
    <r>
      <rPr>
        <sz val="10"/>
        <rFont val="Arial"/>
        <family val="2"/>
      </rPr>
      <t xml:space="preserve">SIPOD - Acciòn Social </t>
    </r>
  </si>
  <si>
    <t>TOTAL GENERAL</t>
  </si>
  <si>
    <t>POBLACION EN CONDICION DE DESPLAZAMIENTO EN EL DEPARTAMENTO DEL QUINDIO</t>
  </si>
  <si>
    <t>DEPARTAMENTO DE PROCEDENCIA DE LA POBLACION RECEPCIONADA</t>
  </si>
  <si>
    <t>TIPO</t>
  </si>
  <si>
    <t>Hom</t>
  </si>
  <si>
    <t>Total</t>
  </si>
  <si>
    <t>muj</t>
  </si>
  <si>
    <t>POBLACION EN CONDICION DE DESPLAZAMIENTO</t>
  </si>
  <si>
    <t xml:space="preserve">RECEPCIONADA EN EL QUINDIO </t>
  </si>
  <si>
    <t>CON DISCAPACIDAD</t>
  </si>
  <si>
    <t>POBLACION EN CONDICION DE DESPLAZAMIENTO RECEPCIONADA EN EL QUINDIO</t>
  </si>
  <si>
    <t>POR CONDICION DE GENERO, AÑO DE RECEPCION Y MUNICIPIO RECEPTOR</t>
  </si>
  <si>
    <t xml:space="preserve">POBLACION  EN CONDICION DE DESPLAZAMIENTO </t>
  </si>
  <si>
    <t xml:space="preserve">RECEPCIONADA EN EL DEPARTAMENTO DEL QUINDIO </t>
  </si>
  <si>
    <t>MINORIAS ETNICA</t>
  </si>
  <si>
    <t>POBLACION EN CONDICION DE DESPLAZAMIENTO RECEPCIONADA EN EL DEPARTAMENTO DEL QUINDIO</t>
  </si>
  <si>
    <t>Quindío Expulsor</t>
  </si>
  <si>
    <t>Con corte al 30 de septiembre del 2009</t>
  </si>
  <si>
    <t>13 a 18 años</t>
  </si>
  <si>
    <t>19 a 26 años</t>
  </si>
  <si>
    <t>&gt;= 60 años</t>
  </si>
  <si>
    <t xml:space="preserve">POBLACION EN CONDICION DE DESPLAZAMIENTO EXPULSADA EN EL </t>
  </si>
  <si>
    <t>NORTE DE SANTANDER</t>
  </si>
  <si>
    <t>Resto del pais</t>
  </si>
  <si>
    <t>Meta</t>
  </si>
  <si>
    <t>Valle del Cauca</t>
  </si>
  <si>
    <t>Tolima</t>
  </si>
  <si>
    <t>Caqueta</t>
  </si>
  <si>
    <t>Quindio</t>
  </si>
  <si>
    <t>Cauca</t>
  </si>
  <si>
    <t>Calda</t>
  </si>
  <si>
    <t>Putumayo</t>
  </si>
  <si>
    <t>Risaralda</t>
  </si>
  <si>
    <t>Choco</t>
  </si>
  <si>
    <t>POR MUNICIPIO, AÑO HOGARES Y PERSONAS SEGÚN EL AÑO DE VALORACIÓN</t>
  </si>
  <si>
    <t>Con corte al 31 de diciembre de 2009</t>
  </si>
  <si>
    <t>Con corte al 31 de diciembre del 2009</t>
  </si>
  <si>
    <t>MUNICIPIORECEPTOR</t>
  </si>
  <si>
    <t>1899</t>
  </si>
  <si>
    <t xml:space="preserve">Total </t>
  </si>
  <si>
    <t>sin fecha</t>
  </si>
  <si>
    <t>SEXO</t>
  </si>
  <si>
    <t>Hombre</t>
  </si>
  <si>
    <t>Total Hombre</t>
  </si>
  <si>
    <t>Mujer</t>
  </si>
  <si>
    <t>Total Mujer</t>
  </si>
  <si>
    <t>MINORIA_ETNICA</t>
  </si>
  <si>
    <t>Raizal</t>
  </si>
  <si>
    <t>Con corte al 31 de Diciembre de 2009</t>
  </si>
  <si>
    <t>AUTORES DEL DESPLAZAMIENTO FORZADO CORTE DICIEMBRE 31 DE 2010</t>
  </si>
  <si>
    <t>DEPARTAMENTO DEL QUINDIO POR AÑO DE VALORACION</t>
  </si>
  <si>
    <t>Grupos Guerrilleros</t>
  </si>
  <si>
    <t>No Identifica</t>
  </si>
  <si>
    <t>Sin información disponible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</si>
</sst>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d\-mmm\-yy"/>
    <numFmt numFmtId="181" formatCode="0.0%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2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0" fillId="24" borderId="0" xfId="0" applyNumberForma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0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left" inden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0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/>
    </xf>
    <xf numFmtId="0" fontId="27" fillId="24" borderId="0" xfId="0" applyNumberFormat="1" applyFont="1" applyFill="1" applyBorder="1" applyAlignment="1">
      <alignment/>
    </xf>
    <xf numFmtId="0" fontId="2" fillId="24" borderId="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2" fillId="25" borderId="10" xfId="0" applyNumberFormat="1" applyFont="1" applyFill="1" applyBorder="1" applyAlignment="1">
      <alignment horizontal="center"/>
    </xf>
    <xf numFmtId="3" fontId="2" fillId="25" borderId="10" xfId="0" applyNumberFormat="1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9" fillId="25" borderId="10" xfId="0" applyFont="1" applyFill="1" applyBorder="1" applyAlignment="1">
      <alignment/>
    </xf>
    <xf numFmtId="0" fontId="29" fillId="25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30" fillId="24" borderId="11" xfId="0" applyFont="1" applyFill="1" applyBorder="1" applyAlignment="1">
      <alignment horizontal="center"/>
    </xf>
    <xf numFmtId="0" fontId="30" fillId="24" borderId="10" xfId="0" applyNumberFormat="1" applyFont="1" applyFill="1" applyBorder="1" applyAlignment="1">
      <alignment/>
    </xf>
    <xf numFmtId="0" fontId="30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27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Border="1" applyAlignment="1">
      <alignment/>
    </xf>
    <xf numFmtId="9" fontId="0" fillId="24" borderId="0" xfId="0" applyNumberFormat="1" applyFont="1" applyFill="1" applyBorder="1" applyAlignment="1">
      <alignment horizontal="center"/>
    </xf>
    <xf numFmtId="181" fontId="0" fillId="24" borderId="0" xfId="54" applyNumberFormat="1" applyFont="1" applyFill="1" applyBorder="1" applyAlignment="1">
      <alignment horizontal="center"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24" borderId="12" xfId="0" applyFill="1" applyBorder="1" applyAlignment="1">
      <alignment/>
    </xf>
    <xf numFmtId="0" fontId="0" fillId="24" borderId="12" xfId="0" applyNumberFormat="1" applyFill="1" applyBorder="1" applyAlignment="1">
      <alignment/>
    </xf>
    <xf numFmtId="0" fontId="0" fillId="24" borderId="14" xfId="0" applyNumberForma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3" xfId="0" applyNumberFormat="1" applyFill="1" applyBorder="1" applyAlignment="1">
      <alignment/>
    </xf>
    <xf numFmtId="0" fontId="0" fillId="24" borderId="19" xfId="0" applyNumberFormat="1" applyFill="1" applyBorder="1" applyAlignment="1">
      <alignment/>
    </xf>
    <xf numFmtId="0" fontId="0" fillId="24" borderId="20" xfId="0" applyNumberFormat="1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/>
    </xf>
    <xf numFmtId="0" fontId="2" fillId="4" borderId="14" xfId="0" applyNumberFormat="1" applyFont="1" applyFill="1" applyBorder="1" applyAlignment="1">
      <alignment/>
    </xf>
    <xf numFmtId="0" fontId="2" fillId="4" borderId="19" xfId="0" applyNumberFormat="1" applyFont="1" applyFill="1" applyBorder="1" applyAlignment="1">
      <alignment/>
    </xf>
    <xf numFmtId="0" fontId="2" fillId="4" borderId="22" xfId="0" applyNumberFormat="1" applyFont="1" applyFill="1" applyBorder="1" applyAlignment="1">
      <alignment/>
    </xf>
    <xf numFmtId="0" fontId="2" fillId="4" borderId="23" xfId="0" applyNumberFormat="1" applyFont="1" applyFill="1" applyBorder="1" applyAlignment="1">
      <alignment/>
    </xf>
    <xf numFmtId="0" fontId="2" fillId="4" borderId="24" xfId="0" applyNumberFormat="1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15" xfId="0" applyNumberFormat="1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4" borderId="26" xfId="0" applyFont="1" applyFill="1" applyBorder="1" applyAlignment="1">
      <alignment/>
    </xf>
    <xf numFmtId="0" fontId="2" fillId="4" borderId="25" xfId="0" applyNumberFormat="1" applyFont="1" applyFill="1" applyBorder="1" applyAlignment="1">
      <alignment/>
    </xf>
    <xf numFmtId="0" fontId="2" fillId="4" borderId="27" xfId="0" applyNumberFormat="1" applyFont="1" applyFill="1" applyBorder="1" applyAlignment="1">
      <alignment/>
    </xf>
    <xf numFmtId="0" fontId="2" fillId="4" borderId="28" xfId="0" applyNumberFormat="1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2" xfId="0" applyNumberFormat="1" applyBorder="1" applyAlignment="1">
      <alignment/>
    </xf>
    <xf numFmtId="0" fontId="2" fillId="25" borderId="21" xfId="0" applyFont="1" applyFill="1" applyBorder="1" applyAlignment="1">
      <alignment horizontal="center"/>
    </xf>
    <xf numFmtId="0" fontId="0" fillId="0" borderId="23" xfId="0" applyNumberFormat="1" applyBorder="1" applyAlignment="1">
      <alignment/>
    </xf>
    <xf numFmtId="0" fontId="2" fillId="7" borderId="12" xfId="0" applyNumberFormat="1" applyFont="1" applyFill="1" applyBorder="1" applyAlignment="1">
      <alignment/>
    </xf>
    <xf numFmtId="0" fontId="2" fillId="7" borderId="14" xfId="0" applyNumberFormat="1" applyFont="1" applyFill="1" applyBorder="1" applyAlignment="1">
      <alignment/>
    </xf>
    <xf numFmtId="0" fontId="2" fillId="7" borderId="19" xfId="0" applyNumberFormat="1" applyFont="1" applyFill="1" applyBorder="1" applyAlignment="1">
      <alignment/>
    </xf>
    <xf numFmtId="0" fontId="2" fillId="7" borderId="22" xfId="0" applyNumberFormat="1" applyFont="1" applyFill="1" applyBorder="1" applyAlignment="1">
      <alignment/>
    </xf>
    <xf numFmtId="0" fontId="2" fillId="7" borderId="23" xfId="0" applyNumberFormat="1" applyFont="1" applyFill="1" applyBorder="1" applyAlignment="1">
      <alignment/>
    </xf>
    <xf numFmtId="0" fontId="2" fillId="7" borderId="24" xfId="0" applyNumberFormat="1" applyFont="1" applyFill="1" applyBorder="1" applyAlignment="1">
      <alignment/>
    </xf>
    <xf numFmtId="0" fontId="2" fillId="22" borderId="31" xfId="0" applyFont="1" applyFill="1" applyBorder="1" applyAlignment="1">
      <alignment horizontal="center" vertical="center" wrapText="1"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2" fillId="22" borderId="35" xfId="0" applyFont="1" applyFill="1" applyBorder="1" applyAlignment="1">
      <alignment horizontal="center" vertical="center"/>
    </xf>
    <xf numFmtId="0" fontId="2" fillId="22" borderId="36" xfId="0" applyFont="1" applyFill="1" applyBorder="1" applyAlignment="1">
      <alignment horizontal="center" vertical="center" wrapText="1"/>
    </xf>
    <xf numFmtId="0" fontId="2" fillId="22" borderId="36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left"/>
    </xf>
    <xf numFmtId="0" fontId="28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" fillId="25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24" borderId="41" xfId="0" applyFont="1" applyFill="1" applyBorder="1" applyAlignment="1">
      <alignment textRotation="90"/>
    </xf>
    <xf numFmtId="0" fontId="2" fillId="24" borderId="42" xfId="0" applyFont="1" applyFill="1" applyBorder="1" applyAlignment="1">
      <alignment textRotation="90"/>
    </xf>
    <xf numFmtId="0" fontId="2" fillId="24" borderId="43" xfId="0" applyFont="1" applyFill="1" applyBorder="1" applyAlignment="1">
      <alignment textRotation="90"/>
    </xf>
    <xf numFmtId="0" fontId="2" fillId="26" borderId="44" xfId="0" applyFont="1" applyFill="1" applyBorder="1" applyAlignment="1">
      <alignment horizontal="center"/>
    </xf>
    <xf numFmtId="0" fontId="2" fillId="26" borderId="45" xfId="0" applyFont="1" applyFill="1" applyBorder="1" applyAlignment="1">
      <alignment horizontal="center"/>
    </xf>
    <xf numFmtId="0" fontId="2" fillId="26" borderId="46" xfId="0" applyFont="1" applyFill="1" applyBorder="1" applyAlignment="1">
      <alignment horizontal="center"/>
    </xf>
    <xf numFmtId="0" fontId="2" fillId="26" borderId="47" xfId="0" applyFont="1" applyFill="1" applyBorder="1" applyAlignment="1">
      <alignment horizontal="center"/>
    </xf>
    <xf numFmtId="0" fontId="2" fillId="26" borderId="48" xfId="0" applyFont="1" applyFill="1" applyBorder="1" applyAlignment="1">
      <alignment horizontal="center"/>
    </xf>
    <xf numFmtId="0" fontId="2" fillId="26" borderId="49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24" borderId="41" xfId="0" applyFont="1" applyFill="1" applyBorder="1" applyAlignment="1">
      <alignment horizontal="center" vertical="center" textRotation="90"/>
    </xf>
    <xf numFmtId="0" fontId="2" fillId="24" borderId="42" xfId="0" applyFont="1" applyFill="1" applyBorder="1" applyAlignment="1">
      <alignment horizontal="center" vertical="center" textRotation="90"/>
    </xf>
    <xf numFmtId="0" fontId="2" fillId="24" borderId="43" xfId="0" applyFont="1" applyFill="1" applyBorder="1" applyAlignment="1">
      <alignment horizontal="center" vertical="center" textRotation="90"/>
    </xf>
    <xf numFmtId="0" fontId="2" fillId="24" borderId="41" xfId="0" applyFont="1" applyFill="1" applyBorder="1" applyAlignment="1">
      <alignment horizontal="center" vertical="center" textRotation="90" wrapText="1"/>
    </xf>
    <xf numFmtId="0" fontId="2" fillId="24" borderId="42" xfId="0" applyFont="1" applyFill="1" applyBorder="1" applyAlignment="1">
      <alignment horizontal="center" vertical="center" textRotation="90" wrapText="1"/>
    </xf>
    <xf numFmtId="0" fontId="2" fillId="24" borderId="43" xfId="0" applyFont="1" applyFill="1" applyBorder="1" applyAlignment="1">
      <alignment horizontal="center" vertical="center" textRotation="90" wrapText="1"/>
    </xf>
    <xf numFmtId="0" fontId="2" fillId="7" borderId="29" xfId="0" applyFont="1" applyFill="1" applyBorder="1" applyAlignment="1">
      <alignment horizontal="center"/>
    </xf>
    <xf numFmtId="0" fontId="2" fillId="7" borderId="40" xfId="0" applyFont="1" applyFill="1" applyBorder="1" applyAlignment="1">
      <alignment horizontal="center"/>
    </xf>
    <xf numFmtId="0" fontId="2" fillId="7" borderId="46" xfId="0" applyFont="1" applyFill="1" applyBorder="1" applyAlignment="1">
      <alignment horizontal="center"/>
    </xf>
    <xf numFmtId="0" fontId="2" fillId="7" borderId="47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2" fillId="7" borderId="45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2" fillId="7" borderId="48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228600</xdr:colOff>
      <xdr:row>4</xdr:row>
      <xdr:rowOff>123825</xdr:rowOff>
    </xdr:to>
    <xdr:pic>
      <xdr:nvPicPr>
        <xdr:cNvPr id="1" name="Picture 1" descr="logo para intranet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743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5</xdr:row>
      <xdr:rowOff>47625</xdr:rowOff>
    </xdr:to>
    <xdr:pic>
      <xdr:nvPicPr>
        <xdr:cNvPr id="1" name="Picture 1" descr="logo para intranet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24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3</xdr:row>
      <xdr:rowOff>142875</xdr:rowOff>
    </xdr:to>
    <xdr:pic>
      <xdr:nvPicPr>
        <xdr:cNvPr id="1" name="Picture 1" descr="logo para intranet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142875</xdr:colOff>
      <xdr:row>6</xdr:row>
      <xdr:rowOff>123825</xdr:rowOff>
    </xdr:to>
    <xdr:pic>
      <xdr:nvPicPr>
        <xdr:cNvPr id="1" name="Picture 1" descr="logo para intranet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324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1152525</xdr:colOff>
      <xdr:row>4</xdr:row>
      <xdr:rowOff>28575</xdr:rowOff>
    </xdr:to>
    <xdr:pic>
      <xdr:nvPicPr>
        <xdr:cNvPr id="1" name="Picture 1" descr="logo para intranet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6</xdr:row>
      <xdr:rowOff>0</xdr:rowOff>
    </xdr:to>
    <xdr:pic>
      <xdr:nvPicPr>
        <xdr:cNvPr id="1" name="Picture 1" descr="logo para intranet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76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152400</xdr:colOff>
      <xdr:row>3</xdr:row>
      <xdr:rowOff>85725</xdr:rowOff>
    </xdr:to>
    <xdr:pic>
      <xdr:nvPicPr>
        <xdr:cNvPr id="1" name="Picture 1" descr="logo para intranet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447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8"/>
  <sheetViews>
    <sheetView zoomScalePageLayoutView="0" workbookViewId="0" topLeftCell="C13">
      <selection activeCell="AD40" sqref="AD40"/>
    </sheetView>
  </sheetViews>
  <sheetFormatPr defaultColWidth="11.421875" defaultRowHeight="12.75"/>
  <cols>
    <col min="1" max="1" width="17.421875" style="9" customWidth="1"/>
    <col min="2" max="2" width="6.140625" style="9" bestFit="1" customWidth="1"/>
    <col min="3" max="3" width="4.421875" style="9" bestFit="1" customWidth="1"/>
    <col min="4" max="4" width="5.00390625" style="9" bestFit="1" customWidth="1"/>
    <col min="5" max="5" width="4.421875" style="9" bestFit="1" customWidth="1"/>
    <col min="6" max="6" width="5.00390625" style="9" bestFit="1" customWidth="1"/>
    <col min="7" max="7" width="5.28125" style="9" bestFit="1" customWidth="1"/>
    <col min="8" max="8" width="5.00390625" style="9" bestFit="1" customWidth="1"/>
    <col min="9" max="9" width="5.28125" style="9" bestFit="1" customWidth="1"/>
    <col min="10" max="10" width="5.140625" style="9" bestFit="1" customWidth="1"/>
    <col min="11" max="11" width="4.421875" style="9" bestFit="1" customWidth="1"/>
    <col min="12" max="12" width="5.140625" style="9" bestFit="1" customWidth="1"/>
    <col min="13" max="13" width="6.7109375" style="9" customWidth="1"/>
    <col min="14" max="14" width="5.140625" style="9" bestFit="1" customWidth="1"/>
    <col min="15" max="15" width="5.28125" style="9" bestFit="1" customWidth="1"/>
    <col min="16" max="18" width="5.140625" style="9" bestFit="1" customWidth="1"/>
    <col min="19" max="19" width="5.28125" style="9" bestFit="1" customWidth="1"/>
    <col min="20" max="20" width="5.140625" style="9" bestFit="1" customWidth="1"/>
    <col min="21" max="21" width="4.421875" style="9" bestFit="1" customWidth="1"/>
    <col min="22" max="22" width="5.140625" style="9" bestFit="1" customWidth="1"/>
    <col min="23" max="23" width="6.28125" style="9" customWidth="1"/>
    <col min="24" max="24" width="6.140625" style="9" bestFit="1" customWidth="1"/>
    <col min="25" max="27" width="5.57421875" style="9" customWidth="1"/>
    <col min="28" max="28" width="6.00390625" style="9" bestFit="1" customWidth="1"/>
    <col min="29" max="29" width="5.00390625" style="13" bestFit="1" customWidth="1"/>
    <col min="30" max="31" width="6.8515625" style="9" bestFit="1" customWidth="1"/>
    <col min="32" max="16384" width="11.421875" style="9" customWidth="1"/>
  </cols>
  <sheetData>
    <row r="1" spans="8:39" ht="12.75"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9"/>
      <c r="AH1" s="109"/>
      <c r="AI1" s="109"/>
      <c r="AJ1" s="109"/>
      <c r="AK1" s="109"/>
      <c r="AL1" s="109"/>
      <c r="AM1" s="109"/>
    </row>
    <row r="2" spans="8:39" ht="16.5" customHeight="1">
      <c r="H2" s="3"/>
      <c r="J2" s="72" t="s">
        <v>92</v>
      </c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10"/>
      <c r="AE2" s="10"/>
      <c r="AF2" s="10"/>
      <c r="AG2" s="109"/>
      <c r="AH2" s="109"/>
      <c r="AI2" s="109"/>
      <c r="AJ2" s="109"/>
      <c r="AK2" s="109"/>
      <c r="AL2" s="109"/>
      <c r="AM2" s="109"/>
    </row>
    <row r="3" spans="8:39" ht="15.75">
      <c r="H3" s="11"/>
      <c r="J3" s="72" t="s">
        <v>128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10"/>
      <c r="AE3" s="10"/>
      <c r="AF3" s="10"/>
      <c r="AG3" s="109"/>
      <c r="AH3" s="109"/>
      <c r="AI3" s="109"/>
      <c r="AJ3" s="109"/>
      <c r="AK3" s="109"/>
      <c r="AL3" s="109"/>
      <c r="AM3" s="109"/>
    </row>
    <row r="4" spans="8:39" ht="21.75" customHeight="1">
      <c r="H4" s="10"/>
      <c r="I4" s="12"/>
      <c r="J4" s="110" t="s">
        <v>129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0"/>
      <c r="AE4" s="10"/>
      <c r="AF4" s="10"/>
      <c r="AG4" s="6"/>
      <c r="AH4" s="6"/>
      <c r="AI4" s="6"/>
      <c r="AJ4" s="6"/>
      <c r="AK4" s="6"/>
      <c r="AL4" s="6"/>
      <c r="AM4" s="6"/>
    </row>
    <row r="5" spans="9:39" ht="12.75"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6"/>
      <c r="AH5" s="6"/>
      <c r="AI5" s="6"/>
      <c r="AJ5" s="6"/>
      <c r="AK5" s="6"/>
      <c r="AL5" s="6"/>
      <c r="AM5" s="6"/>
    </row>
    <row r="6" ht="20.25">
      <c r="A6" s="20" t="s">
        <v>91</v>
      </c>
    </row>
    <row r="8" spans="1:29" s="14" customFormat="1" ht="12.75">
      <c r="A8" s="73" t="s">
        <v>16</v>
      </c>
      <c r="B8" s="94" t="s">
        <v>42</v>
      </c>
      <c r="C8" s="94"/>
      <c r="D8" s="94">
        <v>1998</v>
      </c>
      <c r="E8" s="94"/>
      <c r="F8" s="94">
        <v>1999</v>
      </c>
      <c r="G8" s="94"/>
      <c r="H8" s="94">
        <v>2000</v>
      </c>
      <c r="I8" s="94"/>
      <c r="J8" s="71">
        <v>2001</v>
      </c>
      <c r="K8" s="71"/>
      <c r="L8" s="94">
        <v>2002</v>
      </c>
      <c r="M8" s="94"/>
      <c r="N8" s="94">
        <v>2003</v>
      </c>
      <c r="O8" s="94"/>
      <c r="P8" s="94">
        <v>2004</v>
      </c>
      <c r="Q8" s="94"/>
      <c r="R8" s="94">
        <v>2005</v>
      </c>
      <c r="S8" s="94"/>
      <c r="T8" s="94">
        <v>2006</v>
      </c>
      <c r="U8" s="94"/>
      <c r="V8" s="94">
        <v>2007</v>
      </c>
      <c r="W8" s="94"/>
      <c r="X8" s="94">
        <v>2008</v>
      </c>
      <c r="Y8" s="94"/>
      <c r="Z8" s="94">
        <v>2009</v>
      </c>
      <c r="AA8" s="94"/>
      <c r="AB8" s="94" t="s">
        <v>15</v>
      </c>
      <c r="AC8" s="94"/>
    </row>
    <row r="9" spans="1:29" s="14" customFormat="1" ht="12.75">
      <c r="A9" s="74"/>
      <c r="B9" s="28" t="s">
        <v>13</v>
      </c>
      <c r="C9" s="28" t="s">
        <v>14</v>
      </c>
      <c r="D9" s="28" t="s">
        <v>13</v>
      </c>
      <c r="E9" s="28" t="s">
        <v>14</v>
      </c>
      <c r="F9" s="28" t="s">
        <v>13</v>
      </c>
      <c r="G9" s="28" t="s">
        <v>14</v>
      </c>
      <c r="H9" s="28" t="s">
        <v>13</v>
      </c>
      <c r="I9" s="28" t="s">
        <v>14</v>
      </c>
      <c r="J9" s="28" t="s">
        <v>13</v>
      </c>
      <c r="K9" s="28" t="s">
        <v>14</v>
      </c>
      <c r="L9" s="28" t="s">
        <v>13</v>
      </c>
      <c r="M9" s="28" t="s">
        <v>14</v>
      </c>
      <c r="N9" s="28" t="s">
        <v>13</v>
      </c>
      <c r="O9" s="28" t="s">
        <v>14</v>
      </c>
      <c r="P9" s="28" t="s">
        <v>13</v>
      </c>
      <c r="Q9" s="28" t="s">
        <v>14</v>
      </c>
      <c r="R9" s="28" t="s">
        <v>13</v>
      </c>
      <c r="S9" s="28" t="s">
        <v>14</v>
      </c>
      <c r="T9" s="28" t="s">
        <v>13</v>
      </c>
      <c r="U9" s="28" t="s">
        <v>14</v>
      </c>
      <c r="V9" s="28" t="s">
        <v>13</v>
      </c>
      <c r="W9" s="29" t="s">
        <v>14</v>
      </c>
      <c r="X9" s="28" t="s">
        <v>13</v>
      </c>
      <c r="Y9" s="29" t="s">
        <v>14</v>
      </c>
      <c r="Z9" s="28" t="s">
        <v>13</v>
      </c>
      <c r="AA9" s="29" t="s">
        <v>14</v>
      </c>
      <c r="AB9" s="28" t="s">
        <v>13</v>
      </c>
      <c r="AC9" s="28" t="s">
        <v>14</v>
      </c>
    </row>
    <row r="10" spans="1:29" ht="12.75">
      <c r="A10" s="17" t="s">
        <v>2</v>
      </c>
      <c r="B10" s="47">
        <v>10</v>
      </c>
      <c r="C10" s="47">
        <v>4</v>
      </c>
      <c r="D10" s="49">
        <v>17</v>
      </c>
      <c r="E10" s="49">
        <v>5</v>
      </c>
      <c r="F10" s="49">
        <v>33</v>
      </c>
      <c r="G10" s="49">
        <v>10</v>
      </c>
      <c r="H10" s="49">
        <v>259</v>
      </c>
      <c r="I10" s="49">
        <v>49</v>
      </c>
      <c r="J10" s="49">
        <v>847</v>
      </c>
      <c r="K10" s="49">
        <v>197</v>
      </c>
      <c r="L10" s="49">
        <v>2458</v>
      </c>
      <c r="M10" s="49">
        <v>591</v>
      </c>
      <c r="N10" s="49">
        <v>1180</v>
      </c>
      <c r="O10" s="49">
        <v>283</v>
      </c>
      <c r="P10" s="49">
        <v>1221</v>
      </c>
      <c r="Q10" s="49">
        <v>315</v>
      </c>
      <c r="R10" s="49">
        <v>1242</v>
      </c>
      <c r="S10" s="49">
        <v>323</v>
      </c>
      <c r="T10" s="49">
        <v>917</v>
      </c>
      <c r="U10" s="49">
        <v>246</v>
      </c>
      <c r="V10" s="49">
        <v>1078</v>
      </c>
      <c r="W10" s="49">
        <v>309</v>
      </c>
      <c r="X10" s="49">
        <v>1445</v>
      </c>
      <c r="Y10" s="49">
        <v>416</v>
      </c>
      <c r="Z10" s="49">
        <v>1183</v>
      </c>
      <c r="AA10" s="49">
        <v>384</v>
      </c>
      <c r="AB10" s="19">
        <f>B10+X10+V10+T10+R10+P10+N10+L10+J10+H10+F10+D10+Z10</f>
        <v>11890</v>
      </c>
      <c r="AC10" s="19">
        <f>C10+Y10+W10+U10+S10+Q10+O10+M10+K10+I10+G10+E10+AA10</f>
        <v>3132</v>
      </c>
    </row>
    <row r="11" spans="1:29" ht="12.75">
      <c r="A11" s="17" t="s">
        <v>4</v>
      </c>
      <c r="B11" s="48"/>
      <c r="C11" s="48"/>
      <c r="D11" s="50"/>
      <c r="E11" s="50"/>
      <c r="F11" s="50"/>
      <c r="G11" s="50"/>
      <c r="H11" s="50"/>
      <c r="I11" s="50"/>
      <c r="J11" s="50">
        <v>52</v>
      </c>
      <c r="K11" s="50">
        <v>11</v>
      </c>
      <c r="L11" s="50">
        <v>58</v>
      </c>
      <c r="M11" s="50">
        <v>12</v>
      </c>
      <c r="N11" s="50">
        <v>4</v>
      </c>
      <c r="O11" s="50">
        <v>1</v>
      </c>
      <c r="P11" s="50">
        <v>23</v>
      </c>
      <c r="Q11" s="50">
        <v>7</v>
      </c>
      <c r="R11" s="50">
        <v>17</v>
      </c>
      <c r="S11" s="50">
        <v>4</v>
      </c>
      <c r="T11" s="50">
        <v>14</v>
      </c>
      <c r="U11" s="50">
        <v>3</v>
      </c>
      <c r="V11" s="50">
        <v>8</v>
      </c>
      <c r="W11" s="50">
        <v>2</v>
      </c>
      <c r="X11" s="50">
        <v>29</v>
      </c>
      <c r="Y11" s="50">
        <v>10</v>
      </c>
      <c r="Z11" s="50">
        <v>27</v>
      </c>
      <c r="AA11" s="50">
        <v>5</v>
      </c>
      <c r="AB11" s="19">
        <f aca="true" t="shared" si="0" ref="AB11:AB21">B11+X11+V11+T11+R11+P11+N11+L11+J11+H11+F11+D11+Z11</f>
        <v>232</v>
      </c>
      <c r="AC11" s="19">
        <f aca="true" t="shared" si="1" ref="AC11:AC21">C11+Y11+W11+U11+S11+Q11+O11+M11+K11+I11+G11+E11+AA11</f>
        <v>55</v>
      </c>
    </row>
    <row r="12" spans="1:29" ht="12.75">
      <c r="A12" s="17" t="s">
        <v>7</v>
      </c>
      <c r="B12" s="48">
        <v>8</v>
      </c>
      <c r="C12" s="48">
        <v>3</v>
      </c>
      <c r="D12" s="50"/>
      <c r="E12" s="50"/>
      <c r="F12" s="50">
        <v>10</v>
      </c>
      <c r="G12" s="50">
        <v>2</v>
      </c>
      <c r="H12" s="50">
        <v>47</v>
      </c>
      <c r="I12" s="50">
        <v>13</v>
      </c>
      <c r="J12" s="50">
        <v>246</v>
      </c>
      <c r="K12" s="50">
        <v>60</v>
      </c>
      <c r="L12" s="50">
        <v>301</v>
      </c>
      <c r="M12" s="50">
        <v>74</v>
      </c>
      <c r="N12" s="50">
        <v>106</v>
      </c>
      <c r="O12" s="50">
        <v>25</v>
      </c>
      <c r="P12" s="50">
        <v>277</v>
      </c>
      <c r="Q12" s="50">
        <v>60</v>
      </c>
      <c r="R12" s="50">
        <v>238</v>
      </c>
      <c r="S12" s="50">
        <v>65</v>
      </c>
      <c r="T12" s="50">
        <v>234</v>
      </c>
      <c r="U12" s="50">
        <v>64</v>
      </c>
      <c r="V12" s="50">
        <v>142</v>
      </c>
      <c r="W12" s="50">
        <v>34</v>
      </c>
      <c r="X12" s="50">
        <v>294</v>
      </c>
      <c r="Y12" s="50">
        <v>76</v>
      </c>
      <c r="Z12" s="50">
        <v>110</v>
      </c>
      <c r="AA12" s="50">
        <v>37</v>
      </c>
      <c r="AB12" s="19">
        <f t="shared" si="0"/>
        <v>2013</v>
      </c>
      <c r="AC12" s="19">
        <f t="shared" si="1"/>
        <v>513</v>
      </c>
    </row>
    <row r="13" spans="1:29" ht="12.75">
      <c r="A13" s="17" t="s">
        <v>8</v>
      </c>
      <c r="B13" s="48"/>
      <c r="C13" s="48"/>
      <c r="D13" s="50"/>
      <c r="E13" s="50"/>
      <c r="F13" s="50"/>
      <c r="G13" s="50"/>
      <c r="H13" s="50">
        <v>29</v>
      </c>
      <c r="I13" s="50">
        <v>3</v>
      </c>
      <c r="J13" s="50">
        <v>131</v>
      </c>
      <c r="K13" s="50">
        <v>25</v>
      </c>
      <c r="L13" s="50">
        <v>179</v>
      </c>
      <c r="M13" s="50">
        <v>42</v>
      </c>
      <c r="N13" s="50">
        <v>73</v>
      </c>
      <c r="O13" s="50">
        <v>22</v>
      </c>
      <c r="P13" s="50">
        <v>116</v>
      </c>
      <c r="Q13" s="50">
        <v>28</v>
      </c>
      <c r="R13" s="50">
        <v>81</v>
      </c>
      <c r="S13" s="50">
        <v>23</v>
      </c>
      <c r="T13" s="50">
        <v>86</v>
      </c>
      <c r="U13" s="50">
        <v>26</v>
      </c>
      <c r="V13" s="50">
        <v>105</v>
      </c>
      <c r="W13" s="50">
        <v>30</v>
      </c>
      <c r="X13" s="50">
        <v>134</v>
      </c>
      <c r="Y13" s="50">
        <v>29</v>
      </c>
      <c r="Z13" s="50">
        <v>85</v>
      </c>
      <c r="AA13" s="50">
        <v>27</v>
      </c>
      <c r="AB13" s="19">
        <f t="shared" si="0"/>
        <v>1019</v>
      </c>
      <c r="AC13" s="19">
        <f t="shared" si="1"/>
        <v>255</v>
      </c>
    </row>
    <row r="14" spans="1:29" ht="12.75">
      <c r="A14" s="17" t="s">
        <v>0</v>
      </c>
      <c r="B14" s="48"/>
      <c r="C14" s="48"/>
      <c r="D14" s="50"/>
      <c r="E14" s="50"/>
      <c r="F14" s="50"/>
      <c r="G14" s="50"/>
      <c r="H14" s="50"/>
      <c r="I14" s="50"/>
      <c r="J14" s="50">
        <v>50</v>
      </c>
      <c r="K14" s="50">
        <v>10</v>
      </c>
      <c r="L14" s="50">
        <v>45</v>
      </c>
      <c r="M14" s="50">
        <v>11</v>
      </c>
      <c r="N14" s="50">
        <v>12</v>
      </c>
      <c r="O14" s="50">
        <v>2</v>
      </c>
      <c r="P14" s="50">
        <v>37</v>
      </c>
      <c r="Q14" s="50">
        <v>10</v>
      </c>
      <c r="R14" s="50">
        <v>58</v>
      </c>
      <c r="S14" s="50">
        <v>12</v>
      </c>
      <c r="T14" s="50">
        <v>43</v>
      </c>
      <c r="U14" s="50">
        <v>10</v>
      </c>
      <c r="V14" s="50">
        <v>45</v>
      </c>
      <c r="W14" s="50">
        <v>14</v>
      </c>
      <c r="X14" s="50">
        <v>61</v>
      </c>
      <c r="Y14" s="50">
        <v>19</v>
      </c>
      <c r="Z14" s="50">
        <v>38</v>
      </c>
      <c r="AA14" s="50">
        <v>10</v>
      </c>
      <c r="AB14" s="19">
        <f t="shared" si="0"/>
        <v>389</v>
      </c>
      <c r="AC14" s="19">
        <f t="shared" si="1"/>
        <v>98</v>
      </c>
    </row>
    <row r="15" spans="1:29" ht="12.75">
      <c r="A15" s="17" t="s">
        <v>5</v>
      </c>
      <c r="B15" s="48"/>
      <c r="C15" s="48"/>
      <c r="D15" s="50">
        <v>4</v>
      </c>
      <c r="E15" s="50"/>
      <c r="F15" s="50"/>
      <c r="G15" s="50"/>
      <c r="H15" s="50"/>
      <c r="I15" s="50"/>
      <c r="J15" s="50">
        <v>19</v>
      </c>
      <c r="K15" s="50">
        <v>4</v>
      </c>
      <c r="L15" s="50">
        <v>74</v>
      </c>
      <c r="M15" s="50">
        <v>22</v>
      </c>
      <c r="N15" s="50">
        <v>66</v>
      </c>
      <c r="O15" s="50">
        <v>14</v>
      </c>
      <c r="P15" s="50">
        <v>64</v>
      </c>
      <c r="Q15" s="50">
        <v>15</v>
      </c>
      <c r="R15" s="50">
        <v>51</v>
      </c>
      <c r="S15" s="50">
        <v>12</v>
      </c>
      <c r="T15" s="50">
        <v>30</v>
      </c>
      <c r="U15" s="50">
        <v>12</v>
      </c>
      <c r="V15" s="50">
        <v>31</v>
      </c>
      <c r="W15" s="50">
        <v>10</v>
      </c>
      <c r="X15" s="50">
        <v>39</v>
      </c>
      <c r="Y15" s="50">
        <v>11</v>
      </c>
      <c r="Z15" s="50">
        <v>41</v>
      </c>
      <c r="AA15" s="50">
        <v>13</v>
      </c>
      <c r="AB15" s="19">
        <f t="shared" si="0"/>
        <v>419</v>
      </c>
      <c r="AC15" s="19">
        <f t="shared" si="1"/>
        <v>113</v>
      </c>
    </row>
    <row r="16" spans="1:29" ht="12.75">
      <c r="A16" s="17" t="s">
        <v>3</v>
      </c>
      <c r="B16" s="48"/>
      <c r="C16" s="48"/>
      <c r="D16" s="50"/>
      <c r="E16" s="50"/>
      <c r="F16" s="50"/>
      <c r="G16" s="50"/>
      <c r="H16" s="50">
        <v>6</v>
      </c>
      <c r="I16" s="50">
        <v>2</v>
      </c>
      <c r="J16" s="50">
        <v>12</v>
      </c>
      <c r="K16" s="50">
        <v>2</v>
      </c>
      <c r="L16" s="50">
        <v>58</v>
      </c>
      <c r="M16" s="50">
        <v>13</v>
      </c>
      <c r="N16" s="50">
        <v>37</v>
      </c>
      <c r="O16" s="50">
        <v>10</v>
      </c>
      <c r="P16" s="50">
        <v>106</v>
      </c>
      <c r="Q16" s="50">
        <v>22</v>
      </c>
      <c r="R16" s="50">
        <v>73</v>
      </c>
      <c r="S16" s="50">
        <v>18</v>
      </c>
      <c r="T16" s="50">
        <v>80</v>
      </c>
      <c r="U16" s="50">
        <v>17</v>
      </c>
      <c r="V16" s="50">
        <v>66</v>
      </c>
      <c r="W16" s="50">
        <v>18</v>
      </c>
      <c r="X16" s="50">
        <v>110</v>
      </c>
      <c r="Y16" s="50">
        <v>27</v>
      </c>
      <c r="Z16" s="50">
        <v>102</v>
      </c>
      <c r="AA16" s="50">
        <v>25</v>
      </c>
      <c r="AB16" s="19">
        <f t="shared" si="0"/>
        <v>650</v>
      </c>
      <c r="AC16" s="19">
        <f t="shared" si="1"/>
        <v>154</v>
      </c>
    </row>
    <row r="17" spans="1:29" ht="12.75">
      <c r="A17" s="17" t="s">
        <v>6</v>
      </c>
      <c r="B17" s="48">
        <v>3</v>
      </c>
      <c r="C17" s="48">
        <v>1</v>
      </c>
      <c r="D17" s="50">
        <v>1</v>
      </c>
      <c r="E17" s="50">
        <v>1</v>
      </c>
      <c r="F17" s="50">
        <v>1</v>
      </c>
      <c r="G17" s="50">
        <v>1</v>
      </c>
      <c r="H17" s="50">
        <v>116</v>
      </c>
      <c r="I17" s="50">
        <v>23</v>
      </c>
      <c r="J17" s="50">
        <v>132</v>
      </c>
      <c r="K17" s="50">
        <v>29</v>
      </c>
      <c r="L17" s="50">
        <v>377</v>
      </c>
      <c r="M17" s="50">
        <v>102</v>
      </c>
      <c r="N17" s="50">
        <v>152</v>
      </c>
      <c r="O17" s="50">
        <v>42</v>
      </c>
      <c r="P17" s="50">
        <v>164</v>
      </c>
      <c r="Q17" s="50">
        <v>44</v>
      </c>
      <c r="R17" s="50">
        <v>227</v>
      </c>
      <c r="S17" s="50">
        <v>60</v>
      </c>
      <c r="T17" s="50">
        <v>297</v>
      </c>
      <c r="U17" s="50">
        <v>77</v>
      </c>
      <c r="V17" s="50">
        <v>456</v>
      </c>
      <c r="W17" s="50">
        <v>131</v>
      </c>
      <c r="X17" s="50">
        <v>329</v>
      </c>
      <c r="Y17" s="50">
        <v>100</v>
      </c>
      <c r="Z17" s="50">
        <v>309</v>
      </c>
      <c r="AA17" s="50">
        <v>105</v>
      </c>
      <c r="AB17" s="19">
        <f t="shared" si="0"/>
        <v>2564</v>
      </c>
      <c r="AC17" s="19">
        <f t="shared" si="1"/>
        <v>716</v>
      </c>
    </row>
    <row r="18" spans="1:29" ht="12.75">
      <c r="A18" s="17" t="s">
        <v>9</v>
      </c>
      <c r="B18" s="48"/>
      <c r="C18" s="48"/>
      <c r="D18" s="50"/>
      <c r="E18" s="50"/>
      <c r="F18" s="50">
        <v>5</v>
      </c>
      <c r="G18" s="50">
        <v>1</v>
      </c>
      <c r="H18" s="50">
        <v>31</v>
      </c>
      <c r="I18" s="50">
        <v>3</v>
      </c>
      <c r="J18" s="50">
        <v>95</v>
      </c>
      <c r="K18" s="50">
        <v>23</v>
      </c>
      <c r="L18" s="50">
        <v>401</v>
      </c>
      <c r="M18" s="50">
        <v>104</v>
      </c>
      <c r="N18" s="50">
        <v>205</v>
      </c>
      <c r="O18" s="50">
        <v>51</v>
      </c>
      <c r="P18" s="50">
        <v>246</v>
      </c>
      <c r="Q18" s="50">
        <v>66</v>
      </c>
      <c r="R18" s="50">
        <v>292</v>
      </c>
      <c r="S18" s="50">
        <v>67</v>
      </c>
      <c r="T18" s="50">
        <v>269</v>
      </c>
      <c r="U18" s="50">
        <v>72</v>
      </c>
      <c r="V18" s="50">
        <v>295</v>
      </c>
      <c r="W18" s="50">
        <v>73</v>
      </c>
      <c r="X18" s="50">
        <v>335</v>
      </c>
      <c r="Y18" s="50">
        <v>89</v>
      </c>
      <c r="Z18" s="50">
        <v>242</v>
      </c>
      <c r="AA18" s="50">
        <v>70</v>
      </c>
      <c r="AB18" s="19">
        <f t="shared" si="0"/>
        <v>2416</v>
      </c>
      <c r="AC18" s="19">
        <f t="shared" si="1"/>
        <v>619</v>
      </c>
    </row>
    <row r="19" spans="1:29" ht="12.75">
      <c r="A19" s="17" t="s">
        <v>10</v>
      </c>
      <c r="B19" s="48"/>
      <c r="C19" s="48"/>
      <c r="D19" s="50"/>
      <c r="E19" s="50"/>
      <c r="F19" s="50"/>
      <c r="G19" s="50"/>
      <c r="H19" s="50">
        <v>10</v>
      </c>
      <c r="I19" s="50">
        <v>1</v>
      </c>
      <c r="J19" s="50">
        <v>40</v>
      </c>
      <c r="K19" s="50">
        <v>8</v>
      </c>
      <c r="L19" s="50">
        <v>116</v>
      </c>
      <c r="M19" s="50">
        <v>31</v>
      </c>
      <c r="N19" s="50">
        <v>52</v>
      </c>
      <c r="O19" s="50">
        <v>10</v>
      </c>
      <c r="P19" s="50">
        <v>36</v>
      </c>
      <c r="Q19" s="50">
        <v>9</v>
      </c>
      <c r="R19" s="50">
        <v>31</v>
      </c>
      <c r="S19" s="50">
        <v>9</v>
      </c>
      <c r="T19" s="50">
        <v>47</v>
      </c>
      <c r="U19" s="50">
        <v>12</v>
      </c>
      <c r="V19" s="50">
        <v>37</v>
      </c>
      <c r="W19" s="50">
        <v>8</v>
      </c>
      <c r="X19" s="50">
        <v>121</v>
      </c>
      <c r="Y19" s="50">
        <v>31</v>
      </c>
      <c r="Z19" s="50">
        <v>119</v>
      </c>
      <c r="AA19" s="50">
        <v>30</v>
      </c>
      <c r="AB19" s="19">
        <f t="shared" si="0"/>
        <v>609</v>
      </c>
      <c r="AC19" s="19">
        <f t="shared" si="1"/>
        <v>149</v>
      </c>
    </row>
    <row r="20" spans="1:29" ht="12.75">
      <c r="A20" s="17" t="s">
        <v>11</v>
      </c>
      <c r="B20" s="48">
        <v>8</v>
      </c>
      <c r="C20" s="48">
        <v>2</v>
      </c>
      <c r="D20" s="50"/>
      <c r="E20" s="50"/>
      <c r="F20" s="50"/>
      <c r="G20" s="50"/>
      <c r="H20" s="50"/>
      <c r="I20" s="50"/>
      <c r="J20" s="50">
        <v>126</v>
      </c>
      <c r="K20" s="50">
        <v>28</v>
      </c>
      <c r="L20" s="50">
        <v>282</v>
      </c>
      <c r="M20" s="50">
        <v>71</v>
      </c>
      <c r="N20" s="50">
        <v>137</v>
      </c>
      <c r="O20" s="50">
        <v>34</v>
      </c>
      <c r="P20" s="50">
        <v>124</v>
      </c>
      <c r="Q20" s="50">
        <v>36</v>
      </c>
      <c r="R20" s="50">
        <v>161</v>
      </c>
      <c r="S20" s="50">
        <v>41</v>
      </c>
      <c r="T20" s="50">
        <v>206</v>
      </c>
      <c r="U20" s="50">
        <v>48</v>
      </c>
      <c r="V20" s="50">
        <v>222</v>
      </c>
      <c r="W20" s="50">
        <v>57</v>
      </c>
      <c r="X20" s="50">
        <v>241</v>
      </c>
      <c r="Y20" s="50">
        <v>63</v>
      </c>
      <c r="Z20" s="50">
        <v>94</v>
      </c>
      <c r="AA20" s="50">
        <v>33</v>
      </c>
      <c r="AB20" s="19">
        <f t="shared" si="0"/>
        <v>1601</v>
      </c>
      <c r="AC20" s="19">
        <f t="shared" si="1"/>
        <v>413</v>
      </c>
    </row>
    <row r="21" spans="1:29" ht="12.75">
      <c r="A21" s="17" t="s">
        <v>12</v>
      </c>
      <c r="B21" s="48"/>
      <c r="C21" s="48"/>
      <c r="D21" s="50"/>
      <c r="E21" s="50"/>
      <c r="F21" s="50"/>
      <c r="G21" s="50"/>
      <c r="H21" s="50">
        <v>6</v>
      </c>
      <c r="I21" s="50">
        <v>1</v>
      </c>
      <c r="J21" s="50">
        <v>72</v>
      </c>
      <c r="K21" s="50">
        <v>14</v>
      </c>
      <c r="L21" s="50">
        <v>55</v>
      </c>
      <c r="M21" s="50">
        <v>12</v>
      </c>
      <c r="N21" s="50">
        <v>19</v>
      </c>
      <c r="O21" s="50">
        <v>4</v>
      </c>
      <c r="P21" s="50">
        <v>7</v>
      </c>
      <c r="Q21" s="50">
        <v>2</v>
      </c>
      <c r="R21" s="50">
        <v>45</v>
      </c>
      <c r="S21" s="50">
        <v>11</v>
      </c>
      <c r="T21" s="50">
        <v>40</v>
      </c>
      <c r="U21" s="50">
        <v>8</v>
      </c>
      <c r="V21" s="50">
        <v>47</v>
      </c>
      <c r="W21" s="50">
        <v>10</v>
      </c>
      <c r="X21" s="50">
        <v>46</v>
      </c>
      <c r="Y21" s="50">
        <v>13</v>
      </c>
      <c r="Z21" s="50">
        <v>27</v>
      </c>
      <c r="AA21" s="50">
        <v>7</v>
      </c>
      <c r="AB21" s="19">
        <f t="shared" si="0"/>
        <v>364</v>
      </c>
      <c r="AC21" s="19">
        <f t="shared" si="1"/>
        <v>82</v>
      </c>
    </row>
    <row r="22" spans="1:29" ht="12.75">
      <c r="A22" s="28" t="s">
        <v>15</v>
      </c>
      <c r="B22" s="29">
        <f aca="true" t="shared" si="2" ref="B22:Y22">SUM(B10:B21)</f>
        <v>29</v>
      </c>
      <c r="C22" s="29">
        <f t="shared" si="2"/>
        <v>10</v>
      </c>
      <c r="D22" s="29">
        <f t="shared" si="2"/>
        <v>22</v>
      </c>
      <c r="E22" s="29">
        <f t="shared" si="2"/>
        <v>6</v>
      </c>
      <c r="F22" s="29">
        <f t="shared" si="2"/>
        <v>49</v>
      </c>
      <c r="G22" s="29">
        <f t="shared" si="2"/>
        <v>14</v>
      </c>
      <c r="H22" s="29">
        <f t="shared" si="2"/>
        <v>504</v>
      </c>
      <c r="I22" s="29">
        <f t="shared" si="2"/>
        <v>95</v>
      </c>
      <c r="J22" s="29">
        <f t="shared" si="2"/>
        <v>1822</v>
      </c>
      <c r="K22" s="29">
        <f t="shared" si="2"/>
        <v>411</v>
      </c>
      <c r="L22" s="29">
        <f t="shared" si="2"/>
        <v>4404</v>
      </c>
      <c r="M22" s="29">
        <f t="shared" si="2"/>
        <v>1085</v>
      </c>
      <c r="N22" s="29">
        <f t="shared" si="2"/>
        <v>2043</v>
      </c>
      <c r="O22" s="29">
        <f t="shared" si="2"/>
        <v>498</v>
      </c>
      <c r="P22" s="29">
        <f t="shared" si="2"/>
        <v>2421</v>
      </c>
      <c r="Q22" s="29">
        <f t="shared" si="2"/>
        <v>614</v>
      </c>
      <c r="R22" s="29">
        <f t="shared" si="2"/>
        <v>2516</v>
      </c>
      <c r="S22" s="29">
        <f t="shared" si="2"/>
        <v>645</v>
      </c>
      <c r="T22" s="29">
        <f t="shared" si="2"/>
        <v>2263</v>
      </c>
      <c r="U22" s="29">
        <f t="shared" si="2"/>
        <v>595</v>
      </c>
      <c r="V22" s="29">
        <f t="shared" si="2"/>
        <v>2532</v>
      </c>
      <c r="W22" s="30">
        <f t="shared" si="2"/>
        <v>696</v>
      </c>
      <c r="X22" s="30">
        <f t="shared" si="2"/>
        <v>3184</v>
      </c>
      <c r="Y22" s="30">
        <f t="shared" si="2"/>
        <v>884</v>
      </c>
      <c r="Z22" s="30">
        <f>SUM(Z10:Z21)</f>
        <v>2377</v>
      </c>
      <c r="AA22" s="30">
        <f>SUM(AA10:AA21)</f>
        <v>746</v>
      </c>
      <c r="AB22" s="29">
        <f>B22+X22+V22+T22+R22+P22+N22+L22+J22+H22+F22+D22+Z22</f>
        <v>24166</v>
      </c>
      <c r="AC22" s="29">
        <f>C22+Y22+W22+U22+S22+Q22+O22+M22+K22+I22+G22+E22+AA22</f>
        <v>6299</v>
      </c>
    </row>
    <row r="24" ht="20.25">
      <c r="A24" s="20" t="s">
        <v>110</v>
      </c>
    </row>
    <row r="25" ht="15.75">
      <c r="A25" s="15"/>
    </row>
    <row r="26" spans="1:31" s="14" customFormat="1" ht="12.75">
      <c r="A26" s="73" t="s">
        <v>35</v>
      </c>
      <c r="B26" s="94" t="s">
        <v>43</v>
      </c>
      <c r="C26" s="94"/>
      <c r="D26" s="94" t="s">
        <v>20</v>
      </c>
      <c r="E26" s="94"/>
      <c r="F26" s="94" t="s">
        <v>21</v>
      </c>
      <c r="G26" s="94"/>
      <c r="H26" s="94" t="s">
        <v>22</v>
      </c>
      <c r="I26" s="94"/>
      <c r="J26" s="94" t="s">
        <v>23</v>
      </c>
      <c r="K26" s="94"/>
      <c r="L26" s="94" t="s">
        <v>24</v>
      </c>
      <c r="M26" s="94"/>
      <c r="N26" s="94" t="s">
        <v>25</v>
      </c>
      <c r="O26" s="94"/>
      <c r="P26" s="94" t="s">
        <v>26</v>
      </c>
      <c r="Q26" s="94"/>
      <c r="R26" s="94" t="s">
        <v>27</v>
      </c>
      <c r="S26" s="94"/>
      <c r="T26" s="94" t="s">
        <v>28</v>
      </c>
      <c r="U26" s="94"/>
      <c r="V26" s="94" t="s">
        <v>29</v>
      </c>
      <c r="W26" s="94"/>
      <c r="X26" s="94">
        <v>2008</v>
      </c>
      <c r="Y26" s="94"/>
      <c r="Z26" s="94">
        <v>2009</v>
      </c>
      <c r="AA26" s="94"/>
      <c r="AB26" s="94">
        <v>2010</v>
      </c>
      <c r="AC26" s="94"/>
      <c r="AD26" s="94" t="s">
        <v>1</v>
      </c>
      <c r="AE26" s="94"/>
    </row>
    <row r="27" spans="1:31" s="14" customFormat="1" ht="12.75">
      <c r="A27" s="74"/>
      <c r="B27" s="28" t="s">
        <v>17</v>
      </c>
      <c r="C27" s="28" t="s">
        <v>18</v>
      </c>
      <c r="D27" s="28" t="s">
        <v>17</v>
      </c>
      <c r="E27" s="28" t="s">
        <v>18</v>
      </c>
      <c r="F27" s="28" t="s">
        <v>17</v>
      </c>
      <c r="G27" s="28" t="s">
        <v>18</v>
      </c>
      <c r="H27" s="28" t="s">
        <v>17</v>
      </c>
      <c r="I27" s="28" t="s">
        <v>18</v>
      </c>
      <c r="J27" s="28" t="s">
        <v>17</v>
      </c>
      <c r="K27" s="28" t="s">
        <v>18</v>
      </c>
      <c r="L27" s="28" t="s">
        <v>17</v>
      </c>
      <c r="M27" s="28" t="s">
        <v>18</v>
      </c>
      <c r="N27" s="28" t="s">
        <v>17</v>
      </c>
      <c r="O27" s="28" t="s">
        <v>18</v>
      </c>
      <c r="P27" s="28" t="s">
        <v>17</v>
      </c>
      <c r="Q27" s="28" t="s">
        <v>18</v>
      </c>
      <c r="R27" s="28" t="s">
        <v>17</v>
      </c>
      <c r="S27" s="28" t="s">
        <v>18</v>
      </c>
      <c r="T27" s="28" t="s">
        <v>17</v>
      </c>
      <c r="U27" s="28" t="s">
        <v>18</v>
      </c>
      <c r="V27" s="28" t="s">
        <v>17</v>
      </c>
      <c r="W27" s="29" t="s">
        <v>18</v>
      </c>
      <c r="X27" s="28" t="s">
        <v>17</v>
      </c>
      <c r="Y27" s="29" t="s">
        <v>18</v>
      </c>
      <c r="Z27" s="28" t="s">
        <v>17</v>
      </c>
      <c r="AA27" s="29" t="s">
        <v>18</v>
      </c>
      <c r="AB27" s="28" t="s">
        <v>17</v>
      </c>
      <c r="AC27" s="29" t="s">
        <v>18</v>
      </c>
      <c r="AD27" s="28" t="s">
        <v>17</v>
      </c>
      <c r="AE27" s="28" t="s">
        <v>18</v>
      </c>
    </row>
    <row r="28" spans="1:31" ht="12.75">
      <c r="A28" s="17" t="s">
        <v>2</v>
      </c>
      <c r="B28" s="49">
        <v>20</v>
      </c>
      <c r="C28" s="47">
        <v>3</v>
      </c>
      <c r="D28" s="49">
        <v>3</v>
      </c>
      <c r="E28" s="49">
        <v>1</v>
      </c>
      <c r="F28" s="49">
        <v>1</v>
      </c>
      <c r="G28" s="49">
        <v>1</v>
      </c>
      <c r="H28" s="49">
        <v>6</v>
      </c>
      <c r="I28" s="49">
        <v>2</v>
      </c>
      <c r="J28" s="49">
        <v>39</v>
      </c>
      <c r="K28" s="49">
        <v>7</v>
      </c>
      <c r="L28" s="49">
        <v>60</v>
      </c>
      <c r="M28" s="49">
        <v>20</v>
      </c>
      <c r="N28" s="49">
        <v>46</v>
      </c>
      <c r="O28" s="49">
        <v>12</v>
      </c>
      <c r="P28" s="49">
        <v>69</v>
      </c>
      <c r="Q28" s="49">
        <v>21</v>
      </c>
      <c r="R28" s="49">
        <v>122</v>
      </c>
      <c r="S28" s="49">
        <v>30</v>
      </c>
      <c r="T28" s="49">
        <v>126</v>
      </c>
      <c r="U28" s="49">
        <v>31</v>
      </c>
      <c r="V28" s="49">
        <v>154</v>
      </c>
      <c r="W28" s="49">
        <v>45</v>
      </c>
      <c r="X28" s="49">
        <v>190</v>
      </c>
      <c r="Y28" s="49">
        <v>51</v>
      </c>
      <c r="Z28" s="49">
        <v>106</v>
      </c>
      <c r="AA28" s="49">
        <v>25</v>
      </c>
      <c r="AB28" s="49"/>
      <c r="AC28" s="49"/>
      <c r="AD28" s="19">
        <f>B28+X28+V28+T28+R28+P28+N28+L28+J28+H28+F28+D28+Z28+AB28</f>
        <v>942</v>
      </c>
      <c r="AE28" s="19">
        <f>C28+Y28+W28+U28+S28+Q28+O28+M28+K28+I28+G28+E28+AA28+AC28</f>
        <v>249</v>
      </c>
    </row>
    <row r="29" spans="1:31" ht="12.75">
      <c r="A29" s="17" t="s">
        <v>4</v>
      </c>
      <c r="B29" s="50"/>
      <c r="C29" s="48"/>
      <c r="D29" s="50"/>
      <c r="E29" s="50"/>
      <c r="F29" s="50"/>
      <c r="G29" s="50"/>
      <c r="H29" s="50"/>
      <c r="I29" s="50"/>
      <c r="J29" s="50"/>
      <c r="K29" s="50"/>
      <c r="L29" s="50">
        <v>10</v>
      </c>
      <c r="M29" s="50">
        <v>3</v>
      </c>
      <c r="N29" s="50">
        <v>4</v>
      </c>
      <c r="O29" s="50">
        <v>1</v>
      </c>
      <c r="P29" s="50"/>
      <c r="Q29" s="50"/>
      <c r="R29" s="50"/>
      <c r="S29" s="50"/>
      <c r="T29" s="50">
        <v>5</v>
      </c>
      <c r="U29" s="50">
        <v>1</v>
      </c>
      <c r="V29" s="50">
        <v>6</v>
      </c>
      <c r="W29" s="50">
        <v>1</v>
      </c>
      <c r="X29" s="50">
        <v>5</v>
      </c>
      <c r="Y29" s="50">
        <v>1</v>
      </c>
      <c r="Z29" s="50"/>
      <c r="AA29" s="50"/>
      <c r="AB29" s="50"/>
      <c r="AC29" s="50"/>
      <c r="AD29" s="19">
        <f aca="true" t="shared" si="3" ref="AD29:AD39">B29+X29+V29+T29+R29+P29+N29+L29+J29+H29+F29+D29+Z29+AB29</f>
        <v>30</v>
      </c>
      <c r="AE29" s="19">
        <f aca="true" t="shared" si="4" ref="AE29:AE39">C29+Y29+W29+U29+S29+Q29+O29+M29+K29+I29+G29+E29+AA29+AC29</f>
        <v>7</v>
      </c>
    </row>
    <row r="30" spans="1:31" ht="12.75">
      <c r="A30" s="17" t="s">
        <v>7</v>
      </c>
      <c r="B30" s="50"/>
      <c r="C30" s="48"/>
      <c r="D30" s="50">
        <v>4</v>
      </c>
      <c r="E30" s="50">
        <v>1</v>
      </c>
      <c r="F30" s="50"/>
      <c r="G30" s="50"/>
      <c r="H30" s="50">
        <v>29</v>
      </c>
      <c r="I30" s="50">
        <v>6</v>
      </c>
      <c r="J30" s="50">
        <v>66</v>
      </c>
      <c r="K30" s="50">
        <v>19</v>
      </c>
      <c r="L30" s="50">
        <v>119</v>
      </c>
      <c r="M30" s="50">
        <v>32</v>
      </c>
      <c r="N30" s="50">
        <v>66</v>
      </c>
      <c r="O30" s="50">
        <v>19</v>
      </c>
      <c r="P30" s="50">
        <v>139</v>
      </c>
      <c r="Q30" s="50">
        <v>36</v>
      </c>
      <c r="R30" s="50">
        <v>141</v>
      </c>
      <c r="S30" s="50">
        <v>38</v>
      </c>
      <c r="T30" s="50">
        <v>107</v>
      </c>
      <c r="U30" s="50">
        <v>28</v>
      </c>
      <c r="V30" s="50">
        <v>119</v>
      </c>
      <c r="W30" s="50">
        <v>37</v>
      </c>
      <c r="X30" s="50">
        <v>266</v>
      </c>
      <c r="Y30" s="50">
        <v>64</v>
      </c>
      <c r="Z30" s="50">
        <v>114</v>
      </c>
      <c r="AA30" s="50">
        <v>31</v>
      </c>
      <c r="AB30" s="50"/>
      <c r="AC30" s="50"/>
      <c r="AD30" s="19">
        <f t="shared" si="3"/>
        <v>1170</v>
      </c>
      <c r="AE30" s="19">
        <f t="shared" si="4"/>
        <v>311</v>
      </c>
    </row>
    <row r="31" spans="1:31" ht="12.75">
      <c r="A31" s="17" t="s">
        <v>8</v>
      </c>
      <c r="B31" s="50"/>
      <c r="C31" s="48"/>
      <c r="D31" s="50"/>
      <c r="E31" s="50"/>
      <c r="F31" s="50"/>
      <c r="G31" s="50"/>
      <c r="H31" s="50">
        <v>5</v>
      </c>
      <c r="I31" s="50">
        <v>1</v>
      </c>
      <c r="J31" s="50">
        <v>1</v>
      </c>
      <c r="K31" s="50">
        <v>1</v>
      </c>
      <c r="L31" s="50">
        <v>5</v>
      </c>
      <c r="M31" s="50">
        <v>3</v>
      </c>
      <c r="N31" s="50">
        <v>14</v>
      </c>
      <c r="O31" s="50">
        <v>3</v>
      </c>
      <c r="P31" s="50">
        <v>12</v>
      </c>
      <c r="Q31" s="50">
        <v>3</v>
      </c>
      <c r="R31" s="50"/>
      <c r="S31" s="50"/>
      <c r="T31" s="50">
        <v>25</v>
      </c>
      <c r="U31" s="50">
        <v>6</v>
      </c>
      <c r="V31" s="50">
        <v>21</v>
      </c>
      <c r="W31" s="50">
        <v>5</v>
      </c>
      <c r="X31" s="50">
        <v>39</v>
      </c>
      <c r="Y31" s="50">
        <v>10</v>
      </c>
      <c r="Z31" s="50">
        <v>28</v>
      </c>
      <c r="AA31" s="50">
        <v>9</v>
      </c>
      <c r="AB31" s="50"/>
      <c r="AC31" s="50"/>
      <c r="AD31" s="19">
        <f t="shared" si="3"/>
        <v>150</v>
      </c>
      <c r="AE31" s="19">
        <f t="shared" si="4"/>
        <v>41</v>
      </c>
    </row>
    <row r="32" spans="1:31" ht="12.75">
      <c r="A32" s="17" t="s">
        <v>0</v>
      </c>
      <c r="B32" s="50">
        <v>2</v>
      </c>
      <c r="C32" s="48">
        <v>1</v>
      </c>
      <c r="D32" s="50"/>
      <c r="E32" s="50"/>
      <c r="F32" s="50"/>
      <c r="G32" s="50"/>
      <c r="H32" s="50">
        <v>3</v>
      </c>
      <c r="I32" s="50">
        <v>1</v>
      </c>
      <c r="J32" s="50">
        <v>15</v>
      </c>
      <c r="K32" s="50">
        <v>5</v>
      </c>
      <c r="L32" s="50">
        <v>85</v>
      </c>
      <c r="M32" s="50">
        <v>21</v>
      </c>
      <c r="N32" s="50">
        <v>12</v>
      </c>
      <c r="O32" s="50">
        <v>4</v>
      </c>
      <c r="P32" s="50">
        <v>61</v>
      </c>
      <c r="Q32" s="50">
        <v>15</v>
      </c>
      <c r="R32" s="50">
        <v>61</v>
      </c>
      <c r="S32" s="50">
        <v>14</v>
      </c>
      <c r="T32" s="50">
        <v>48</v>
      </c>
      <c r="U32" s="50">
        <v>11</v>
      </c>
      <c r="V32" s="50">
        <v>73</v>
      </c>
      <c r="W32" s="50">
        <v>20</v>
      </c>
      <c r="X32" s="50">
        <v>88</v>
      </c>
      <c r="Y32" s="50">
        <v>22</v>
      </c>
      <c r="Z32" s="50">
        <v>82</v>
      </c>
      <c r="AA32" s="50">
        <v>22</v>
      </c>
      <c r="AB32" s="50">
        <v>4</v>
      </c>
      <c r="AC32" s="50">
        <v>1</v>
      </c>
      <c r="AD32" s="19">
        <f t="shared" si="3"/>
        <v>534</v>
      </c>
      <c r="AE32" s="19">
        <f t="shared" si="4"/>
        <v>137</v>
      </c>
    </row>
    <row r="33" spans="1:31" ht="12.75">
      <c r="A33" s="17" t="s">
        <v>5</v>
      </c>
      <c r="B33" s="50"/>
      <c r="C33" s="48"/>
      <c r="D33" s="50"/>
      <c r="E33" s="50"/>
      <c r="F33" s="50"/>
      <c r="G33" s="50"/>
      <c r="H33" s="50">
        <v>1</v>
      </c>
      <c r="I33" s="50">
        <v>1</v>
      </c>
      <c r="J33" s="50">
        <v>2</v>
      </c>
      <c r="K33" s="50">
        <v>1</v>
      </c>
      <c r="L33" s="50">
        <v>31</v>
      </c>
      <c r="M33" s="50">
        <v>7</v>
      </c>
      <c r="N33" s="50">
        <v>8</v>
      </c>
      <c r="O33" s="50">
        <v>2</v>
      </c>
      <c r="P33" s="50">
        <v>4</v>
      </c>
      <c r="Q33" s="50">
        <v>1</v>
      </c>
      <c r="R33" s="50">
        <v>14</v>
      </c>
      <c r="S33" s="50">
        <v>3</v>
      </c>
      <c r="T33" s="50"/>
      <c r="U33" s="50"/>
      <c r="V33" s="50">
        <v>15</v>
      </c>
      <c r="W33" s="50">
        <v>3</v>
      </c>
      <c r="X33" s="50">
        <v>17</v>
      </c>
      <c r="Y33" s="50">
        <v>4</v>
      </c>
      <c r="Z33" s="50">
        <v>12</v>
      </c>
      <c r="AA33" s="50">
        <v>4</v>
      </c>
      <c r="AB33" s="50"/>
      <c r="AC33" s="50"/>
      <c r="AD33" s="19">
        <f t="shared" si="3"/>
        <v>104</v>
      </c>
      <c r="AE33" s="19">
        <f t="shared" si="4"/>
        <v>26</v>
      </c>
    </row>
    <row r="34" spans="1:31" ht="12.75">
      <c r="A34" s="17" t="s">
        <v>3</v>
      </c>
      <c r="B34" s="50">
        <v>2</v>
      </c>
      <c r="C34" s="48">
        <v>1</v>
      </c>
      <c r="D34" s="50"/>
      <c r="E34" s="50"/>
      <c r="F34" s="50">
        <v>3</v>
      </c>
      <c r="G34" s="50">
        <v>1</v>
      </c>
      <c r="H34" s="50">
        <v>6</v>
      </c>
      <c r="I34" s="50">
        <v>1</v>
      </c>
      <c r="J34" s="50">
        <v>40</v>
      </c>
      <c r="K34" s="50">
        <v>11</v>
      </c>
      <c r="L34" s="50">
        <v>202</v>
      </c>
      <c r="M34" s="50">
        <v>49</v>
      </c>
      <c r="N34" s="50">
        <v>143</v>
      </c>
      <c r="O34" s="50">
        <v>31</v>
      </c>
      <c r="P34" s="50">
        <v>313</v>
      </c>
      <c r="Q34" s="50">
        <v>78</v>
      </c>
      <c r="R34" s="50">
        <v>263</v>
      </c>
      <c r="S34" s="50">
        <v>61</v>
      </c>
      <c r="T34" s="50">
        <v>152</v>
      </c>
      <c r="U34" s="50">
        <v>36</v>
      </c>
      <c r="V34" s="50">
        <v>159</v>
      </c>
      <c r="W34" s="50">
        <v>42</v>
      </c>
      <c r="X34" s="50">
        <v>214</v>
      </c>
      <c r="Y34" s="50">
        <v>65</v>
      </c>
      <c r="Z34" s="50">
        <v>139</v>
      </c>
      <c r="AA34" s="50">
        <v>46</v>
      </c>
      <c r="AB34" s="50"/>
      <c r="AC34" s="50"/>
      <c r="AD34" s="19">
        <f t="shared" si="3"/>
        <v>1636</v>
      </c>
      <c r="AE34" s="19">
        <f t="shared" si="4"/>
        <v>422</v>
      </c>
    </row>
    <row r="35" spans="1:31" ht="12.75">
      <c r="A35" s="17" t="s">
        <v>6</v>
      </c>
      <c r="B35" s="50"/>
      <c r="C35" s="48"/>
      <c r="D35" s="50"/>
      <c r="E35" s="50"/>
      <c r="F35" s="50"/>
      <c r="G35" s="50"/>
      <c r="H35" s="50"/>
      <c r="I35" s="50"/>
      <c r="J35" s="50">
        <v>3</v>
      </c>
      <c r="K35" s="50">
        <v>1</v>
      </c>
      <c r="L35" s="50">
        <v>21</v>
      </c>
      <c r="M35" s="50">
        <v>6</v>
      </c>
      <c r="N35" s="50">
        <v>4</v>
      </c>
      <c r="O35" s="50">
        <v>2</v>
      </c>
      <c r="P35" s="50"/>
      <c r="Q35" s="50"/>
      <c r="R35" s="50"/>
      <c r="S35" s="50"/>
      <c r="T35" s="50">
        <v>3</v>
      </c>
      <c r="U35" s="50">
        <v>1</v>
      </c>
      <c r="V35" s="50">
        <v>46</v>
      </c>
      <c r="W35" s="50">
        <v>11</v>
      </c>
      <c r="X35" s="50">
        <v>72</v>
      </c>
      <c r="Y35" s="50">
        <v>17</v>
      </c>
      <c r="Z35" s="50">
        <v>28</v>
      </c>
      <c r="AA35" s="50">
        <v>8</v>
      </c>
      <c r="AB35" s="50"/>
      <c r="AC35" s="50"/>
      <c r="AD35" s="19">
        <f t="shared" si="3"/>
        <v>177</v>
      </c>
      <c r="AE35" s="19">
        <f t="shared" si="4"/>
        <v>46</v>
      </c>
    </row>
    <row r="36" spans="1:31" ht="12.75">
      <c r="A36" s="17" t="s">
        <v>9</v>
      </c>
      <c r="B36" s="50"/>
      <c r="C36" s="48"/>
      <c r="D36" s="50"/>
      <c r="E36" s="50"/>
      <c r="F36" s="50"/>
      <c r="G36" s="50"/>
      <c r="H36" s="50">
        <v>4</v>
      </c>
      <c r="I36" s="50">
        <v>2</v>
      </c>
      <c r="J36" s="50">
        <v>9</v>
      </c>
      <c r="K36" s="50">
        <v>3</v>
      </c>
      <c r="L36" s="50">
        <v>12</v>
      </c>
      <c r="M36" s="50">
        <v>5</v>
      </c>
      <c r="N36" s="50">
        <v>20</v>
      </c>
      <c r="O36" s="50">
        <v>4</v>
      </c>
      <c r="P36" s="50">
        <v>19</v>
      </c>
      <c r="Q36" s="50">
        <v>5</v>
      </c>
      <c r="R36" s="50">
        <v>27</v>
      </c>
      <c r="S36" s="50">
        <v>7</v>
      </c>
      <c r="T36" s="50">
        <v>4</v>
      </c>
      <c r="U36" s="50">
        <v>1</v>
      </c>
      <c r="V36" s="50">
        <v>34</v>
      </c>
      <c r="W36" s="50">
        <v>11</v>
      </c>
      <c r="X36" s="50">
        <v>38</v>
      </c>
      <c r="Y36" s="50">
        <v>13</v>
      </c>
      <c r="Z36" s="50">
        <v>30</v>
      </c>
      <c r="AA36" s="50">
        <v>10</v>
      </c>
      <c r="AB36" s="50"/>
      <c r="AC36" s="50"/>
      <c r="AD36" s="19">
        <f t="shared" si="3"/>
        <v>197</v>
      </c>
      <c r="AE36" s="19">
        <f t="shared" si="4"/>
        <v>61</v>
      </c>
    </row>
    <row r="37" spans="1:31" ht="12.75">
      <c r="A37" s="17" t="s">
        <v>10</v>
      </c>
      <c r="B37" s="50"/>
      <c r="C37" s="48"/>
      <c r="D37" s="50"/>
      <c r="E37" s="50"/>
      <c r="F37" s="50"/>
      <c r="G37" s="50"/>
      <c r="H37" s="50">
        <v>11</v>
      </c>
      <c r="I37" s="50">
        <v>2</v>
      </c>
      <c r="J37" s="50">
        <v>46</v>
      </c>
      <c r="K37" s="50">
        <v>11</v>
      </c>
      <c r="L37" s="50">
        <v>124</v>
      </c>
      <c r="M37" s="50">
        <v>39</v>
      </c>
      <c r="N37" s="50">
        <v>53</v>
      </c>
      <c r="O37" s="50">
        <v>14</v>
      </c>
      <c r="P37" s="50">
        <v>64</v>
      </c>
      <c r="Q37" s="50">
        <v>20</v>
      </c>
      <c r="R37" s="50">
        <v>88</v>
      </c>
      <c r="S37" s="50">
        <v>19</v>
      </c>
      <c r="T37" s="50">
        <v>60</v>
      </c>
      <c r="U37" s="50">
        <v>18</v>
      </c>
      <c r="V37" s="50">
        <v>116</v>
      </c>
      <c r="W37" s="50">
        <v>29</v>
      </c>
      <c r="X37" s="50">
        <v>120</v>
      </c>
      <c r="Y37" s="50">
        <v>35</v>
      </c>
      <c r="Z37" s="50">
        <v>107</v>
      </c>
      <c r="AA37" s="50">
        <v>33</v>
      </c>
      <c r="AB37" s="50"/>
      <c r="AC37" s="50"/>
      <c r="AD37" s="19">
        <f t="shared" si="3"/>
        <v>789</v>
      </c>
      <c r="AE37" s="19">
        <f t="shared" si="4"/>
        <v>220</v>
      </c>
    </row>
    <row r="38" spans="1:31" ht="12.75">
      <c r="A38" s="17" t="s">
        <v>11</v>
      </c>
      <c r="B38" s="50"/>
      <c r="C38" s="48"/>
      <c r="D38" s="50"/>
      <c r="E38" s="50"/>
      <c r="F38" s="50"/>
      <c r="G38" s="50"/>
      <c r="H38" s="50"/>
      <c r="I38" s="50"/>
      <c r="J38" s="50">
        <v>4</v>
      </c>
      <c r="K38" s="50">
        <v>1</v>
      </c>
      <c r="L38" s="50"/>
      <c r="M38" s="50"/>
      <c r="N38" s="50">
        <v>7</v>
      </c>
      <c r="O38" s="50">
        <v>1</v>
      </c>
      <c r="P38" s="50">
        <v>13</v>
      </c>
      <c r="Q38" s="50">
        <v>4</v>
      </c>
      <c r="R38" s="50">
        <v>50</v>
      </c>
      <c r="S38" s="50">
        <v>10</v>
      </c>
      <c r="T38" s="50">
        <v>27</v>
      </c>
      <c r="U38" s="50">
        <v>8</v>
      </c>
      <c r="V38" s="50">
        <v>23</v>
      </c>
      <c r="W38" s="50">
        <v>7</v>
      </c>
      <c r="X38" s="50">
        <v>40</v>
      </c>
      <c r="Y38" s="50">
        <v>11</v>
      </c>
      <c r="Z38" s="50">
        <v>44</v>
      </c>
      <c r="AA38" s="50">
        <v>8</v>
      </c>
      <c r="AB38" s="50"/>
      <c r="AC38" s="50"/>
      <c r="AD38" s="19">
        <f t="shared" si="3"/>
        <v>208</v>
      </c>
      <c r="AE38" s="19">
        <f t="shared" si="4"/>
        <v>50</v>
      </c>
    </row>
    <row r="39" spans="1:31" ht="12.75">
      <c r="A39" s="17" t="s">
        <v>12</v>
      </c>
      <c r="B39" s="50"/>
      <c r="C39" s="48"/>
      <c r="D39" s="50"/>
      <c r="E39" s="50"/>
      <c r="F39" s="50"/>
      <c r="G39" s="50"/>
      <c r="H39" s="50"/>
      <c r="I39" s="50"/>
      <c r="J39" s="50">
        <v>41</v>
      </c>
      <c r="K39" s="50">
        <v>9</v>
      </c>
      <c r="L39" s="50">
        <v>51</v>
      </c>
      <c r="M39" s="50">
        <v>12</v>
      </c>
      <c r="N39" s="50">
        <v>18</v>
      </c>
      <c r="O39" s="50">
        <v>5</v>
      </c>
      <c r="P39" s="50">
        <v>31</v>
      </c>
      <c r="Q39" s="50">
        <v>8</v>
      </c>
      <c r="R39" s="50">
        <v>22</v>
      </c>
      <c r="S39" s="50">
        <v>6</v>
      </c>
      <c r="T39" s="50">
        <v>40</v>
      </c>
      <c r="U39" s="50">
        <v>8</v>
      </c>
      <c r="V39" s="50">
        <v>28</v>
      </c>
      <c r="W39" s="50">
        <v>7</v>
      </c>
      <c r="X39" s="50">
        <v>41</v>
      </c>
      <c r="Y39" s="50">
        <v>11</v>
      </c>
      <c r="Z39" s="50">
        <v>29</v>
      </c>
      <c r="AA39" s="50">
        <v>8</v>
      </c>
      <c r="AB39" s="50"/>
      <c r="AC39" s="50"/>
      <c r="AD39" s="19">
        <f t="shared" si="3"/>
        <v>301</v>
      </c>
      <c r="AE39" s="19">
        <f t="shared" si="4"/>
        <v>74</v>
      </c>
    </row>
    <row r="40" spans="1:31" ht="12.75">
      <c r="A40" s="28" t="s">
        <v>15</v>
      </c>
      <c r="B40" s="29">
        <f aca="true" t="shared" si="5" ref="B40:AA40">SUM(B28:B39)</f>
        <v>24</v>
      </c>
      <c r="C40" s="29">
        <f t="shared" si="5"/>
        <v>5</v>
      </c>
      <c r="D40" s="29">
        <f t="shared" si="5"/>
        <v>7</v>
      </c>
      <c r="E40" s="29">
        <f t="shared" si="5"/>
        <v>2</v>
      </c>
      <c r="F40" s="29">
        <f t="shared" si="5"/>
        <v>4</v>
      </c>
      <c r="G40" s="29">
        <f t="shared" si="5"/>
        <v>2</v>
      </c>
      <c r="H40" s="29">
        <f t="shared" si="5"/>
        <v>65</v>
      </c>
      <c r="I40" s="29">
        <f t="shared" si="5"/>
        <v>16</v>
      </c>
      <c r="J40" s="29">
        <f t="shared" si="5"/>
        <v>266</v>
      </c>
      <c r="K40" s="29">
        <f t="shared" si="5"/>
        <v>69</v>
      </c>
      <c r="L40" s="29">
        <f t="shared" si="5"/>
        <v>720</v>
      </c>
      <c r="M40" s="29">
        <f t="shared" si="5"/>
        <v>197</v>
      </c>
      <c r="N40" s="29">
        <f t="shared" si="5"/>
        <v>395</v>
      </c>
      <c r="O40" s="29">
        <f t="shared" si="5"/>
        <v>98</v>
      </c>
      <c r="P40" s="29">
        <f t="shared" si="5"/>
        <v>725</v>
      </c>
      <c r="Q40" s="29">
        <f t="shared" si="5"/>
        <v>191</v>
      </c>
      <c r="R40" s="29">
        <f t="shared" si="5"/>
        <v>788</v>
      </c>
      <c r="S40" s="29">
        <f t="shared" si="5"/>
        <v>188</v>
      </c>
      <c r="T40" s="29">
        <f t="shared" si="5"/>
        <v>597</v>
      </c>
      <c r="U40" s="29">
        <f t="shared" si="5"/>
        <v>149</v>
      </c>
      <c r="V40" s="29">
        <f t="shared" si="5"/>
        <v>794</v>
      </c>
      <c r="W40" s="30">
        <f t="shared" si="5"/>
        <v>218</v>
      </c>
      <c r="X40" s="30">
        <f t="shared" si="5"/>
        <v>1130</v>
      </c>
      <c r="Y40" s="30">
        <f t="shared" si="5"/>
        <v>304</v>
      </c>
      <c r="Z40" s="30">
        <f t="shared" si="5"/>
        <v>719</v>
      </c>
      <c r="AA40" s="30">
        <f t="shared" si="5"/>
        <v>204</v>
      </c>
      <c r="AB40" s="30">
        <f>SUM(AB28:AB39)</f>
        <v>4</v>
      </c>
      <c r="AC40" s="30">
        <f>SUM(AC28:AC39)</f>
        <v>1</v>
      </c>
      <c r="AD40" s="29">
        <f>SUM(AD28:AD39)</f>
        <v>6238</v>
      </c>
      <c r="AE40" s="29">
        <f>SUM(AE28:AE39)</f>
        <v>1644</v>
      </c>
    </row>
    <row r="41" spans="1:27" ht="12.75">
      <c r="A41" s="14" t="s">
        <v>93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2.75">
      <c r="A42" s="1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65" ht="15" customHeight="1"/>
    <row r="66" ht="27" customHeight="1"/>
    <row r="106" spans="2:13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2:13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2:13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2:13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2:13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2:13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2:13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2:13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2:13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2:13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2:13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2:13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</sheetData>
  <sheetProtection/>
  <mergeCells count="37">
    <mergeCell ref="J3:AC3"/>
    <mergeCell ref="J4:AC4"/>
    <mergeCell ref="Z8:AA8"/>
    <mergeCell ref="Z26:AA26"/>
    <mergeCell ref="R26:S26"/>
    <mergeCell ref="L8:M8"/>
    <mergeCell ref="N8:O8"/>
    <mergeCell ref="P8:Q8"/>
    <mergeCell ref="AB8:AC8"/>
    <mergeCell ref="X8:Y8"/>
    <mergeCell ref="R8:S8"/>
    <mergeCell ref="N26:O26"/>
    <mergeCell ref="J26:K26"/>
    <mergeCell ref="AD26:AE26"/>
    <mergeCell ref="V26:W26"/>
    <mergeCell ref="T26:U26"/>
    <mergeCell ref="X26:Y26"/>
    <mergeCell ref="AB26:AC26"/>
    <mergeCell ref="L26:M26"/>
    <mergeCell ref="P26:Q26"/>
    <mergeCell ref="A8:A9"/>
    <mergeCell ref="B8:C8"/>
    <mergeCell ref="A26:A27"/>
    <mergeCell ref="B26:C26"/>
    <mergeCell ref="D26:E26"/>
    <mergeCell ref="F26:G26"/>
    <mergeCell ref="H26:I26"/>
    <mergeCell ref="AG1:AM1"/>
    <mergeCell ref="AG2:AM2"/>
    <mergeCell ref="AG3:AM3"/>
    <mergeCell ref="D8:E8"/>
    <mergeCell ref="F8:G8"/>
    <mergeCell ref="H8:I8"/>
    <mergeCell ref="J8:K8"/>
    <mergeCell ref="J2:AC2"/>
    <mergeCell ref="T8:U8"/>
    <mergeCell ref="V8:W8"/>
  </mergeCells>
  <printOptions horizontalCentered="1"/>
  <pageMargins left="1.299212598425197" right="0.5511811023622047" top="0.4330708661417323" bottom="0.984251968503937" header="0" footer="0"/>
  <pageSetup fitToHeight="1" fitToWidth="1" horizontalDpi="600" verticalDpi="600" orientation="landscape" paperSize="5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pane ySplit="8" topLeftCell="BM31" activePane="bottomLeft" state="frozen"/>
      <selection pane="topLeft" activeCell="A1" sqref="A1"/>
      <selection pane="bottomLeft" activeCell="F57" sqref="F57"/>
    </sheetView>
  </sheetViews>
  <sheetFormatPr defaultColWidth="11.421875" defaultRowHeight="12.75"/>
  <cols>
    <col min="1" max="1" width="27.7109375" style="9" bestFit="1" customWidth="1"/>
    <col min="2" max="2" width="6.57421875" style="16" bestFit="1" customWidth="1"/>
    <col min="3" max="3" width="6.7109375" style="16" bestFit="1" customWidth="1"/>
    <col min="4" max="4" width="4.8515625" style="16" bestFit="1" customWidth="1"/>
    <col min="5" max="5" width="4.28125" style="16" bestFit="1" customWidth="1"/>
    <col min="6" max="6" width="4.8515625" style="16" bestFit="1" customWidth="1"/>
    <col min="7" max="7" width="4.28125" style="16" bestFit="1" customWidth="1"/>
    <col min="8" max="8" width="4.8515625" style="16" bestFit="1" customWidth="1"/>
    <col min="9" max="9" width="4.28125" style="16" bestFit="1" customWidth="1"/>
    <col min="10" max="10" width="5.00390625" style="16" bestFit="1" customWidth="1"/>
    <col min="11" max="11" width="4.28125" style="16" bestFit="1" customWidth="1"/>
    <col min="12" max="14" width="5.00390625" style="16" bestFit="1" customWidth="1"/>
    <col min="15" max="15" width="4.28125" style="16" bestFit="1" customWidth="1"/>
    <col min="16" max="16" width="5.00390625" style="16" bestFit="1" customWidth="1"/>
    <col min="17" max="17" width="4.28125" style="16" bestFit="1" customWidth="1"/>
    <col min="18" max="18" width="5.00390625" style="16" bestFit="1" customWidth="1"/>
    <col min="19" max="19" width="4.28125" style="16" bestFit="1" customWidth="1"/>
    <col min="20" max="20" width="5.00390625" style="16" bestFit="1" customWidth="1"/>
    <col min="21" max="21" width="4.28125" style="16" bestFit="1" customWidth="1"/>
    <col min="22" max="22" width="5.00390625" style="16" bestFit="1" customWidth="1"/>
    <col min="23" max="23" width="4.28125" style="16" bestFit="1" customWidth="1"/>
    <col min="24" max="24" width="5.00390625" style="16" bestFit="1" customWidth="1"/>
    <col min="25" max="25" width="4.28125" style="16" bestFit="1" customWidth="1"/>
    <col min="26" max="26" width="5.00390625" style="16" bestFit="1" customWidth="1"/>
    <col min="27" max="27" width="4.28125" style="16" bestFit="1" customWidth="1"/>
    <col min="28" max="28" width="6.00390625" style="16" bestFit="1" customWidth="1"/>
    <col min="29" max="29" width="5.421875" style="16" customWidth="1"/>
    <col min="30" max="16384" width="11.421875" style="9" customWidth="1"/>
  </cols>
  <sheetData>
    <row r="1" spans="9:29" ht="15.75">
      <c r="I1" s="72" t="s">
        <v>95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9:29" ht="15.75">
      <c r="I2" s="72" t="s">
        <v>96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1:28" ht="12.75">
      <c r="K3" s="111" t="s">
        <v>130</v>
      </c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</row>
    <row r="4" ht="12.75"/>
    <row r="5" ht="12.75"/>
    <row r="6" ht="12.75"/>
    <row r="7" spans="1:29" s="14" customFormat="1" ht="12.75" customHeight="1">
      <c r="A7" s="73" t="s">
        <v>44</v>
      </c>
      <c r="B7" s="71" t="s">
        <v>42</v>
      </c>
      <c r="C7" s="71"/>
      <c r="D7" s="71" t="s">
        <v>20</v>
      </c>
      <c r="E7" s="71"/>
      <c r="F7" s="71" t="s">
        <v>21</v>
      </c>
      <c r="G7" s="71"/>
      <c r="H7" s="71" t="s">
        <v>22</v>
      </c>
      <c r="I7" s="71"/>
      <c r="J7" s="71" t="s">
        <v>23</v>
      </c>
      <c r="K7" s="71"/>
      <c r="L7" s="71" t="s">
        <v>24</v>
      </c>
      <c r="M7" s="71"/>
      <c r="N7" s="71" t="s">
        <v>25</v>
      </c>
      <c r="O7" s="71"/>
      <c r="P7" s="71" t="s">
        <v>26</v>
      </c>
      <c r="Q7" s="71"/>
      <c r="R7" s="71" t="s">
        <v>27</v>
      </c>
      <c r="S7" s="71"/>
      <c r="T7" s="71" t="s">
        <v>28</v>
      </c>
      <c r="U7" s="71"/>
      <c r="V7" s="71" t="s">
        <v>29</v>
      </c>
      <c r="W7" s="71"/>
      <c r="X7" s="71" t="s">
        <v>40</v>
      </c>
      <c r="Y7" s="71"/>
      <c r="Z7" s="71">
        <v>2009</v>
      </c>
      <c r="AA7" s="71"/>
      <c r="AB7" s="71" t="s">
        <v>15</v>
      </c>
      <c r="AC7" s="71"/>
    </row>
    <row r="8" spans="1:29" s="14" customFormat="1" ht="12.75">
      <c r="A8" s="112"/>
      <c r="B8" s="31" t="s">
        <v>13</v>
      </c>
      <c r="C8" s="31" t="s">
        <v>14</v>
      </c>
      <c r="D8" s="31" t="s">
        <v>13</v>
      </c>
      <c r="E8" s="31" t="s">
        <v>14</v>
      </c>
      <c r="F8" s="31" t="s">
        <v>13</v>
      </c>
      <c r="G8" s="31" t="s">
        <v>14</v>
      </c>
      <c r="H8" s="31" t="s">
        <v>13</v>
      </c>
      <c r="I8" s="31" t="s">
        <v>14</v>
      </c>
      <c r="J8" s="31" t="s">
        <v>13</v>
      </c>
      <c r="K8" s="31" t="s">
        <v>14</v>
      </c>
      <c r="L8" s="31" t="s">
        <v>13</v>
      </c>
      <c r="M8" s="31" t="s">
        <v>14</v>
      </c>
      <c r="N8" s="31" t="s">
        <v>13</v>
      </c>
      <c r="O8" s="31" t="s">
        <v>14</v>
      </c>
      <c r="P8" s="31" t="s">
        <v>13</v>
      </c>
      <c r="Q8" s="31" t="s">
        <v>14</v>
      </c>
      <c r="R8" s="31" t="s">
        <v>13</v>
      </c>
      <c r="S8" s="31" t="s">
        <v>14</v>
      </c>
      <c r="T8" s="31" t="s">
        <v>13</v>
      </c>
      <c r="U8" s="31" t="s">
        <v>14</v>
      </c>
      <c r="V8" s="31" t="s">
        <v>13</v>
      </c>
      <c r="W8" s="31" t="s">
        <v>14</v>
      </c>
      <c r="X8" s="31" t="s">
        <v>13</v>
      </c>
      <c r="Y8" s="31" t="s">
        <v>14</v>
      </c>
      <c r="Z8" s="31" t="s">
        <v>13</v>
      </c>
      <c r="AA8" s="31" t="s">
        <v>14</v>
      </c>
      <c r="AB8" s="31" t="s">
        <v>13</v>
      </c>
      <c r="AC8" s="31" t="s">
        <v>14</v>
      </c>
    </row>
    <row r="9" spans="1:29" ht="12.75">
      <c r="A9" s="55" t="s">
        <v>72</v>
      </c>
      <c r="B9" s="47">
        <v>3</v>
      </c>
      <c r="C9" s="47">
        <v>1</v>
      </c>
      <c r="D9" s="49"/>
      <c r="E9" s="49"/>
      <c r="F9" s="49">
        <v>6</v>
      </c>
      <c r="G9" s="49">
        <v>1</v>
      </c>
      <c r="H9" s="49">
        <v>83</v>
      </c>
      <c r="I9" s="49">
        <v>14</v>
      </c>
      <c r="J9" s="49">
        <v>147</v>
      </c>
      <c r="K9" s="49">
        <v>32</v>
      </c>
      <c r="L9" s="49">
        <v>380</v>
      </c>
      <c r="M9" s="49">
        <v>89</v>
      </c>
      <c r="N9" s="49">
        <v>173</v>
      </c>
      <c r="O9" s="49">
        <v>39</v>
      </c>
      <c r="P9" s="49">
        <v>273</v>
      </c>
      <c r="Q9" s="49">
        <v>68</v>
      </c>
      <c r="R9" s="49">
        <v>319</v>
      </c>
      <c r="S9" s="49">
        <v>71</v>
      </c>
      <c r="T9" s="49">
        <v>341</v>
      </c>
      <c r="U9" s="49">
        <v>83</v>
      </c>
      <c r="V9" s="49">
        <v>514</v>
      </c>
      <c r="W9" s="49">
        <v>143</v>
      </c>
      <c r="X9" s="49">
        <v>552</v>
      </c>
      <c r="Y9" s="49">
        <v>147</v>
      </c>
      <c r="Z9" s="49">
        <v>368</v>
      </c>
      <c r="AA9" s="49">
        <v>106</v>
      </c>
      <c r="AB9" s="16">
        <f aca="true" t="shared" si="0" ref="AB9:AB40">B9+Z9+X9+V9+T9+R9+P9+N9+L9+J9+H9+F9+D9</f>
        <v>3159</v>
      </c>
      <c r="AC9" s="16">
        <f aca="true" t="shared" si="1" ref="AC9:AC40">C9+AA9+Y9+W9+U9+S9+Q9+O9+M9+K9+I9+G9+E9</f>
        <v>794</v>
      </c>
    </row>
    <row r="10" spans="1:29" ht="12.75">
      <c r="A10" s="56" t="s">
        <v>46</v>
      </c>
      <c r="B10" s="48"/>
      <c r="C10" s="48"/>
      <c r="D10" s="50">
        <v>2</v>
      </c>
      <c r="E10" s="50">
        <v>2</v>
      </c>
      <c r="F10" s="50">
        <v>13</v>
      </c>
      <c r="G10" s="50">
        <v>3</v>
      </c>
      <c r="H10" s="50">
        <v>163</v>
      </c>
      <c r="I10" s="50">
        <v>23</v>
      </c>
      <c r="J10" s="50">
        <v>439</v>
      </c>
      <c r="K10" s="50">
        <v>86</v>
      </c>
      <c r="L10" s="50">
        <v>587</v>
      </c>
      <c r="M10" s="50">
        <v>137</v>
      </c>
      <c r="N10" s="50">
        <v>305</v>
      </c>
      <c r="O10" s="50">
        <v>78</v>
      </c>
      <c r="P10" s="50">
        <v>238</v>
      </c>
      <c r="Q10" s="50">
        <v>58</v>
      </c>
      <c r="R10" s="50">
        <v>217</v>
      </c>
      <c r="S10" s="50">
        <v>57</v>
      </c>
      <c r="T10" s="50">
        <v>160</v>
      </c>
      <c r="U10" s="50">
        <v>41</v>
      </c>
      <c r="V10" s="50">
        <v>221</v>
      </c>
      <c r="W10" s="50">
        <v>56</v>
      </c>
      <c r="X10" s="50">
        <v>213</v>
      </c>
      <c r="Y10" s="50">
        <v>54</v>
      </c>
      <c r="Z10" s="50">
        <v>269</v>
      </c>
      <c r="AA10" s="50">
        <v>79</v>
      </c>
      <c r="AB10" s="16">
        <f t="shared" si="0"/>
        <v>2827</v>
      </c>
      <c r="AC10" s="16">
        <f t="shared" si="1"/>
        <v>674</v>
      </c>
    </row>
    <row r="11" spans="1:29" ht="12.75">
      <c r="A11" s="56" t="s">
        <v>71</v>
      </c>
      <c r="B11" s="48"/>
      <c r="C11" s="48"/>
      <c r="D11" s="50"/>
      <c r="E11" s="50"/>
      <c r="F11" s="50"/>
      <c r="G11" s="50"/>
      <c r="H11" s="50">
        <v>21</v>
      </c>
      <c r="I11" s="50">
        <v>4</v>
      </c>
      <c r="J11" s="50">
        <v>178</v>
      </c>
      <c r="K11" s="50">
        <v>39</v>
      </c>
      <c r="L11" s="50">
        <v>505</v>
      </c>
      <c r="M11" s="50">
        <v>125</v>
      </c>
      <c r="N11" s="50">
        <v>266</v>
      </c>
      <c r="O11" s="50">
        <v>57</v>
      </c>
      <c r="P11" s="50">
        <v>239</v>
      </c>
      <c r="Q11" s="50">
        <v>53</v>
      </c>
      <c r="R11" s="50">
        <v>188</v>
      </c>
      <c r="S11" s="50">
        <v>45</v>
      </c>
      <c r="T11" s="50">
        <v>280</v>
      </c>
      <c r="U11" s="50">
        <v>74</v>
      </c>
      <c r="V11" s="50">
        <v>254</v>
      </c>
      <c r="W11" s="50">
        <v>69</v>
      </c>
      <c r="X11" s="50">
        <v>414</v>
      </c>
      <c r="Y11" s="50">
        <v>117</v>
      </c>
      <c r="Z11" s="50">
        <v>181</v>
      </c>
      <c r="AA11" s="50">
        <v>56</v>
      </c>
      <c r="AB11" s="16">
        <f t="shared" si="0"/>
        <v>2526</v>
      </c>
      <c r="AC11" s="16">
        <f t="shared" si="1"/>
        <v>639</v>
      </c>
    </row>
    <row r="12" spans="1:29" ht="12.75">
      <c r="A12" s="56" t="s">
        <v>52</v>
      </c>
      <c r="B12" s="48"/>
      <c r="C12" s="48"/>
      <c r="D12" s="50">
        <v>5</v>
      </c>
      <c r="E12" s="50">
        <v>1</v>
      </c>
      <c r="F12" s="50">
        <v>18</v>
      </c>
      <c r="G12" s="50">
        <v>4</v>
      </c>
      <c r="H12" s="50">
        <v>35</v>
      </c>
      <c r="I12" s="50">
        <v>9</v>
      </c>
      <c r="J12" s="50">
        <v>147</v>
      </c>
      <c r="K12" s="50">
        <v>36</v>
      </c>
      <c r="L12" s="50">
        <v>604</v>
      </c>
      <c r="M12" s="50">
        <v>156</v>
      </c>
      <c r="N12" s="50">
        <v>250</v>
      </c>
      <c r="O12" s="50">
        <v>66</v>
      </c>
      <c r="P12" s="50">
        <v>255</v>
      </c>
      <c r="Q12" s="50">
        <v>68</v>
      </c>
      <c r="R12" s="50">
        <v>303</v>
      </c>
      <c r="S12" s="50">
        <v>84</v>
      </c>
      <c r="T12" s="50">
        <v>221</v>
      </c>
      <c r="U12" s="50">
        <v>70</v>
      </c>
      <c r="V12" s="50">
        <v>192</v>
      </c>
      <c r="W12" s="50">
        <v>63</v>
      </c>
      <c r="X12" s="50">
        <v>202</v>
      </c>
      <c r="Y12" s="50">
        <v>59</v>
      </c>
      <c r="Z12" s="50">
        <v>150</v>
      </c>
      <c r="AA12" s="50">
        <v>50</v>
      </c>
      <c r="AB12" s="16">
        <f t="shared" si="0"/>
        <v>2382</v>
      </c>
      <c r="AC12" s="16">
        <f t="shared" si="1"/>
        <v>666</v>
      </c>
    </row>
    <row r="13" spans="1:29" ht="12.75">
      <c r="A13" s="56" t="s">
        <v>67</v>
      </c>
      <c r="B13" s="48">
        <v>4</v>
      </c>
      <c r="C13" s="48">
        <v>2</v>
      </c>
      <c r="D13" s="50"/>
      <c r="E13" s="50"/>
      <c r="F13" s="50"/>
      <c r="G13" s="50"/>
      <c r="H13" s="50">
        <v>17</v>
      </c>
      <c r="I13" s="50">
        <v>3</v>
      </c>
      <c r="J13" s="50">
        <v>133</v>
      </c>
      <c r="K13" s="50">
        <v>37</v>
      </c>
      <c r="L13" s="50">
        <v>446</v>
      </c>
      <c r="M13" s="50">
        <v>124</v>
      </c>
      <c r="N13" s="50">
        <v>155</v>
      </c>
      <c r="O13" s="50">
        <v>36</v>
      </c>
      <c r="P13" s="50">
        <v>431</v>
      </c>
      <c r="Q13" s="50">
        <v>105</v>
      </c>
      <c r="R13" s="50">
        <v>295</v>
      </c>
      <c r="S13" s="50">
        <v>68</v>
      </c>
      <c r="T13" s="50">
        <v>179</v>
      </c>
      <c r="U13" s="50">
        <v>39</v>
      </c>
      <c r="V13" s="50">
        <v>162</v>
      </c>
      <c r="W13" s="50">
        <v>40</v>
      </c>
      <c r="X13" s="50">
        <v>307</v>
      </c>
      <c r="Y13" s="50">
        <v>77</v>
      </c>
      <c r="Z13" s="50">
        <v>176</v>
      </c>
      <c r="AA13" s="50">
        <v>47</v>
      </c>
      <c r="AB13" s="16">
        <f t="shared" si="0"/>
        <v>2305</v>
      </c>
      <c r="AC13" s="16">
        <f t="shared" si="1"/>
        <v>578</v>
      </c>
    </row>
    <row r="14" spans="1:29" ht="12.75">
      <c r="A14" s="56" t="s">
        <v>54</v>
      </c>
      <c r="B14" s="48"/>
      <c r="C14" s="48"/>
      <c r="D14" s="50"/>
      <c r="E14" s="50"/>
      <c r="F14" s="50"/>
      <c r="G14" s="50"/>
      <c r="H14" s="50">
        <v>24</v>
      </c>
      <c r="I14" s="50">
        <v>5</v>
      </c>
      <c r="J14" s="50">
        <v>102</v>
      </c>
      <c r="K14" s="50">
        <v>24</v>
      </c>
      <c r="L14" s="50">
        <v>350</v>
      </c>
      <c r="M14" s="50">
        <v>80</v>
      </c>
      <c r="N14" s="50">
        <v>126</v>
      </c>
      <c r="O14" s="50">
        <v>29</v>
      </c>
      <c r="P14" s="50">
        <v>124</v>
      </c>
      <c r="Q14" s="50">
        <v>37</v>
      </c>
      <c r="R14" s="50">
        <v>159</v>
      </c>
      <c r="S14" s="50">
        <v>39</v>
      </c>
      <c r="T14" s="50">
        <v>258</v>
      </c>
      <c r="U14" s="50">
        <v>57</v>
      </c>
      <c r="V14" s="50">
        <v>324</v>
      </c>
      <c r="W14" s="50">
        <v>90</v>
      </c>
      <c r="X14" s="50">
        <v>438</v>
      </c>
      <c r="Y14" s="50">
        <v>121</v>
      </c>
      <c r="Z14" s="50">
        <v>366</v>
      </c>
      <c r="AA14" s="50">
        <v>110</v>
      </c>
      <c r="AB14" s="16">
        <f t="shared" si="0"/>
        <v>2271</v>
      </c>
      <c r="AC14" s="16">
        <f t="shared" si="1"/>
        <v>592</v>
      </c>
    </row>
    <row r="15" spans="1:29" ht="12.75">
      <c r="A15" s="56" t="s">
        <v>51</v>
      </c>
      <c r="B15" s="48">
        <v>3</v>
      </c>
      <c r="C15" s="48">
        <v>1</v>
      </c>
      <c r="D15" s="50"/>
      <c r="E15" s="50"/>
      <c r="F15" s="50"/>
      <c r="G15" s="50"/>
      <c r="H15" s="50">
        <v>23</v>
      </c>
      <c r="I15" s="50">
        <v>4</v>
      </c>
      <c r="J15" s="50">
        <v>84</v>
      </c>
      <c r="K15" s="50">
        <v>18</v>
      </c>
      <c r="L15" s="50">
        <v>329</v>
      </c>
      <c r="M15" s="50">
        <v>76</v>
      </c>
      <c r="N15" s="50">
        <v>171</v>
      </c>
      <c r="O15" s="50">
        <v>37</v>
      </c>
      <c r="P15" s="50">
        <v>107</v>
      </c>
      <c r="Q15" s="50">
        <v>27</v>
      </c>
      <c r="R15" s="50">
        <v>171</v>
      </c>
      <c r="S15" s="50">
        <v>41</v>
      </c>
      <c r="T15" s="50">
        <v>112</v>
      </c>
      <c r="U15" s="50">
        <v>27</v>
      </c>
      <c r="V15" s="50">
        <v>130</v>
      </c>
      <c r="W15" s="50">
        <v>33</v>
      </c>
      <c r="X15" s="50">
        <v>97</v>
      </c>
      <c r="Y15" s="50">
        <v>23</v>
      </c>
      <c r="Z15" s="50">
        <v>118</v>
      </c>
      <c r="AA15" s="50">
        <v>33</v>
      </c>
      <c r="AB15" s="16">
        <f t="shared" si="0"/>
        <v>1345</v>
      </c>
      <c r="AC15" s="16">
        <f t="shared" si="1"/>
        <v>320</v>
      </c>
    </row>
    <row r="16" spans="1:29" ht="12.75">
      <c r="A16" s="56" t="s">
        <v>66</v>
      </c>
      <c r="B16" s="48">
        <v>2</v>
      </c>
      <c r="C16" s="48">
        <v>1</v>
      </c>
      <c r="D16" s="50"/>
      <c r="E16" s="50"/>
      <c r="F16" s="50">
        <v>6</v>
      </c>
      <c r="G16" s="50">
        <v>2</v>
      </c>
      <c r="H16" s="50">
        <v>32</v>
      </c>
      <c r="I16" s="50">
        <v>9</v>
      </c>
      <c r="J16" s="50">
        <v>117</v>
      </c>
      <c r="K16" s="50">
        <v>30</v>
      </c>
      <c r="L16" s="50">
        <v>248</v>
      </c>
      <c r="M16" s="50">
        <v>58</v>
      </c>
      <c r="N16" s="50">
        <v>94</v>
      </c>
      <c r="O16" s="50">
        <v>28</v>
      </c>
      <c r="P16" s="50">
        <v>63</v>
      </c>
      <c r="Q16" s="50">
        <v>20</v>
      </c>
      <c r="R16" s="50">
        <v>64</v>
      </c>
      <c r="S16" s="50">
        <v>19</v>
      </c>
      <c r="T16" s="50">
        <v>157</v>
      </c>
      <c r="U16" s="50">
        <v>41</v>
      </c>
      <c r="V16" s="50">
        <v>125</v>
      </c>
      <c r="W16" s="50">
        <v>35</v>
      </c>
      <c r="X16" s="50">
        <v>156</v>
      </c>
      <c r="Y16" s="50">
        <v>46</v>
      </c>
      <c r="Z16" s="50">
        <v>77</v>
      </c>
      <c r="AA16" s="50">
        <v>32</v>
      </c>
      <c r="AB16" s="16">
        <f t="shared" si="0"/>
        <v>1141</v>
      </c>
      <c r="AC16" s="16">
        <f t="shared" si="1"/>
        <v>321</v>
      </c>
    </row>
    <row r="17" spans="1:29" ht="12.75">
      <c r="A17" s="56" t="s">
        <v>68</v>
      </c>
      <c r="B17" s="48">
        <v>14</v>
      </c>
      <c r="C17" s="48">
        <v>4</v>
      </c>
      <c r="D17" s="50"/>
      <c r="E17" s="50"/>
      <c r="F17" s="50"/>
      <c r="G17" s="50"/>
      <c r="H17" s="50">
        <v>17</v>
      </c>
      <c r="I17" s="50">
        <v>2</v>
      </c>
      <c r="J17" s="50">
        <v>113</v>
      </c>
      <c r="K17" s="50">
        <v>24</v>
      </c>
      <c r="L17" s="50">
        <v>126</v>
      </c>
      <c r="M17" s="50">
        <v>30</v>
      </c>
      <c r="N17" s="50">
        <v>68</v>
      </c>
      <c r="O17" s="50">
        <v>16</v>
      </c>
      <c r="P17" s="50">
        <v>157</v>
      </c>
      <c r="Q17" s="50">
        <v>38</v>
      </c>
      <c r="R17" s="50">
        <v>149</v>
      </c>
      <c r="S17" s="50">
        <v>35</v>
      </c>
      <c r="T17" s="50">
        <v>87</v>
      </c>
      <c r="U17" s="50">
        <v>26</v>
      </c>
      <c r="V17" s="50">
        <v>111</v>
      </c>
      <c r="W17" s="50">
        <v>25</v>
      </c>
      <c r="X17" s="50">
        <v>98</v>
      </c>
      <c r="Y17" s="50">
        <v>27</v>
      </c>
      <c r="Z17" s="50">
        <v>99</v>
      </c>
      <c r="AA17" s="50">
        <v>26</v>
      </c>
      <c r="AB17" s="16">
        <f t="shared" si="0"/>
        <v>1039</v>
      </c>
      <c r="AC17" s="16">
        <f t="shared" si="1"/>
        <v>253</v>
      </c>
    </row>
    <row r="18" spans="1:29" ht="12.75">
      <c r="A18" s="56" t="s">
        <v>63</v>
      </c>
      <c r="B18" s="48"/>
      <c r="C18" s="48"/>
      <c r="D18" s="50">
        <v>1</v>
      </c>
      <c r="E18" s="50">
        <v>1</v>
      </c>
      <c r="F18" s="50">
        <v>1</v>
      </c>
      <c r="G18" s="50">
        <v>1</v>
      </c>
      <c r="H18" s="50">
        <v>41</v>
      </c>
      <c r="I18" s="50">
        <v>10</v>
      </c>
      <c r="J18" s="50">
        <v>72</v>
      </c>
      <c r="K18" s="50">
        <v>23</v>
      </c>
      <c r="L18" s="50">
        <v>172</v>
      </c>
      <c r="M18" s="50">
        <v>47</v>
      </c>
      <c r="N18" s="50">
        <v>71</v>
      </c>
      <c r="O18" s="50">
        <v>19</v>
      </c>
      <c r="P18" s="50">
        <v>72</v>
      </c>
      <c r="Q18" s="50">
        <v>20</v>
      </c>
      <c r="R18" s="50">
        <v>84</v>
      </c>
      <c r="S18" s="50">
        <v>28</v>
      </c>
      <c r="T18" s="50">
        <v>116</v>
      </c>
      <c r="U18" s="50">
        <v>36</v>
      </c>
      <c r="V18" s="50">
        <v>95</v>
      </c>
      <c r="W18" s="50">
        <v>29</v>
      </c>
      <c r="X18" s="50">
        <v>107</v>
      </c>
      <c r="Y18" s="50">
        <v>30</v>
      </c>
      <c r="Z18" s="50">
        <v>95</v>
      </c>
      <c r="AA18" s="50">
        <v>32</v>
      </c>
      <c r="AB18" s="16">
        <f t="shared" si="0"/>
        <v>927</v>
      </c>
      <c r="AC18" s="16">
        <f t="shared" si="1"/>
        <v>276</v>
      </c>
    </row>
    <row r="19" spans="1:29" ht="12.75">
      <c r="A19" s="56" t="s">
        <v>56</v>
      </c>
      <c r="B19" s="48">
        <v>3</v>
      </c>
      <c r="C19" s="48">
        <v>1</v>
      </c>
      <c r="D19" s="50"/>
      <c r="E19" s="50"/>
      <c r="F19" s="50"/>
      <c r="G19" s="50"/>
      <c r="H19" s="50">
        <v>21</v>
      </c>
      <c r="I19" s="50">
        <v>4</v>
      </c>
      <c r="J19" s="50">
        <v>68</v>
      </c>
      <c r="K19" s="50">
        <v>11</v>
      </c>
      <c r="L19" s="50">
        <v>107</v>
      </c>
      <c r="M19" s="50">
        <v>26</v>
      </c>
      <c r="N19" s="50">
        <v>104</v>
      </c>
      <c r="O19" s="50">
        <v>25</v>
      </c>
      <c r="P19" s="50">
        <v>73</v>
      </c>
      <c r="Q19" s="50">
        <v>22</v>
      </c>
      <c r="R19" s="50">
        <v>90</v>
      </c>
      <c r="S19" s="50">
        <v>24</v>
      </c>
      <c r="T19" s="50">
        <v>23</v>
      </c>
      <c r="U19" s="50">
        <v>10</v>
      </c>
      <c r="V19" s="50">
        <v>104</v>
      </c>
      <c r="W19" s="50">
        <v>23</v>
      </c>
      <c r="X19" s="50">
        <v>131</v>
      </c>
      <c r="Y19" s="50">
        <v>45</v>
      </c>
      <c r="Z19" s="50">
        <v>150</v>
      </c>
      <c r="AA19" s="50">
        <v>58</v>
      </c>
      <c r="AB19" s="16">
        <f t="shared" si="0"/>
        <v>874</v>
      </c>
      <c r="AC19" s="16">
        <f t="shared" si="1"/>
        <v>249</v>
      </c>
    </row>
    <row r="20" spans="1:29" ht="12.75">
      <c r="A20" s="56" t="s">
        <v>64</v>
      </c>
      <c r="B20" s="48"/>
      <c r="C20" s="48"/>
      <c r="D20" s="50"/>
      <c r="E20" s="50"/>
      <c r="F20" s="50"/>
      <c r="G20" s="50"/>
      <c r="H20" s="50"/>
      <c r="I20" s="50"/>
      <c r="J20" s="50">
        <v>7</v>
      </c>
      <c r="K20" s="50">
        <v>1</v>
      </c>
      <c r="L20" s="50">
        <v>130</v>
      </c>
      <c r="M20" s="50">
        <v>27</v>
      </c>
      <c r="N20" s="50">
        <v>20</v>
      </c>
      <c r="O20" s="50">
        <v>9</v>
      </c>
      <c r="P20" s="50">
        <v>63</v>
      </c>
      <c r="Q20" s="50">
        <v>15</v>
      </c>
      <c r="R20" s="50">
        <v>65</v>
      </c>
      <c r="S20" s="50">
        <v>18</v>
      </c>
      <c r="T20" s="50">
        <v>102</v>
      </c>
      <c r="U20" s="50">
        <v>24</v>
      </c>
      <c r="V20" s="50">
        <v>107</v>
      </c>
      <c r="W20" s="50">
        <v>34</v>
      </c>
      <c r="X20" s="50">
        <v>156</v>
      </c>
      <c r="Y20" s="50">
        <v>49</v>
      </c>
      <c r="Z20" s="50">
        <v>103</v>
      </c>
      <c r="AA20" s="50">
        <v>40</v>
      </c>
      <c r="AB20" s="16">
        <f t="shared" si="0"/>
        <v>753</v>
      </c>
      <c r="AC20" s="16">
        <f t="shared" si="1"/>
        <v>217</v>
      </c>
    </row>
    <row r="21" spans="1:29" ht="12.75">
      <c r="A21" s="56" t="s">
        <v>60</v>
      </c>
      <c r="B21" s="48"/>
      <c r="C21" s="48"/>
      <c r="D21" s="50"/>
      <c r="E21" s="50"/>
      <c r="F21" s="50">
        <v>1</v>
      </c>
      <c r="G21" s="50">
        <v>1</v>
      </c>
      <c r="H21" s="50">
        <v>3</v>
      </c>
      <c r="I21" s="50">
        <v>1</v>
      </c>
      <c r="J21" s="50">
        <v>28</v>
      </c>
      <c r="K21" s="50">
        <v>5</v>
      </c>
      <c r="L21" s="50">
        <v>94</v>
      </c>
      <c r="M21" s="50">
        <v>25</v>
      </c>
      <c r="N21" s="50">
        <v>67</v>
      </c>
      <c r="O21" s="50">
        <v>11</v>
      </c>
      <c r="P21" s="50">
        <v>72</v>
      </c>
      <c r="Q21" s="50">
        <v>15</v>
      </c>
      <c r="R21" s="50">
        <v>94</v>
      </c>
      <c r="S21" s="50">
        <v>22</v>
      </c>
      <c r="T21" s="50">
        <v>55</v>
      </c>
      <c r="U21" s="50">
        <v>15</v>
      </c>
      <c r="V21" s="50">
        <v>54</v>
      </c>
      <c r="W21" s="50">
        <v>16</v>
      </c>
      <c r="X21" s="50">
        <v>112</v>
      </c>
      <c r="Y21" s="50">
        <v>30</v>
      </c>
      <c r="Z21" s="50">
        <v>64</v>
      </c>
      <c r="AA21" s="50">
        <v>22</v>
      </c>
      <c r="AB21" s="16">
        <f t="shared" si="0"/>
        <v>644</v>
      </c>
      <c r="AC21" s="16">
        <f t="shared" si="1"/>
        <v>163</v>
      </c>
    </row>
    <row r="22" spans="1:29" ht="12.75">
      <c r="A22" s="56" t="s">
        <v>59</v>
      </c>
      <c r="B22" s="48"/>
      <c r="C22" s="48"/>
      <c r="D22" s="50"/>
      <c r="E22" s="50"/>
      <c r="F22" s="50"/>
      <c r="G22" s="50"/>
      <c r="H22" s="50"/>
      <c r="I22" s="50"/>
      <c r="J22" s="50">
        <v>65</v>
      </c>
      <c r="K22" s="50">
        <v>14</v>
      </c>
      <c r="L22" s="50">
        <v>71</v>
      </c>
      <c r="M22" s="50">
        <v>22</v>
      </c>
      <c r="N22" s="50">
        <v>52</v>
      </c>
      <c r="O22" s="50">
        <v>17</v>
      </c>
      <c r="P22" s="50">
        <v>43</v>
      </c>
      <c r="Q22" s="50">
        <v>15</v>
      </c>
      <c r="R22" s="50">
        <v>84</v>
      </c>
      <c r="S22" s="50">
        <v>24</v>
      </c>
      <c r="T22" s="50">
        <v>46</v>
      </c>
      <c r="U22" s="50">
        <v>12</v>
      </c>
      <c r="V22" s="50">
        <v>62</v>
      </c>
      <c r="W22" s="50">
        <v>17</v>
      </c>
      <c r="X22" s="50">
        <v>37</v>
      </c>
      <c r="Y22" s="50">
        <v>15</v>
      </c>
      <c r="Z22" s="50">
        <v>25</v>
      </c>
      <c r="AA22" s="50">
        <v>11</v>
      </c>
      <c r="AB22" s="16">
        <f t="shared" si="0"/>
        <v>485</v>
      </c>
      <c r="AC22" s="16">
        <f t="shared" si="1"/>
        <v>147</v>
      </c>
    </row>
    <row r="23" spans="1:29" ht="12.75">
      <c r="A23" s="56" t="s">
        <v>57</v>
      </c>
      <c r="B23" s="48"/>
      <c r="C23" s="48"/>
      <c r="D23" s="50"/>
      <c r="E23" s="50"/>
      <c r="F23" s="50"/>
      <c r="G23" s="50"/>
      <c r="H23" s="50">
        <v>2</v>
      </c>
      <c r="I23" s="50">
        <v>1</v>
      </c>
      <c r="J23" s="50">
        <v>14</v>
      </c>
      <c r="K23" s="50">
        <v>4</v>
      </c>
      <c r="L23" s="50">
        <v>46</v>
      </c>
      <c r="M23" s="50">
        <v>12</v>
      </c>
      <c r="N23" s="50">
        <v>10</v>
      </c>
      <c r="O23" s="50">
        <v>3</v>
      </c>
      <c r="P23" s="50">
        <v>34</v>
      </c>
      <c r="Q23" s="50">
        <v>6</v>
      </c>
      <c r="R23" s="50">
        <v>26</v>
      </c>
      <c r="S23" s="50">
        <v>8</v>
      </c>
      <c r="T23" s="50">
        <v>16</v>
      </c>
      <c r="U23" s="50">
        <v>6</v>
      </c>
      <c r="V23" s="50">
        <v>16</v>
      </c>
      <c r="W23" s="50">
        <v>4</v>
      </c>
      <c r="X23" s="50">
        <v>18</v>
      </c>
      <c r="Y23" s="50">
        <v>3</v>
      </c>
      <c r="Z23" s="50">
        <v>35</v>
      </c>
      <c r="AA23" s="50">
        <v>9</v>
      </c>
      <c r="AB23" s="16">
        <f t="shared" si="0"/>
        <v>217</v>
      </c>
      <c r="AC23" s="16">
        <f t="shared" si="1"/>
        <v>56</v>
      </c>
    </row>
    <row r="24" spans="1:29" ht="12.75">
      <c r="A24" s="56" t="s">
        <v>69</v>
      </c>
      <c r="B24" s="48"/>
      <c r="C24" s="48"/>
      <c r="D24" s="50">
        <v>11</v>
      </c>
      <c r="E24" s="50">
        <v>1</v>
      </c>
      <c r="F24" s="50"/>
      <c r="G24" s="50"/>
      <c r="H24" s="50"/>
      <c r="I24" s="50"/>
      <c r="J24" s="50">
        <v>18</v>
      </c>
      <c r="K24" s="50">
        <v>4</v>
      </c>
      <c r="L24" s="50">
        <v>33</v>
      </c>
      <c r="M24" s="50">
        <v>8</v>
      </c>
      <c r="N24" s="50">
        <v>9</v>
      </c>
      <c r="O24" s="50">
        <v>3</v>
      </c>
      <c r="P24" s="50">
        <v>7</v>
      </c>
      <c r="Q24" s="50">
        <v>3</v>
      </c>
      <c r="R24" s="50">
        <v>18</v>
      </c>
      <c r="S24" s="50">
        <v>8</v>
      </c>
      <c r="T24" s="50">
        <v>27</v>
      </c>
      <c r="U24" s="50">
        <v>7</v>
      </c>
      <c r="V24" s="50">
        <v>10</v>
      </c>
      <c r="W24" s="50">
        <v>5</v>
      </c>
      <c r="X24" s="50">
        <v>28</v>
      </c>
      <c r="Y24" s="50">
        <v>7</v>
      </c>
      <c r="Z24" s="50">
        <v>8</v>
      </c>
      <c r="AA24" s="50">
        <v>3</v>
      </c>
      <c r="AB24" s="16">
        <f t="shared" si="0"/>
        <v>169</v>
      </c>
      <c r="AC24" s="16">
        <f t="shared" si="1"/>
        <v>49</v>
      </c>
    </row>
    <row r="25" spans="1:29" ht="12.75">
      <c r="A25" s="56" t="s">
        <v>55</v>
      </c>
      <c r="B25" s="48"/>
      <c r="C25" s="48"/>
      <c r="D25" s="50"/>
      <c r="E25" s="50"/>
      <c r="F25" s="50"/>
      <c r="G25" s="50"/>
      <c r="H25" s="50">
        <v>4</v>
      </c>
      <c r="I25" s="50">
        <v>1</v>
      </c>
      <c r="J25" s="50">
        <v>6</v>
      </c>
      <c r="K25" s="50">
        <v>1</v>
      </c>
      <c r="L25" s="50">
        <v>18</v>
      </c>
      <c r="M25" s="50">
        <v>3</v>
      </c>
      <c r="N25" s="50">
        <v>24</v>
      </c>
      <c r="O25" s="50">
        <v>4</v>
      </c>
      <c r="P25" s="50">
        <v>61</v>
      </c>
      <c r="Q25" s="50">
        <v>18</v>
      </c>
      <c r="R25" s="50">
        <v>8</v>
      </c>
      <c r="S25" s="50">
        <v>3</v>
      </c>
      <c r="T25" s="50">
        <v>3</v>
      </c>
      <c r="U25" s="50">
        <v>2</v>
      </c>
      <c r="V25" s="50">
        <v>12</v>
      </c>
      <c r="W25" s="50">
        <v>3</v>
      </c>
      <c r="X25" s="50">
        <v>7</v>
      </c>
      <c r="Y25" s="50">
        <v>2</v>
      </c>
      <c r="Z25" s="50">
        <v>3</v>
      </c>
      <c r="AA25" s="50">
        <v>2</v>
      </c>
      <c r="AB25" s="16">
        <f t="shared" si="0"/>
        <v>146</v>
      </c>
      <c r="AC25" s="16">
        <f t="shared" si="1"/>
        <v>39</v>
      </c>
    </row>
    <row r="26" spans="1:29" ht="12.75">
      <c r="A26" s="56" t="s">
        <v>49</v>
      </c>
      <c r="B26" s="48"/>
      <c r="C26" s="48"/>
      <c r="D26" s="50"/>
      <c r="E26" s="50"/>
      <c r="F26" s="50"/>
      <c r="G26" s="50"/>
      <c r="H26" s="50"/>
      <c r="I26" s="50"/>
      <c r="J26" s="50">
        <v>30</v>
      </c>
      <c r="K26" s="50">
        <v>8</v>
      </c>
      <c r="L26" s="50">
        <v>18</v>
      </c>
      <c r="M26" s="50">
        <v>6</v>
      </c>
      <c r="N26" s="50">
        <v>11</v>
      </c>
      <c r="O26" s="50">
        <v>3</v>
      </c>
      <c r="P26" s="50">
        <v>12</v>
      </c>
      <c r="Q26" s="50">
        <v>4</v>
      </c>
      <c r="R26" s="50">
        <v>13</v>
      </c>
      <c r="S26" s="50">
        <v>5</v>
      </c>
      <c r="T26" s="50">
        <v>7</v>
      </c>
      <c r="U26" s="50">
        <v>2</v>
      </c>
      <c r="V26" s="50">
        <v>6</v>
      </c>
      <c r="W26" s="50">
        <v>1</v>
      </c>
      <c r="X26" s="50">
        <v>17</v>
      </c>
      <c r="Y26" s="50">
        <v>6</v>
      </c>
      <c r="Z26" s="50">
        <v>15</v>
      </c>
      <c r="AA26" s="50">
        <v>6</v>
      </c>
      <c r="AB26" s="16">
        <f t="shared" si="0"/>
        <v>129</v>
      </c>
      <c r="AC26" s="16">
        <f t="shared" si="1"/>
        <v>41</v>
      </c>
    </row>
    <row r="27" spans="1:29" ht="12.75">
      <c r="A27" s="56" t="s">
        <v>116</v>
      </c>
      <c r="B27" s="48"/>
      <c r="C27" s="48"/>
      <c r="D27" s="50"/>
      <c r="E27" s="50"/>
      <c r="F27" s="50"/>
      <c r="G27" s="50"/>
      <c r="H27" s="50">
        <v>3</v>
      </c>
      <c r="I27" s="50">
        <v>1</v>
      </c>
      <c r="J27" s="50">
        <v>15</v>
      </c>
      <c r="K27" s="50">
        <v>4</v>
      </c>
      <c r="L27" s="50">
        <v>50</v>
      </c>
      <c r="M27" s="50">
        <v>11</v>
      </c>
      <c r="N27" s="50">
        <v>7</v>
      </c>
      <c r="O27" s="50">
        <v>5</v>
      </c>
      <c r="P27" s="50">
        <v>8</v>
      </c>
      <c r="Q27" s="50">
        <v>2</v>
      </c>
      <c r="R27" s="50">
        <v>14</v>
      </c>
      <c r="S27" s="50">
        <v>4</v>
      </c>
      <c r="T27" s="50">
        <v>2</v>
      </c>
      <c r="U27" s="50">
        <v>1</v>
      </c>
      <c r="V27" s="50">
        <v>8</v>
      </c>
      <c r="W27" s="50">
        <v>1</v>
      </c>
      <c r="X27" s="50">
        <v>11</v>
      </c>
      <c r="Y27" s="50">
        <v>3</v>
      </c>
      <c r="Z27" s="50">
        <v>10</v>
      </c>
      <c r="AA27" s="50">
        <v>4</v>
      </c>
      <c r="AB27" s="16">
        <f t="shared" si="0"/>
        <v>128</v>
      </c>
      <c r="AC27" s="16">
        <f t="shared" si="1"/>
        <v>36</v>
      </c>
    </row>
    <row r="28" spans="1:29" ht="12.75">
      <c r="A28" s="56" t="s">
        <v>62</v>
      </c>
      <c r="B28" s="48"/>
      <c r="C28" s="48"/>
      <c r="D28" s="50"/>
      <c r="E28" s="50"/>
      <c r="F28" s="50"/>
      <c r="G28" s="50"/>
      <c r="H28" s="50"/>
      <c r="I28" s="50"/>
      <c r="J28" s="50">
        <v>5</v>
      </c>
      <c r="K28" s="50">
        <v>2</v>
      </c>
      <c r="L28" s="50">
        <v>24</v>
      </c>
      <c r="M28" s="50">
        <v>5</v>
      </c>
      <c r="N28" s="50">
        <v>11</v>
      </c>
      <c r="O28" s="50">
        <v>3</v>
      </c>
      <c r="P28" s="50">
        <v>16</v>
      </c>
      <c r="Q28" s="50">
        <v>3</v>
      </c>
      <c r="R28" s="50">
        <v>15</v>
      </c>
      <c r="S28" s="50">
        <v>3</v>
      </c>
      <c r="T28" s="50">
        <v>11</v>
      </c>
      <c r="U28" s="50">
        <v>3</v>
      </c>
      <c r="V28" s="50">
        <v>1</v>
      </c>
      <c r="W28" s="50">
        <v>1</v>
      </c>
      <c r="X28" s="50">
        <v>8</v>
      </c>
      <c r="Y28" s="50">
        <v>2</v>
      </c>
      <c r="Z28" s="50">
        <v>10</v>
      </c>
      <c r="AA28" s="50">
        <v>1</v>
      </c>
      <c r="AB28" s="16">
        <f t="shared" si="0"/>
        <v>101</v>
      </c>
      <c r="AC28" s="16">
        <f t="shared" si="1"/>
        <v>23</v>
      </c>
    </row>
    <row r="29" spans="1:29" ht="12.75">
      <c r="A29" s="56" t="s">
        <v>53</v>
      </c>
      <c r="B29" s="48"/>
      <c r="C29" s="48"/>
      <c r="D29" s="50"/>
      <c r="E29" s="50"/>
      <c r="F29" s="50">
        <v>4</v>
      </c>
      <c r="G29" s="50">
        <v>2</v>
      </c>
      <c r="H29" s="50">
        <v>3</v>
      </c>
      <c r="I29" s="50">
        <v>2</v>
      </c>
      <c r="J29" s="50">
        <v>4</v>
      </c>
      <c r="K29" s="50">
        <v>1</v>
      </c>
      <c r="L29" s="50">
        <v>19</v>
      </c>
      <c r="M29" s="50">
        <v>6</v>
      </c>
      <c r="N29" s="50">
        <v>20</v>
      </c>
      <c r="O29" s="50">
        <v>4</v>
      </c>
      <c r="P29" s="50">
        <v>9</v>
      </c>
      <c r="Q29" s="50">
        <v>2</v>
      </c>
      <c r="R29" s="50">
        <v>16</v>
      </c>
      <c r="S29" s="50">
        <v>5</v>
      </c>
      <c r="T29" s="50">
        <v>3</v>
      </c>
      <c r="U29" s="50">
        <v>1</v>
      </c>
      <c r="V29" s="50">
        <v>8</v>
      </c>
      <c r="W29" s="50">
        <v>3</v>
      </c>
      <c r="X29" s="50">
        <v>3</v>
      </c>
      <c r="Y29" s="50">
        <v>1</v>
      </c>
      <c r="Z29" s="50">
        <v>7</v>
      </c>
      <c r="AA29" s="50">
        <v>3</v>
      </c>
      <c r="AB29" s="16">
        <f t="shared" si="0"/>
        <v>96</v>
      </c>
      <c r="AC29" s="16">
        <f t="shared" si="1"/>
        <v>30</v>
      </c>
    </row>
    <row r="30" spans="1:29" ht="12.75">
      <c r="A30" s="56" t="s">
        <v>47</v>
      </c>
      <c r="B30" s="48"/>
      <c r="C30" s="48"/>
      <c r="D30" s="50">
        <v>3</v>
      </c>
      <c r="E30" s="50">
        <v>1</v>
      </c>
      <c r="F30" s="50"/>
      <c r="G30" s="50"/>
      <c r="H30" s="50"/>
      <c r="I30" s="50"/>
      <c r="J30" s="50">
        <v>11</v>
      </c>
      <c r="K30" s="50">
        <v>3</v>
      </c>
      <c r="L30" s="50">
        <v>3</v>
      </c>
      <c r="M30" s="50">
        <v>1</v>
      </c>
      <c r="N30" s="50">
        <v>21</v>
      </c>
      <c r="O30" s="50">
        <v>4</v>
      </c>
      <c r="P30" s="50">
        <v>23</v>
      </c>
      <c r="Q30" s="50">
        <v>6</v>
      </c>
      <c r="R30" s="50">
        <v>8</v>
      </c>
      <c r="S30" s="50">
        <v>3</v>
      </c>
      <c r="T30" s="50">
        <v>2</v>
      </c>
      <c r="U30" s="50">
        <v>1</v>
      </c>
      <c r="V30" s="50">
        <v>4</v>
      </c>
      <c r="W30" s="50">
        <v>2</v>
      </c>
      <c r="X30" s="50"/>
      <c r="Y30" s="50"/>
      <c r="Z30" s="50">
        <v>6</v>
      </c>
      <c r="AA30" s="50">
        <v>3</v>
      </c>
      <c r="AB30" s="16">
        <f t="shared" si="0"/>
        <v>81</v>
      </c>
      <c r="AC30" s="16">
        <f t="shared" si="1"/>
        <v>24</v>
      </c>
    </row>
    <row r="31" spans="1:29" ht="12.75">
      <c r="A31" s="56" t="s">
        <v>65</v>
      </c>
      <c r="B31" s="48"/>
      <c r="C31" s="48"/>
      <c r="D31" s="50"/>
      <c r="E31" s="50"/>
      <c r="F31" s="50"/>
      <c r="G31" s="50"/>
      <c r="H31" s="50">
        <v>7</v>
      </c>
      <c r="I31" s="50">
        <v>1</v>
      </c>
      <c r="J31" s="50">
        <v>5</v>
      </c>
      <c r="K31" s="50">
        <v>1</v>
      </c>
      <c r="L31" s="50"/>
      <c r="M31" s="50"/>
      <c r="N31" s="50"/>
      <c r="O31" s="50"/>
      <c r="P31" s="50"/>
      <c r="Q31" s="50"/>
      <c r="R31" s="50">
        <v>63</v>
      </c>
      <c r="S31" s="50">
        <v>16</v>
      </c>
      <c r="T31" s="50">
        <v>3</v>
      </c>
      <c r="U31" s="50">
        <v>1</v>
      </c>
      <c r="V31" s="50"/>
      <c r="W31" s="50"/>
      <c r="X31" s="50"/>
      <c r="Y31" s="50"/>
      <c r="Z31" s="50"/>
      <c r="AA31" s="50"/>
      <c r="AB31" s="16">
        <f t="shared" si="0"/>
        <v>78</v>
      </c>
      <c r="AC31" s="16">
        <f t="shared" si="1"/>
        <v>19</v>
      </c>
    </row>
    <row r="32" spans="1:29" ht="12.75">
      <c r="A32" s="56" t="s">
        <v>48</v>
      </c>
      <c r="B32" s="48"/>
      <c r="C32" s="48"/>
      <c r="D32" s="50"/>
      <c r="E32" s="50"/>
      <c r="F32" s="50"/>
      <c r="G32" s="50"/>
      <c r="H32" s="50"/>
      <c r="I32" s="50"/>
      <c r="J32" s="50"/>
      <c r="K32" s="50"/>
      <c r="L32" s="50">
        <v>2</v>
      </c>
      <c r="M32" s="50">
        <v>1</v>
      </c>
      <c r="N32" s="50"/>
      <c r="O32" s="50"/>
      <c r="P32" s="50"/>
      <c r="Q32" s="50"/>
      <c r="R32" s="50">
        <v>24</v>
      </c>
      <c r="S32" s="50">
        <v>7</v>
      </c>
      <c r="T32" s="50">
        <v>23</v>
      </c>
      <c r="U32" s="50">
        <v>6</v>
      </c>
      <c r="V32" s="50"/>
      <c r="W32" s="50"/>
      <c r="X32" s="50">
        <v>19</v>
      </c>
      <c r="Y32" s="50">
        <v>5</v>
      </c>
      <c r="Z32" s="50">
        <v>6</v>
      </c>
      <c r="AA32" s="50">
        <v>2</v>
      </c>
      <c r="AB32" s="16">
        <f t="shared" si="0"/>
        <v>74</v>
      </c>
      <c r="AC32" s="16">
        <f t="shared" si="1"/>
        <v>21</v>
      </c>
    </row>
    <row r="33" spans="1:29" ht="12.75">
      <c r="A33" s="56" t="s">
        <v>50</v>
      </c>
      <c r="B33" s="48"/>
      <c r="C33" s="48"/>
      <c r="D33" s="50"/>
      <c r="E33" s="50"/>
      <c r="F33" s="50"/>
      <c r="G33" s="50"/>
      <c r="H33" s="50"/>
      <c r="I33" s="50"/>
      <c r="J33" s="50"/>
      <c r="K33" s="50"/>
      <c r="L33" s="50">
        <v>11</v>
      </c>
      <c r="M33" s="50">
        <v>3</v>
      </c>
      <c r="N33" s="50"/>
      <c r="O33" s="50"/>
      <c r="P33" s="50">
        <v>24</v>
      </c>
      <c r="Q33" s="50">
        <v>6</v>
      </c>
      <c r="R33" s="50">
        <v>1</v>
      </c>
      <c r="S33" s="50">
        <v>1</v>
      </c>
      <c r="T33" s="50">
        <v>10</v>
      </c>
      <c r="U33" s="50">
        <v>4</v>
      </c>
      <c r="V33" s="50">
        <v>4</v>
      </c>
      <c r="W33" s="50"/>
      <c r="X33" s="50">
        <v>5</v>
      </c>
      <c r="Y33" s="50">
        <v>2</v>
      </c>
      <c r="Z33" s="50">
        <v>16</v>
      </c>
      <c r="AA33" s="50">
        <v>5</v>
      </c>
      <c r="AB33" s="16">
        <f t="shared" si="0"/>
        <v>71</v>
      </c>
      <c r="AC33" s="16">
        <f t="shared" si="1"/>
        <v>21</v>
      </c>
    </row>
    <row r="34" spans="1:29" ht="12.75">
      <c r="A34" s="56" t="s">
        <v>74</v>
      </c>
      <c r="B34" s="48"/>
      <c r="C34" s="48"/>
      <c r="D34" s="50"/>
      <c r="E34" s="50"/>
      <c r="F34" s="50"/>
      <c r="G34" s="50"/>
      <c r="H34" s="50"/>
      <c r="I34" s="50"/>
      <c r="J34" s="50"/>
      <c r="K34" s="50"/>
      <c r="L34" s="50">
        <v>9</v>
      </c>
      <c r="M34" s="50">
        <v>2</v>
      </c>
      <c r="N34" s="50">
        <v>5</v>
      </c>
      <c r="O34" s="50">
        <v>1</v>
      </c>
      <c r="P34" s="50">
        <v>4</v>
      </c>
      <c r="Q34" s="50">
        <v>1</v>
      </c>
      <c r="R34" s="50">
        <v>7</v>
      </c>
      <c r="S34" s="50">
        <v>2</v>
      </c>
      <c r="T34" s="50">
        <v>8</v>
      </c>
      <c r="U34" s="50">
        <v>2</v>
      </c>
      <c r="V34" s="50">
        <v>1</v>
      </c>
      <c r="W34" s="50">
        <v>1</v>
      </c>
      <c r="X34" s="50">
        <v>18</v>
      </c>
      <c r="Y34" s="50">
        <v>5</v>
      </c>
      <c r="Z34" s="50">
        <v>6</v>
      </c>
      <c r="AA34" s="50">
        <v>2</v>
      </c>
      <c r="AB34" s="16">
        <f t="shared" si="0"/>
        <v>58</v>
      </c>
      <c r="AC34" s="16">
        <f t="shared" si="1"/>
        <v>16</v>
      </c>
    </row>
    <row r="35" spans="1:29" ht="12.75">
      <c r="A35" s="56" t="s">
        <v>0</v>
      </c>
      <c r="B35" s="48"/>
      <c r="C35" s="48"/>
      <c r="D35" s="50"/>
      <c r="E35" s="50"/>
      <c r="F35" s="50"/>
      <c r="G35" s="50"/>
      <c r="H35" s="50"/>
      <c r="I35" s="50"/>
      <c r="J35" s="50">
        <v>5</v>
      </c>
      <c r="K35" s="50">
        <v>2</v>
      </c>
      <c r="L35" s="50"/>
      <c r="M35" s="50"/>
      <c r="N35" s="50">
        <v>3</v>
      </c>
      <c r="O35" s="50">
        <v>1</v>
      </c>
      <c r="P35" s="50"/>
      <c r="Q35" s="50"/>
      <c r="R35" s="50">
        <v>6</v>
      </c>
      <c r="S35" s="50">
        <v>1</v>
      </c>
      <c r="T35" s="50">
        <v>5</v>
      </c>
      <c r="U35" s="50">
        <v>2</v>
      </c>
      <c r="V35" s="50">
        <v>4</v>
      </c>
      <c r="W35" s="50">
        <v>1</v>
      </c>
      <c r="X35" s="50">
        <v>19</v>
      </c>
      <c r="Y35" s="50">
        <v>3</v>
      </c>
      <c r="Z35" s="50">
        <v>10</v>
      </c>
      <c r="AA35" s="50">
        <v>3</v>
      </c>
      <c r="AB35" s="16">
        <f t="shared" si="0"/>
        <v>52</v>
      </c>
      <c r="AC35" s="16">
        <f t="shared" si="1"/>
        <v>13</v>
      </c>
    </row>
    <row r="36" spans="1:29" ht="12.75">
      <c r="A36" s="56" t="s">
        <v>58</v>
      </c>
      <c r="B36" s="48"/>
      <c r="C36" s="48"/>
      <c r="D36" s="50"/>
      <c r="E36" s="50"/>
      <c r="F36" s="50"/>
      <c r="G36" s="50"/>
      <c r="H36" s="50"/>
      <c r="I36" s="50"/>
      <c r="J36" s="50">
        <v>9</v>
      </c>
      <c r="K36" s="50">
        <v>1</v>
      </c>
      <c r="L36" s="50">
        <v>7</v>
      </c>
      <c r="M36" s="50">
        <v>1</v>
      </c>
      <c r="N36" s="50"/>
      <c r="O36" s="50"/>
      <c r="P36" s="50">
        <v>4</v>
      </c>
      <c r="Q36" s="50">
        <v>1</v>
      </c>
      <c r="R36" s="50">
        <v>10</v>
      </c>
      <c r="S36" s="50">
        <v>2</v>
      </c>
      <c r="T36" s="50">
        <v>4</v>
      </c>
      <c r="U36" s="50">
        <v>1</v>
      </c>
      <c r="V36" s="50">
        <v>3</v>
      </c>
      <c r="W36" s="50">
        <v>1</v>
      </c>
      <c r="X36" s="50">
        <v>1</v>
      </c>
      <c r="Y36" s="50">
        <v>1</v>
      </c>
      <c r="Z36" s="50"/>
      <c r="AA36" s="50"/>
      <c r="AB36" s="16">
        <f t="shared" si="0"/>
        <v>38</v>
      </c>
      <c r="AC36" s="16">
        <f t="shared" si="1"/>
        <v>8</v>
      </c>
    </row>
    <row r="37" spans="1:29" ht="12.75">
      <c r="A37" s="56" t="s">
        <v>61</v>
      </c>
      <c r="B37" s="48"/>
      <c r="C37" s="48"/>
      <c r="D37" s="50"/>
      <c r="E37" s="50"/>
      <c r="F37" s="50"/>
      <c r="G37" s="50"/>
      <c r="H37" s="50"/>
      <c r="I37" s="50"/>
      <c r="J37" s="50"/>
      <c r="K37" s="50"/>
      <c r="L37" s="50">
        <v>10</v>
      </c>
      <c r="M37" s="50">
        <v>2</v>
      </c>
      <c r="N37" s="50"/>
      <c r="O37" s="50"/>
      <c r="P37" s="50">
        <v>2</v>
      </c>
      <c r="Q37" s="50"/>
      <c r="R37" s="50">
        <v>4</v>
      </c>
      <c r="S37" s="50">
        <v>1</v>
      </c>
      <c r="T37" s="50">
        <v>2</v>
      </c>
      <c r="U37" s="50">
        <v>1</v>
      </c>
      <c r="V37" s="50"/>
      <c r="W37" s="50"/>
      <c r="X37" s="50">
        <v>9</v>
      </c>
      <c r="Y37" s="50">
        <v>3</v>
      </c>
      <c r="Z37" s="50"/>
      <c r="AA37" s="50"/>
      <c r="AB37" s="16">
        <f t="shared" si="0"/>
        <v>27</v>
      </c>
      <c r="AC37" s="16">
        <f t="shared" si="1"/>
        <v>7</v>
      </c>
    </row>
    <row r="38" spans="1:29" ht="12.75">
      <c r="A38" s="56" t="s">
        <v>73</v>
      </c>
      <c r="B38" s="48"/>
      <c r="C38" s="48"/>
      <c r="D38" s="50"/>
      <c r="E38" s="50"/>
      <c r="F38" s="50"/>
      <c r="G38" s="50"/>
      <c r="H38" s="50">
        <v>5</v>
      </c>
      <c r="I38" s="50">
        <v>1</v>
      </c>
      <c r="J38" s="50"/>
      <c r="K38" s="50"/>
      <c r="L38" s="50"/>
      <c r="M38" s="50"/>
      <c r="N38" s="50"/>
      <c r="O38" s="50"/>
      <c r="P38" s="50">
        <v>7</v>
      </c>
      <c r="Q38" s="50">
        <v>1</v>
      </c>
      <c r="R38" s="50"/>
      <c r="S38" s="50"/>
      <c r="T38" s="50"/>
      <c r="U38" s="50"/>
      <c r="V38" s="50"/>
      <c r="W38" s="50"/>
      <c r="X38" s="50">
        <v>1</v>
      </c>
      <c r="Y38" s="50">
        <v>1</v>
      </c>
      <c r="Z38" s="50"/>
      <c r="AA38" s="50"/>
      <c r="AB38" s="16">
        <f t="shared" si="0"/>
        <v>13</v>
      </c>
      <c r="AC38" s="16">
        <f t="shared" si="1"/>
        <v>3</v>
      </c>
    </row>
    <row r="39" spans="1:29" ht="12.75">
      <c r="A39" s="56" t="s">
        <v>70</v>
      </c>
      <c r="B39" s="48"/>
      <c r="C39" s="48"/>
      <c r="D39" s="50"/>
      <c r="E39" s="50"/>
      <c r="F39" s="50"/>
      <c r="G39" s="50"/>
      <c r="H39" s="50"/>
      <c r="I39" s="50"/>
      <c r="J39" s="50"/>
      <c r="K39" s="50"/>
      <c r="L39" s="50">
        <v>5</v>
      </c>
      <c r="M39" s="50">
        <v>2</v>
      </c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>
        <v>4</v>
      </c>
      <c r="AA39" s="50">
        <v>1</v>
      </c>
      <c r="AB39" s="16">
        <f t="shared" si="0"/>
        <v>9</v>
      </c>
      <c r="AC39" s="16">
        <f t="shared" si="1"/>
        <v>3</v>
      </c>
    </row>
    <row r="40" spans="1:29" ht="12.75">
      <c r="A40" s="56" t="s">
        <v>45</v>
      </c>
      <c r="B40" s="48"/>
      <c r="C40" s="48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>
        <v>1</v>
      </c>
      <c r="S40" s="50">
        <v>1</v>
      </c>
      <c r="T40" s="50"/>
      <c r="U40" s="50"/>
      <c r="V40" s="50"/>
      <c r="W40" s="50"/>
      <c r="X40" s="50"/>
      <c r="Y40" s="50"/>
      <c r="Z40" s="50"/>
      <c r="AA40" s="50"/>
      <c r="AB40" s="16">
        <f t="shared" si="0"/>
        <v>1</v>
      </c>
      <c r="AC40" s="16">
        <f t="shared" si="1"/>
        <v>1</v>
      </c>
    </row>
    <row r="41" spans="1:29" ht="12.75">
      <c r="A41" s="32" t="s">
        <v>94</v>
      </c>
      <c r="B41" s="33">
        <f>SUM(B9:B40)</f>
        <v>29</v>
      </c>
      <c r="C41" s="33">
        <f aca="true" t="shared" si="2" ref="C41:AC41">SUM(C9:C40)</f>
        <v>10</v>
      </c>
      <c r="D41" s="33">
        <f t="shared" si="2"/>
        <v>22</v>
      </c>
      <c r="E41" s="33">
        <f t="shared" si="2"/>
        <v>6</v>
      </c>
      <c r="F41" s="33">
        <f t="shared" si="2"/>
        <v>49</v>
      </c>
      <c r="G41" s="33">
        <f t="shared" si="2"/>
        <v>14</v>
      </c>
      <c r="H41" s="33">
        <f t="shared" si="2"/>
        <v>504</v>
      </c>
      <c r="I41" s="33">
        <f t="shared" si="2"/>
        <v>95</v>
      </c>
      <c r="J41" s="33">
        <f t="shared" si="2"/>
        <v>1822</v>
      </c>
      <c r="K41" s="33">
        <f t="shared" si="2"/>
        <v>411</v>
      </c>
      <c r="L41" s="33">
        <f t="shared" si="2"/>
        <v>4404</v>
      </c>
      <c r="M41" s="33">
        <f t="shared" si="2"/>
        <v>1085</v>
      </c>
      <c r="N41" s="33">
        <f t="shared" si="2"/>
        <v>2043</v>
      </c>
      <c r="O41" s="33">
        <f t="shared" si="2"/>
        <v>498</v>
      </c>
      <c r="P41" s="33">
        <f t="shared" si="2"/>
        <v>2421</v>
      </c>
      <c r="Q41" s="33">
        <f t="shared" si="2"/>
        <v>614</v>
      </c>
      <c r="R41" s="33">
        <f t="shared" si="2"/>
        <v>2516</v>
      </c>
      <c r="S41" s="33">
        <f t="shared" si="2"/>
        <v>645</v>
      </c>
      <c r="T41" s="33">
        <f t="shared" si="2"/>
        <v>2263</v>
      </c>
      <c r="U41" s="33">
        <f t="shared" si="2"/>
        <v>595</v>
      </c>
      <c r="V41" s="33">
        <f t="shared" si="2"/>
        <v>2532</v>
      </c>
      <c r="W41" s="33">
        <f t="shared" si="2"/>
        <v>696</v>
      </c>
      <c r="X41" s="33">
        <f t="shared" si="2"/>
        <v>3184</v>
      </c>
      <c r="Y41" s="33">
        <f t="shared" si="2"/>
        <v>884</v>
      </c>
      <c r="Z41" s="33">
        <f t="shared" si="2"/>
        <v>2377</v>
      </c>
      <c r="AA41" s="33">
        <f t="shared" si="2"/>
        <v>746</v>
      </c>
      <c r="AB41" s="33">
        <f t="shared" si="2"/>
        <v>24166</v>
      </c>
      <c r="AC41" s="33">
        <f t="shared" si="2"/>
        <v>6299</v>
      </c>
    </row>
    <row r="42" ht="12.75">
      <c r="A42" s="14" t="s">
        <v>93</v>
      </c>
    </row>
    <row r="44" ht="12.75">
      <c r="AB44" s="16">
        <f>SUM(AB22:AB40)</f>
        <v>1973</v>
      </c>
    </row>
    <row r="45" spans="1:3" ht="12.75">
      <c r="A45" s="56" t="s">
        <v>119</v>
      </c>
      <c r="B45" s="16">
        <v>3006</v>
      </c>
      <c r="C45" s="59">
        <f>B45/AB41</f>
        <v>0.12438963833485062</v>
      </c>
    </row>
    <row r="46" spans="1:3" ht="12.75">
      <c r="A46" s="56" t="s">
        <v>120</v>
      </c>
      <c r="B46" s="16">
        <v>2776</v>
      </c>
      <c r="C46" s="59">
        <f>B46/AB41</f>
        <v>0.11487213440370769</v>
      </c>
    </row>
    <row r="47" spans="1:3" ht="12.75">
      <c r="A47" s="56" t="s">
        <v>121</v>
      </c>
      <c r="B47" s="16">
        <v>2431</v>
      </c>
      <c r="C47" s="59">
        <f>B47/AB41</f>
        <v>0.1005958785069933</v>
      </c>
    </row>
    <row r="48" spans="1:3" ht="12.75">
      <c r="A48" s="56" t="s">
        <v>122</v>
      </c>
      <c r="B48" s="16">
        <v>2339</v>
      </c>
      <c r="C48" s="59">
        <f>B48/AB41</f>
        <v>0.09678887693453612</v>
      </c>
    </row>
    <row r="49" spans="1:3" ht="12.75">
      <c r="A49" s="56" t="s">
        <v>123</v>
      </c>
      <c r="B49" s="16">
        <v>2210</v>
      </c>
      <c r="C49" s="59">
        <f>B49/AB41</f>
        <v>0.09145079864272118</v>
      </c>
    </row>
    <row r="50" spans="1:3" ht="12.75">
      <c r="A50" s="56" t="s">
        <v>124</v>
      </c>
      <c r="B50" s="16">
        <v>2176</v>
      </c>
      <c r="C50" s="59">
        <f>B50/AB41</f>
        <v>0.090043863278987</v>
      </c>
    </row>
    <row r="51" spans="1:3" ht="12.75">
      <c r="A51" s="56" t="s">
        <v>125</v>
      </c>
      <c r="B51" s="16">
        <v>1318</v>
      </c>
      <c r="C51" s="59">
        <f>B51/AB41</f>
        <v>0.05453943557063643</v>
      </c>
    </row>
    <row r="52" spans="1:3" ht="12.75">
      <c r="A52" s="56" t="s">
        <v>126</v>
      </c>
      <c r="B52" s="16">
        <v>1120</v>
      </c>
      <c r="C52" s="59">
        <f>B52/AB41</f>
        <v>0.046346106099478604</v>
      </c>
    </row>
    <row r="53" spans="1:3" ht="12.75">
      <c r="A53" s="9" t="s">
        <v>118</v>
      </c>
      <c r="B53" s="16">
        <v>1003</v>
      </c>
      <c r="C53" s="59">
        <f>B53/AB41</f>
        <v>0.04150459323015807</v>
      </c>
    </row>
    <row r="54" spans="1:3" ht="12.75">
      <c r="A54" s="9" t="s">
        <v>127</v>
      </c>
      <c r="B54" s="16">
        <v>887</v>
      </c>
      <c r="C54" s="59">
        <f>B54/AB41</f>
        <v>0.03670446081271207</v>
      </c>
    </row>
    <row r="55" spans="1:3" ht="12.75">
      <c r="A55" s="9" t="s">
        <v>117</v>
      </c>
      <c r="B55" s="16">
        <v>4111</v>
      </c>
      <c r="C55" s="59">
        <v>0.18</v>
      </c>
    </row>
    <row r="56" spans="1:3" ht="12.75">
      <c r="A56" s="9" t="s">
        <v>99</v>
      </c>
      <c r="B56" s="16">
        <f>SUM(B45:B55)</f>
        <v>23377</v>
      </c>
      <c r="C56" s="58">
        <f>SUM(C45:C55)</f>
        <v>0.9772357858147811</v>
      </c>
    </row>
  </sheetData>
  <sheetProtection/>
  <mergeCells count="18">
    <mergeCell ref="A7:A8"/>
    <mergeCell ref="X7:Y7"/>
    <mergeCell ref="Z7:AA7"/>
    <mergeCell ref="AB7:AC7"/>
    <mergeCell ref="B7:C7"/>
    <mergeCell ref="D7:E7"/>
    <mergeCell ref="F7:G7"/>
    <mergeCell ref="J7:K7"/>
    <mergeCell ref="I1:AC1"/>
    <mergeCell ref="I2:AC2"/>
    <mergeCell ref="K3:AB3"/>
    <mergeCell ref="L7:M7"/>
    <mergeCell ref="N7:O7"/>
    <mergeCell ref="P7:Q7"/>
    <mergeCell ref="R7:S7"/>
    <mergeCell ref="T7:U7"/>
    <mergeCell ref="V7:W7"/>
    <mergeCell ref="H7:I7"/>
  </mergeCells>
  <printOptions horizontalCentered="1" verticalCentered="1"/>
  <pageMargins left="0.5118110236220472" right="0.5118110236220472" top="0.5118110236220472" bottom="0.35433070866141736" header="0.2362204724409449" footer="0.2362204724409449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O10" sqref="O10"/>
    </sheetView>
  </sheetViews>
  <sheetFormatPr defaultColWidth="11.421875" defaultRowHeight="12.75"/>
  <cols>
    <col min="1" max="1" width="5.421875" style="2" bestFit="1" customWidth="1"/>
    <col min="2" max="2" width="20.421875" style="2" customWidth="1"/>
    <col min="3" max="3" width="9.140625" style="21" bestFit="1" customWidth="1"/>
    <col min="4" max="12" width="5.57421875" style="21" customWidth="1"/>
    <col min="13" max="13" width="13.140625" style="21" bestFit="1" customWidth="1"/>
    <col min="14" max="14" width="2.8515625" style="2" customWidth="1"/>
    <col min="15" max="16384" width="11.421875" style="2" customWidth="1"/>
  </cols>
  <sheetData>
    <row r="1" spans="5:13" ht="12.75">
      <c r="E1" s="127" t="s">
        <v>101</v>
      </c>
      <c r="F1" s="127"/>
      <c r="G1" s="127"/>
      <c r="H1" s="127"/>
      <c r="I1" s="127"/>
      <c r="J1" s="127"/>
      <c r="K1" s="127"/>
      <c r="L1" s="127"/>
      <c r="M1" s="127"/>
    </row>
    <row r="2" spans="5:13" ht="12.75">
      <c r="E2" s="127" t="s">
        <v>102</v>
      </c>
      <c r="F2" s="127"/>
      <c r="G2" s="127"/>
      <c r="H2" s="127"/>
      <c r="I2" s="127"/>
      <c r="J2" s="127"/>
      <c r="K2" s="127"/>
      <c r="L2" s="127"/>
      <c r="M2" s="127"/>
    </row>
    <row r="3" spans="5:13" ht="12.75">
      <c r="E3" s="127" t="s">
        <v>103</v>
      </c>
      <c r="F3" s="127"/>
      <c r="G3" s="127"/>
      <c r="H3" s="127"/>
      <c r="I3" s="127"/>
      <c r="J3" s="127"/>
      <c r="K3" s="127"/>
      <c r="L3" s="127"/>
      <c r="M3" s="127"/>
    </row>
    <row r="4" spans="6:12" ht="13.5" thickBot="1">
      <c r="F4" s="126" t="s">
        <v>129</v>
      </c>
      <c r="G4" s="126"/>
      <c r="H4" s="126"/>
      <c r="I4" s="126"/>
      <c r="J4" s="126"/>
      <c r="K4" s="126"/>
      <c r="L4" s="126"/>
    </row>
    <row r="5" spans="1:13" s="22" customFormat="1" ht="12.75">
      <c r="A5" s="124" t="s">
        <v>97</v>
      </c>
      <c r="B5" s="122" t="s">
        <v>131</v>
      </c>
      <c r="C5" s="122" t="s">
        <v>134</v>
      </c>
      <c r="D5" s="122" t="s">
        <v>23</v>
      </c>
      <c r="E5" s="122" t="s">
        <v>24</v>
      </c>
      <c r="F5" s="122" t="s">
        <v>25</v>
      </c>
      <c r="G5" s="122" t="s">
        <v>26</v>
      </c>
      <c r="H5" s="122" t="s">
        <v>27</v>
      </c>
      <c r="I5" s="122" t="s">
        <v>28</v>
      </c>
      <c r="J5" s="122" t="s">
        <v>29</v>
      </c>
      <c r="K5" s="122" t="s">
        <v>40</v>
      </c>
      <c r="L5" s="122" t="s">
        <v>87</v>
      </c>
      <c r="M5" s="120" t="s">
        <v>1</v>
      </c>
    </row>
    <row r="6" spans="1:13" s="22" customFormat="1" ht="13.5" thickBot="1">
      <c r="A6" s="125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1"/>
    </row>
    <row r="7" spans="1:13" ht="12.75">
      <c r="A7" s="118" t="s">
        <v>37</v>
      </c>
      <c r="B7" s="67" t="s">
        <v>2</v>
      </c>
      <c r="C7" s="68"/>
      <c r="D7" s="51"/>
      <c r="E7" s="51"/>
      <c r="F7" s="51"/>
      <c r="G7" s="51"/>
      <c r="H7" s="51">
        <v>1</v>
      </c>
      <c r="I7" s="51"/>
      <c r="J7" s="51"/>
      <c r="K7" s="51">
        <v>2</v>
      </c>
      <c r="L7" s="51">
        <v>2</v>
      </c>
      <c r="M7" s="70">
        <v>5</v>
      </c>
    </row>
    <row r="8" spans="1:13" ht="12.75">
      <c r="A8" s="118"/>
      <c r="B8" s="67" t="s">
        <v>8</v>
      </c>
      <c r="C8" s="68"/>
      <c r="D8" s="51"/>
      <c r="E8" s="51"/>
      <c r="F8" s="51"/>
      <c r="G8" s="51"/>
      <c r="H8" s="51"/>
      <c r="I8" s="51"/>
      <c r="J8" s="51">
        <v>1</v>
      </c>
      <c r="K8" s="51"/>
      <c r="L8" s="51"/>
      <c r="M8" s="70">
        <v>1</v>
      </c>
    </row>
    <row r="9" spans="1:13" ht="12.75">
      <c r="A9" s="118"/>
      <c r="B9" s="67" t="s">
        <v>6</v>
      </c>
      <c r="C9" s="68"/>
      <c r="D9" s="51"/>
      <c r="E9" s="51"/>
      <c r="F9" s="51"/>
      <c r="G9" s="51"/>
      <c r="H9" s="51"/>
      <c r="I9" s="51">
        <v>1</v>
      </c>
      <c r="J9" s="51"/>
      <c r="K9" s="51"/>
      <c r="L9" s="51">
        <v>1</v>
      </c>
      <c r="M9" s="70">
        <v>2</v>
      </c>
    </row>
    <row r="10" spans="1:13" ht="12.75">
      <c r="A10" s="118"/>
      <c r="B10" s="67" t="s">
        <v>9</v>
      </c>
      <c r="C10" s="68"/>
      <c r="D10" s="51"/>
      <c r="E10" s="51"/>
      <c r="F10" s="51"/>
      <c r="G10" s="51"/>
      <c r="H10" s="51"/>
      <c r="I10" s="51"/>
      <c r="J10" s="51"/>
      <c r="K10" s="51">
        <v>3</v>
      </c>
      <c r="L10" s="51"/>
      <c r="M10" s="70">
        <v>3</v>
      </c>
    </row>
    <row r="11" spans="1:13" ht="12.75">
      <c r="A11" s="118"/>
      <c r="B11" s="67" t="s">
        <v>11</v>
      </c>
      <c r="C11" s="68"/>
      <c r="D11" s="51"/>
      <c r="E11" s="51"/>
      <c r="F11" s="51">
        <v>1</v>
      </c>
      <c r="G11" s="51"/>
      <c r="H11" s="51">
        <v>1</v>
      </c>
      <c r="I11" s="51"/>
      <c r="J11" s="51"/>
      <c r="K11" s="51"/>
      <c r="L11" s="51"/>
      <c r="M11" s="70">
        <v>2</v>
      </c>
    </row>
    <row r="12" spans="1:13" ht="12.75">
      <c r="A12" s="119"/>
      <c r="B12" s="67" t="s">
        <v>12</v>
      </c>
      <c r="C12" s="68"/>
      <c r="D12" s="51"/>
      <c r="E12" s="51"/>
      <c r="F12" s="51"/>
      <c r="G12" s="51"/>
      <c r="H12" s="51"/>
      <c r="I12" s="51">
        <v>1</v>
      </c>
      <c r="J12" s="51"/>
      <c r="K12" s="51"/>
      <c r="L12" s="51"/>
      <c r="M12" s="70">
        <v>1</v>
      </c>
    </row>
    <row r="13" spans="1:13" ht="12.75">
      <c r="A13" s="113" t="s">
        <v>99</v>
      </c>
      <c r="B13" s="114"/>
      <c r="C13" s="75"/>
      <c r="D13" s="76"/>
      <c r="E13" s="76"/>
      <c r="F13" s="76">
        <v>1</v>
      </c>
      <c r="G13" s="76"/>
      <c r="H13" s="76">
        <v>2</v>
      </c>
      <c r="I13" s="76">
        <v>2</v>
      </c>
      <c r="J13" s="76">
        <v>1</v>
      </c>
      <c r="K13" s="76">
        <v>5</v>
      </c>
      <c r="L13" s="76">
        <v>3</v>
      </c>
      <c r="M13" s="77">
        <v>14</v>
      </c>
    </row>
    <row r="14" spans="1:13" ht="12.75">
      <c r="A14" s="117" t="s">
        <v>32</v>
      </c>
      <c r="B14" s="64" t="s">
        <v>2</v>
      </c>
      <c r="C14" s="65"/>
      <c r="D14" s="66">
        <v>2</v>
      </c>
      <c r="E14" s="66"/>
      <c r="F14" s="66"/>
      <c r="G14" s="66">
        <v>1</v>
      </c>
      <c r="H14" s="66"/>
      <c r="I14" s="66">
        <v>1</v>
      </c>
      <c r="J14" s="66">
        <v>7</v>
      </c>
      <c r="K14" s="66">
        <v>5</v>
      </c>
      <c r="L14" s="66">
        <v>2</v>
      </c>
      <c r="M14" s="69">
        <v>18</v>
      </c>
    </row>
    <row r="15" spans="1:13" ht="12.75">
      <c r="A15" s="118"/>
      <c r="B15" s="67" t="s">
        <v>7</v>
      </c>
      <c r="C15" s="68"/>
      <c r="D15" s="51"/>
      <c r="E15" s="51">
        <v>1</v>
      </c>
      <c r="F15" s="51"/>
      <c r="G15" s="51"/>
      <c r="H15" s="51"/>
      <c r="I15" s="51"/>
      <c r="J15" s="51"/>
      <c r="K15" s="51">
        <v>3</v>
      </c>
      <c r="L15" s="51"/>
      <c r="M15" s="70">
        <v>4</v>
      </c>
    </row>
    <row r="16" spans="1:13" ht="12.75">
      <c r="A16" s="118"/>
      <c r="B16" s="67" t="s">
        <v>8</v>
      </c>
      <c r="C16" s="68"/>
      <c r="D16" s="51"/>
      <c r="E16" s="51"/>
      <c r="F16" s="51"/>
      <c r="G16" s="51"/>
      <c r="H16" s="51"/>
      <c r="I16" s="51"/>
      <c r="J16" s="51">
        <v>1</v>
      </c>
      <c r="K16" s="51"/>
      <c r="L16" s="51"/>
      <c r="M16" s="70">
        <v>1</v>
      </c>
    </row>
    <row r="17" spans="1:13" ht="12.75">
      <c r="A17" s="118"/>
      <c r="B17" s="67" t="s">
        <v>0</v>
      </c>
      <c r="C17" s="68"/>
      <c r="D17" s="51"/>
      <c r="E17" s="51"/>
      <c r="F17" s="51"/>
      <c r="G17" s="51"/>
      <c r="H17" s="51"/>
      <c r="I17" s="51"/>
      <c r="J17" s="51">
        <v>1</v>
      </c>
      <c r="K17" s="51"/>
      <c r="L17" s="51">
        <v>1</v>
      </c>
      <c r="M17" s="70">
        <v>2</v>
      </c>
    </row>
    <row r="18" spans="1:13" ht="12.75">
      <c r="A18" s="118"/>
      <c r="B18" s="67" t="s">
        <v>5</v>
      </c>
      <c r="C18" s="68"/>
      <c r="D18" s="51"/>
      <c r="E18" s="51"/>
      <c r="F18" s="51"/>
      <c r="G18" s="51"/>
      <c r="H18" s="51"/>
      <c r="I18" s="51"/>
      <c r="J18" s="51"/>
      <c r="K18" s="51">
        <v>2</v>
      </c>
      <c r="L18" s="51"/>
      <c r="M18" s="70">
        <v>2</v>
      </c>
    </row>
    <row r="19" spans="1:13" ht="12.75">
      <c r="A19" s="118"/>
      <c r="B19" s="67" t="s">
        <v>3</v>
      </c>
      <c r="C19" s="68"/>
      <c r="D19" s="51"/>
      <c r="E19" s="51"/>
      <c r="F19" s="51"/>
      <c r="G19" s="51"/>
      <c r="H19" s="51"/>
      <c r="I19" s="51"/>
      <c r="J19" s="51"/>
      <c r="K19" s="51">
        <v>1</v>
      </c>
      <c r="L19" s="51"/>
      <c r="M19" s="70">
        <v>1</v>
      </c>
    </row>
    <row r="20" spans="1:13" ht="12.75">
      <c r="A20" s="118"/>
      <c r="B20" s="67" t="s">
        <v>6</v>
      </c>
      <c r="C20" s="68"/>
      <c r="D20" s="51"/>
      <c r="E20" s="51"/>
      <c r="F20" s="51"/>
      <c r="G20" s="51"/>
      <c r="H20" s="51"/>
      <c r="I20" s="51">
        <v>2</v>
      </c>
      <c r="J20" s="51">
        <v>3</v>
      </c>
      <c r="K20" s="51">
        <v>3</v>
      </c>
      <c r="L20" s="51"/>
      <c r="M20" s="70">
        <v>8</v>
      </c>
    </row>
    <row r="21" spans="1:13" ht="12.75">
      <c r="A21" s="118"/>
      <c r="B21" s="67" t="s">
        <v>9</v>
      </c>
      <c r="C21" s="68"/>
      <c r="D21" s="51"/>
      <c r="E21" s="51"/>
      <c r="F21" s="51"/>
      <c r="G21" s="51">
        <v>1</v>
      </c>
      <c r="H21" s="51"/>
      <c r="I21" s="51"/>
      <c r="J21" s="51">
        <v>1</v>
      </c>
      <c r="K21" s="51">
        <v>1</v>
      </c>
      <c r="L21" s="51"/>
      <c r="M21" s="70">
        <v>3</v>
      </c>
    </row>
    <row r="22" spans="1:13" ht="12.75">
      <c r="A22" s="119"/>
      <c r="B22" s="67" t="s">
        <v>10</v>
      </c>
      <c r="C22" s="68"/>
      <c r="D22" s="51"/>
      <c r="E22" s="51"/>
      <c r="F22" s="51"/>
      <c r="G22" s="51"/>
      <c r="H22" s="51"/>
      <c r="I22" s="51"/>
      <c r="J22" s="51"/>
      <c r="K22" s="51">
        <v>1</v>
      </c>
      <c r="L22" s="51"/>
      <c r="M22" s="70">
        <v>1</v>
      </c>
    </row>
    <row r="23" spans="1:13" ht="12.75">
      <c r="A23" s="113" t="s">
        <v>99</v>
      </c>
      <c r="B23" s="114"/>
      <c r="C23" s="75"/>
      <c r="D23" s="76">
        <v>2</v>
      </c>
      <c r="E23" s="76">
        <v>1</v>
      </c>
      <c r="F23" s="76"/>
      <c r="G23" s="76">
        <v>2</v>
      </c>
      <c r="H23" s="76"/>
      <c r="I23" s="76">
        <v>3</v>
      </c>
      <c r="J23" s="76">
        <v>13</v>
      </c>
      <c r="K23" s="76">
        <v>16</v>
      </c>
      <c r="L23" s="76">
        <v>3</v>
      </c>
      <c r="M23" s="77">
        <v>40</v>
      </c>
    </row>
    <row r="24" spans="1:13" ht="12.75">
      <c r="A24" s="117" t="s">
        <v>75</v>
      </c>
      <c r="B24" s="64" t="s">
        <v>2</v>
      </c>
      <c r="C24" s="65"/>
      <c r="D24" s="66">
        <v>4</v>
      </c>
      <c r="E24" s="66">
        <v>2</v>
      </c>
      <c r="F24" s="66">
        <v>1</v>
      </c>
      <c r="G24" s="66">
        <v>3</v>
      </c>
      <c r="H24" s="66">
        <v>5</v>
      </c>
      <c r="I24" s="66">
        <v>3</v>
      </c>
      <c r="J24" s="66">
        <v>2</v>
      </c>
      <c r="K24" s="66"/>
      <c r="L24" s="66">
        <v>6</v>
      </c>
      <c r="M24" s="69">
        <v>26</v>
      </c>
    </row>
    <row r="25" spans="1:13" ht="12.75">
      <c r="A25" s="118"/>
      <c r="B25" s="67" t="s">
        <v>4</v>
      </c>
      <c r="C25" s="68"/>
      <c r="D25" s="51"/>
      <c r="E25" s="51"/>
      <c r="F25" s="51"/>
      <c r="G25" s="51"/>
      <c r="H25" s="51"/>
      <c r="I25" s="51"/>
      <c r="J25" s="51"/>
      <c r="K25" s="51"/>
      <c r="L25" s="51">
        <v>3</v>
      </c>
      <c r="M25" s="70">
        <v>3</v>
      </c>
    </row>
    <row r="26" spans="1:13" ht="12.75">
      <c r="A26" s="118"/>
      <c r="B26" s="67" t="s">
        <v>7</v>
      </c>
      <c r="C26" s="68"/>
      <c r="D26" s="51"/>
      <c r="E26" s="51"/>
      <c r="F26" s="51"/>
      <c r="G26" s="51"/>
      <c r="H26" s="51">
        <v>1</v>
      </c>
      <c r="I26" s="51">
        <v>3</v>
      </c>
      <c r="J26" s="51"/>
      <c r="K26" s="51">
        <v>1</v>
      </c>
      <c r="L26" s="51"/>
      <c r="M26" s="70">
        <v>5</v>
      </c>
    </row>
    <row r="27" spans="1:13" ht="12.75">
      <c r="A27" s="118"/>
      <c r="B27" s="67" t="s">
        <v>8</v>
      </c>
      <c r="C27" s="68"/>
      <c r="D27" s="51"/>
      <c r="E27" s="51"/>
      <c r="F27" s="51"/>
      <c r="G27" s="51"/>
      <c r="H27" s="51">
        <v>1</v>
      </c>
      <c r="I27" s="51">
        <v>1</v>
      </c>
      <c r="J27" s="51"/>
      <c r="K27" s="51"/>
      <c r="L27" s="51">
        <v>1</v>
      </c>
      <c r="M27" s="70">
        <v>3</v>
      </c>
    </row>
    <row r="28" spans="1:13" ht="12.75">
      <c r="A28" s="118"/>
      <c r="B28" s="67" t="s">
        <v>0</v>
      </c>
      <c r="C28" s="68"/>
      <c r="D28" s="51"/>
      <c r="E28" s="51"/>
      <c r="F28" s="51"/>
      <c r="G28" s="51"/>
      <c r="H28" s="51"/>
      <c r="I28" s="51"/>
      <c r="J28" s="51"/>
      <c r="K28" s="51">
        <v>1</v>
      </c>
      <c r="L28" s="51">
        <v>3</v>
      </c>
      <c r="M28" s="70">
        <v>4</v>
      </c>
    </row>
    <row r="29" spans="1:13" ht="12.75">
      <c r="A29" s="118"/>
      <c r="B29" s="67" t="s">
        <v>5</v>
      </c>
      <c r="C29" s="68"/>
      <c r="D29" s="51"/>
      <c r="E29" s="51"/>
      <c r="F29" s="51"/>
      <c r="G29" s="51"/>
      <c r="H29" s="51"/>
      <c r="I29" s="51">
        <v>2</v>
      </c>
      <c r="J29" s="51">
        <v>2</v>
      </c>
      <c r="K29" s="51"/>
      <c r="L29" s="51">
        <v>1</v>
      </c>
      <c r="M29" s="70">
        <v>5</v>
      </c>
    </row>
    <row r="30" spans="1:13" ht="12.75">
      <c r="A30" s="118"/>
      <c r="B30" s="67" t="s">
        <v>3</v>
      </c>
      <c r="C30" s="68"/>
      <c r="D30" s="51"/>
      <c r="E30" s="51"/>
      <c r="F30" s="51"/>
      <c r="G30" s="51">
        <v>3</v>
      </c>
      <c r="H30" s="51">
        <v>13</v>
      </c>
      <c r="I30" s="51">
        <v>1</v>
      </c>
      <c r="J30" s="51"/>
      <c r="K30" s="51"/>
      <c r="L30" s="51"/>
      <c r="M30" s="70">
        <v>17</v>
      </c>
    </row>
    <row r="31" spans="1:13" ht="12.75">
      <c r="A31" s="118"/>
      <c r="B31" s="67" t="s">
        <v>6</v>
      </c>
      <c r="C31" s="68"/>
      <c r="D31" s="51"/>
      <c r="E31" s="51">
        <v>3</v>
      </c>
      <c r="F31" s="51"/>
      <c r="G31" s="51"/>
      <c r="H31" s="51">
        <v>1</v>
      </c>
      <c r="I31" s="51">
        <v>1</v>
      </c>
      <c r="J31" s="51">
        <v>3</v>
      </c>
      <c r="K31" s="51"/>
      <c r="L31" s="51">
        <v>2</v>
      </c>
      <c r="M31" s="70">
        <v>10</v>
      </c>
    </row>
    <row r="32" spans="1:13" ht="12.75">
      <c r="A32" s="118"/>
      <c r="B32" s="67" t="s">
        <v>9</v>
      </c>
      <c r="C32" s="68"/>
      <c r="D32" s="51"/>
      <c r="E32" s="51"/>
      <c r="F32" s="51">
        <v>1</v>
      </c>
      <c r="G32" s="51">
        <v>1</v>
      </c>
      <c r="H32" s="51"/>
      <c r="I32" s="51">
        <v>1</v>
      </c>
      <c r="J32" s="51"/>
      <c r="K32" s="51">
        <v>3</v>
      </c>
      <c r="L32" s="51"/>
      <c r="M32" s="70">
        <v>6</v>
      </c>
    </row>
    <row r="33" spans="1:13" ht="12.75">
      <c r="A33" s="118"/>
      <c r="B33" s="67" t="s">
        <v>10</v>
      </c>
      <c r="C33" s="68"/>
      <c r="D33" s="51"/>
      <c r="E33" s="51"/>
      <c r="F33" s="51"/>
      <c r="G33" s="51"/>
      <c r="H33" s="51"/>
      <c r="I33" s="51"/>
      <c r="J33" s="51"/>
      <c r="K33" s="51">
        <v>1</v>
      </c>
      <c r="L33" s="51">
        <v>2</v>
      </c>
      <c r="M33" s="70">
        <v>3</v>
      </c>
    </row>
    <row r="34" spans="1:13" ht="12.75">
      <c r="A34" s="118"/>
      <c r="B34" s="67" t="s">
        <v>11</v>
      </c>
      <c r="C34" s="68"/>
      <c r="D34" s="51"/>
      <c r="E34" s="51">
        <v>1</v>
      </c>
      <c r="F34" s="51"/>
      <c r="G34" s="51"/>
      <c r="H34" s="51"/>
      <c r="I34" s="51"/>
      <c r="J34" s="51"/>
      <c r="K34" s="51">
        <v>1</v>
      </c>
      <c r="L34" s="51">
        <v>6</v>
      </c>
      <c r="M34" s="70">
        <v>8</v>
      </c>
    </row>
    <row r="35" spans="1:13" ht="12.75">
      <c r="A35" s="119"/>
      <c r="B35" s="67" t="s">
        <v>12</v>
      </c>
      <c r="C35" s="68"/>
      <c r="D35" s="51"/>
      <c r="E35" s="51"/>
      <c r="F35" s="51"/>
      <c r="G35" s="51"/>
      <c r="H35" s="51"/>
      <c r="I35" s="51"/>
      <c r="J35" s="51">
        <v>1</v>
      </c>
      <c r="K35" s="51">
        <v>2</v>
      </c>
      <c r="L35" s="51"/>
      <c r="M35" s="70">
        <v>3</v>
      </c>
    </row>
    <row r="36" spans="1:13" ht="12.75">
      <c r="A36" s="113" t="s">
        <v>99</v>
      </c>
      <c r="B36" s="114"/>
      <c r="C36" s="75"/>
      <c r="D36" s="76">
        <v>4</v>
      </c>
      <c r="E36" s="76">
        <v>6</v>
      </c>
      <c r="F36" s="76">
        <v>2</v>
      </c>
      <c r="G36" s="76">
        <v>7</v>
      </c>
      <c r="H36" s="76">
        <v>21</v>
      </c>
      <c r="I36" s="76">
        <v>12</v>
      </c>
      <c r="J36" s="76">
        <v>8</v>
      </c>
      <c r="K36" s="76">
        <v>9</v>
      </c>
      <c r="L36" s="76">
        <v>24</v>
      </c>
      <c r="M36" s="77">
        <v>93</v>
      </c>
    </row>
    <row r="37" spans="1:13" ht="18" customHeight="1">
      <c r="A37" s="117" t="s">
        <v>38</v>
      </c>
      <c r="B37" s="64" t="s">
        <v>2</v>
      </c>
      <c r="C37" s="65"/>
      <c r="D37" s="66"/>
      <c r="E37" s="66"/>
      <c r="F37" s="66"/>
      <c r="G37" s="66"/>
      <c r="H37" s="66">
        <v>1</v>
      </c>
      <c r="I37" s="66"/>
      <c r="J37" s="66">
        <v>2</v>
      </c>
      <c r="K37" s="66">
        <v>2</v>
      </c>
      <c r="L37" s="66">
        <v>2</v>
      </c>
      <c r="M37" s="69">
        <v>7</v>
      </c>
    </row>
    <row r="38" spans="1:13" ht="12.75">
      <c r="A38" s="118"/>
      <c r="B38" s="67" t="s">
        <v>7</v>
      </c>
      <c r="C38" s="68"/>
      <c r="D38" s="51"/>
      <c r="E38" s="51"/>
      <c r="F38" s="51"/>
      <c r="G38" s="51">
        <v>1</v>
      </c>
      <c r="H38" s="51"/>
      <c r="I38" s="51">
        <v>1</v>
      </c>
      <c r="J38" s="51"/>
      <c r="K38" s="51"/>
      <c r="L38" s="51"/>
      <c r="M38" s="70">
        <v>2</v>
      </c>
    </row>
    <row r="39" spans="1:13" ht="12.75">
      <c r="A39" s="118"/>
      <c r="B39" s="67" t="s">
        <v>8</v>
      </c>
      <c r="C39" s="68"/>
      <c r="D39" s="51"/>
      <c r="E39" s="51"/>
      <c r="F39" s="51"/>
      <c r="G39" s="51"/>
      <c r="H39" s="51"/>
      <c r="I39" s="51"/>
      <c r="J39" s="51"/>
      <c r="K39" s="51">
        <v>1</v>
      </c>
      <c r="L39" s="51">
        <v>1</v>
      </c>
      <c r="M39" s="70">
        <v>2</v>
      </c>
    </row>
    <row r="40" spans="1:13" ht="12.75">
      <c r="A40" s="118"/>
      <c r="B40" s="67" t="s">
        <v>6</v>
      </c>
      <c r="C40" s="68">
        <v>1</v>
      </c>
      <c r="D40" s="51"/>
      <c r="E40" s="51"/>
      <c r="F40" s="51"/>
      <c r="G40" s="51"/>
      <c r="H40" s="51">
        <v>1</v>
      </c>
      <c r="I40" s="51">
        <v>3</v>
      </c>
      <c r="J40" s="51"/>
      <c r="K40" s="51">
        <v>2</v>
      </c>
      <c r="L40" s="51"/>
      <c r="M40" s="70">
        <v>7</v>
      </c>
    </row>
    <row r="41" spans="1:13" ht="12.75">
      <c r="A41" s="118"/>
      <c r="B41" s="67" t="s">
        <v>9</v>
      </c>
      <c r="C41" s="68"/>
      <c r="D41" s="51"/>
      <c r="E41" s="51"/>
      <c r="F41" s="51"/>
      <c r="G41" s="51"/>
      <c r="H41" s="51"/>
      <c r="I41" s="51"/>
      <c r="J41" s="51">
        <v>1</v>
      </c>
      <c r="K41" s="51"/>
      <c r="L41" s="51"/>
      <c r="M41" s="70">
        <v>1</v>
      </c>
    </row>
    <row r="42" spans="1:13" ht="12.75">
      <c r="A42" s="119"/>
      <c r="B42" s="67" t="s">
        <v>11</v>
      </c>
      <c r="C42" s="68"/>
      <c r="D42" s="51"/>
      <c r="E42" s="51"/>
      <c r="F42" s="51"/>
      <c r="G42" s="51"/>
      <c r="H42" s="51"/>
      <c r="I42" s="51"/>
      <c r="J42" s="51"/>
      <c r="K42" s="51">
        <v>2</v>
      </c>
      <c r="L42" s="51"/>
      <c r="M42" s="70">
        <v>2</v>
      </c>
    </row>
    <row r="43" spans="1:13" ht="12.75">
      <c r="A43" s="113" t="s">
        <v>99</v>
      </c>
      <c r="B43" s="114"/>
      <c r="C43" s="75">
        <v>1</v>
      </c>
      <c r="D43" s="76"/>
      <c r="E43" s="76"/>
      <c r="F43" s="76"/>
      <c r="G43" s="76">
        <v>1</v>
      </c>
      <c r="H43" s="76">
        <v>2</v>
      </c>
      <c r="I43" s="76">
        <v>4</v>
      </c>
      <c r="J43" s="76">
        <v>3</v>
      </c>
      <c r="K43" s="76">
        <v>7</v>
      </c>
      <c r="L43" s="76">
        <v>3</v>
      </c>
      <c r="M43" s="77">
        <v>21</v>
      </c>
    </row>
    <row r="44" spans="1:13" ht="12.75">
      <c r="A44" s="117" t="s">
        <v>39</v>
      </c>
      <c r="B44" s="64" t="s">
        <v>2</v>
      </c>
      <c r="C44" s="65"/>
      <c r="D44" s="66"/>
      <c r="E44" s="66"/>
      <c r="F44" s="66"/>
      <c r="G44" s="66"/>
      <c r="H44" s="66"/>
      <c r="I44" s="66">
        <v>2</v>
      </c>
      <c r="J44" s="66">
        <v>1</v>
      </c>
      <c r="K44" s="66">
        <v>3</v>
      </c>
      <c r="L44" s="66">
        <v>2</v>
      </c>
      <c r="M44" s="69">
        <v>8</v>
      </c>
    </row>
    <row r="45" spans="1:13" ht="12.75">
      <c r="A45" s="118"/>
      <c r="B45" s="67" t="s">
        <v>7</v>
      </c>
      <c r="C45" s="68"/>
      <c r="D45" s="51"/>
      <c r="E45" s="51"/>
      <c r="F45" s="51"/>
      <c r="G45" s="51"/>
      <c r="H45" s="51"/>
      <c r="I45" s="51">
        <v>1</v>
      </c>
      <c r="J45" s="51"/>
      <c r="K45" s="51"/>
      <c r="L45" s="51"/>
      <c r="M45" s="70">
        <v>1</v>
      </c>
    </row>
    <row r="46" spans="1:13" ht="12.75">
      <c r="A46" s="118"/>
      <c r="B46" s="67" t="s">
        <v>6</v>
      </c>
      <c r="C46" s="68"/>
      <c r="D46" s="51"/>
      <c r="E46" s="51"/>
      <c r="F46" s="51"/>
      <c r="G46" s="51">
        <v>1</v>
      </c>
      <c r="H46" s="51"/>
      <c r="I46" s="51">
        <v>1</v>
      </c>
      <c r="J46" s="51"/>
      <c r="K46" s="51"/>
      <c r="L46" s="51"/>
      <c r="M46" s="70">
        <v>2</v>
      </c>
    </row>
    <row r="47" spans="1:13" ht="12.75">
      <c r="A47" s="118"/>
      <c r="B47" s="67" t="s">
        <v>9</v>
      </c>
      <c r="C47" s="68"/>
      <c r="D47" s="51"/>
      <c r="E47" s="51"/>
      <c r="F47" s="51"/>
      <c r="G47" s="51"/>
      <c r="H47" s="51"/>
      <c r="I47" s="51"/>
      <c r="J47" s="51"/>
      <c r="K47" s="51">
        <v>2</v>
      </c>
      <c r="L47" s="51"/>
      <c r="M47" s="70">
        <v>2</v>
      </c>
    </row>
    <row r="48" spans="1:13" ht="12.75">
      <c r="A48" s="118"/>
      <c r="B48" s="67" t="s">
        <v>10</v>
      </c>
      <c r="C48" s="68"/>
      <c r="D48" s="51"/>
      <c r="E48" s="51"/>
      <c r="F48" s="51"/>
      <c r="G48" s="51"/>
      <c r="H48" s="51"/>
      <c r="I48" s="51"/>
      <c r="J48" s="51"/>
      <c r="K48" s="51">
        <v>1</v>
      </c>
      <c r="L48" s="51"/>
      <c r="M48" s="70">
        <v>1</v>
      </c>
    </row>
    <row r="49" spans="1:13" ht="12.75">
      <c r="A49" s="119"/>
      <c r="B49" s="67" t="s">
        <v>11</v>
      </c>
      <c r="C49" s="68"/>
      <c r="D49" s="51"/>
      <c r="E49" s="51"/>
      <c r="F49" s="51"/>
      <c r="G49" s="51"/>
      <c r="H49" s="51"/>
      <c r="I49" s="51"/>
      <c r="J49" s="51"/>
      <c r="K49" s="51">
        <v>1</v>
      </c>
      <c r="L49" s="51"/>
      <c r="M49" s="70">
        <v>1</v>
      </c>
    </row>
    <row r="50" spans="1:13" ht="12.75">
      <c r="A50" s="113" t="s">
        <v>133</v>
      </c>
      <c r="B50" s="114"/>
      <c r="C50" s="75"/>
      <c r="D50" s="76"/>
      <c r="E50" s="76"/>
      <c r="F50" s="76"/>
      <c r="G50" s="76">
        <v>1</v>
      </c>
      <c r="H50" s="76"/>
      <c r="I50" s="76">
        <v>4</v>
      </c>
      <c r="J50" s="76">
        <v>1</v>
      </c>
      <c r="K50" s="76">
        <v>7</v>
      </c>
      <c r="L50" s="76">
        <v>2</v>
      </c>
      <c r="M50" s="77">
        <v>15</v>
      </c>
    </row>
    <row r="51" spans="1:13" ht="12.75">
      <c r="A51" s="117" t="s">
        <v>33</v>
      </c>
      <c r="B51" s="64" t="s">
        <v>2</v>
      </c>
      <c r="C51" s="65"/>
      <c r="D51" s="66"/>
      <c r="E51" s="66"/>
      <c r="F51" s="66">
        <v>1</v>
      </c>
      <c r="G51" s="66"/>
      <c r="H51" s="66"/>
      <c r="I51" s="66">
        <v>4</v>
      </c>
      <c r="J51" s="66">
        <v>5</v>
      </c>
      <c r="K51" s="66">
        <v>5</v>
      </c>
      <c r="L51" s="66">
        <v>2</v>
      </c>
      <c r="M51" s="69">
        <v>17</v>
      </c>
    </row>
    <row r="52" spans="1:13" ht="12.75">
      <c r="A52" s="118"/>
      <c r="B52" s="67" t="s">
        <v>7</v>
      </c>
      <c r="C52" s="68"/>
      <c r="D52" s="51"/>
      <c r="E52" s="51"/>
      <c r="F52" s="51"/>
      <c r="G52" s="51"/>
      <c r="H52" s="51"/>
      <c r="I52" s="51">
        <v>1</v>
      </c>
      <c r="J52" s="51"/>
      <c r="K52" s="51"/>
      <c r="L52" s="51"/>
      <c r="M52" s="70">
        <v>1</v>
      </c>
    </row>
    <row r="53" spans="1:13" ht="12.75">
      <c r="A53" s="118"/>
      <c r="B53" s="67" t="s">
        <v>8</v>
      </c>
      <c r="C53" s="68"/>
      <c r="D53" s="51"/>
      <c r="E53" s="51"/>
      <c r="F53" s="51"/>
      <c r="G53" s="51"/>
      <c r="H53" s="51"/>
      <c r="I53" s="51"/>
      <c r="J53" s="51"/>
      <c r="K53" s="51"/>
      <c r="L53" s="51">
        <v>2</v>
      </c>
      <c r="M53" s="70">
        <v>2</v>
      </c>
    </row>
    <row r="54" spans="1:13" ht="12.75">
      <c r="A54" s="118"/>
      <c r="B54" s="67" t="s">
        <v>0</v>
      </c>
      <c r="C54" s="68"/>
      <c r="D54" s="51"/>
      <c r="E54" s="51"/>
      <c r="F54" s="51"/>
      <c r="G54" s="51"/>
      <c r="H54" s="51"/>
      <c r="I54" s="51"/>
      <c r="J54" s="51"/>
      <c r="K54" s="51"/>
      <c r="L54" s="51">
        <v>1</v>
      </c>
      <c r="M54" s="70">
        <v>1</v>
      </c>
    </row>
    <row r="55" spans="1:13" ht="12.75">
      <c r="A55" s="118"/>
      <c r="B55" s="67" t="s">
        <v>5</v>
      </c>
      <c r="C55" s="68"/>
      <c r="D55" s="51"/>
      <c r="E55" s="51"/>
      <c r="F55" s="51"/>
      <c r="G55" s="51"/>
      <c r="H55" s="51"/>
      <c r="I55" s="51"/>
      <c r="J55" s="51"/>
      <c r="K55" s="51">
        <v>1</v>
      </c>
      <c r="L55" s="51"/>
      <c r="M55" s="70">
        <v>1</v>
      </c>
    </row>
    <row r="56" spans="1:13" ht="12.75">
      <c r="A56" s="118"/>
      <c r="B56" s="67" t="s">
        <v>3</v>
      </c>
      <c r="C56" s="68"/>
      <c r="D56" s="51"/>
      <c r="E56" s="51"/>
      <c r="F56" s="51"/>
      <c r="G56" s="51"/>
      <c r="H56" s="51"/>
      <c r="I56" s="51"/>
      <c r="J56" s="51"/>
      <c r="K56" s="51">
        <v>1</v>
      </c>
      <c r="L56" s="51"/>
      <c r="M56" s="70">
        <v>1</v>
      </c>
    </row>
    <row r="57" spans="1:13" ht="12.75">
      <c r="A57" s="118"/>
      <c r="B57" s="67" t="s">
        <v>6</v>
      </c>
      <c r="C57" s="68"/>
      <c r="D57" s="51"/>
      <c r="E57" s="51"/>
      <c r="F57" s="51"/>
      <c r="G57" s="51"/>
      <c r="H57" s="51">
        <v>1</v>
      </c>
      <c r="I57" s="51">
        <v>3</v>
      </c>
      <c r="J57" s="51">
        <v>1</v>
      </c>
      <c r="K57" s="51">
        <v>1</v>
      </c>
      <c r="L57" s="51"/>
      <c r="M57" s="70">
        <v>6</v>
      </c>
    </row>
    <row r="58" spans="1:13" ht="12.75">
      <c r="A58" s="118"/>
      <c r="B58" s="67" t="s">
        <v>9</v>
      </c>
      <c r="C58" s="68"/>
      <c r="D58" s="51"/>
      <c r="E58" s="51"/>
      <c r="F58" s="51"/>
      <c r="G58" s="51"/>
      <c r="H58" s="51"/>
      <c r="I58" s="51">
        <v>1</v>
      </c>
      <c r="J58" s="51">
        <v>1</v>
      </c>
      <c r="K58" s="51">
        <v>1</v>
      </c>
      <c r="L58" s="51"/>
      <c r="M58" s="70">
        <v>3</v>
      </c>
    </row>
    <row r="59" spans="1:13" ht="12.75">
      <c r="A59" s="119"/>
      <c r="B59" s="67" t="s">
        <v>12</v>
      </c>
      <c r="C59" s="68"/>
      <c r="D59" s="51"/>
      <c r="E59" s="51"/>
      <c r="F59" s="51"/>
      <c r="G59" s="51"/>
      <c r="H59" s="51"/>
      <c r="I59" s="51">
        <v>1</v>
      </c>
      <c r="J59" s="51"/>
      <c r="K59" s="51"/>
      <c r="L59" s="51"/>
      <c r="M59" s="70">
        <v>1</v>
      </c>
    </row>
    <row r="60" spans="1:13" ht="12.75">
      <c r="A60" s="113" t="s">
        <v>133</v>
      </c>
      <c r="B60" s="114"/>
      <c r="C60" s="75"/>
      <c r="D60" s="76"/>
      <c r="E60" s="76"/>
      <c r="F60" s="76">
        <v>1</v>
      </c>
      <c r="G60" s="76"/>
      <c r="H60" s="76">
        <v>1</v>
      </c>
      <c r="I60" s="76">
        <v>10</v>
      </c>
      <c r="J60" s="76">
        <v>7</v>
      </c>
      <c r="K60" s="76">
        <v>9</v>
      </c>
      <c r="L60" s="76">
        <v>5</v>
      </c>
      <c r="M60" s="77">
        <v>33</v>
      </c>
    </row>
    <row r="61" spans="1:13" ht="12.75">
      <c r="A61" s="117" t="s">
        <v>34</v>
      </c>
      <c r="B61" s="64" t="s">
        <v>2</v>
      </c>
      <c r="C61" s="65"/>
      <c r="D61" s="66"/>
      <c r="E61" s="66"/>
      <c r="F61" s="66"/>
      <c r="G61" s="66"/>
      <c r="H61" s="66">
        <v>1</v>
      </c>
      <c r="I61" s="66">
        <v>1</v>
      </c>
      <c r="J61" s="66"/>
      <c r="K61" s="66">
        <v>1</v>
      </c>
      <c r="L61" s="66">
        <v>2</v>
      </c>
      <c r="M61" s="69">
        <v>5</v>
      </c>
    </row>
    <row r="62" spans="1:13" ht="12.75">
      <c r="A62" s="118"/>
      <c r="B62" s="67" t="s">
        <v>5</v>
      </c>
      <c r="C62" s="68"/>
      <c r="D62" s="51"/>
      <c r="E62" s="51"/>
      <c r="F62" s="51"/>
      <c r="G62" s="51"/>
      <c r="H62" s="51"/>
      <c r="I62" s="51"/>
      <c r="J62" s="51">
        <v>1</v>
      </c>
      <c r="K62" s="51"/>
      <c r="L62" s="51"/>
      <c r="M62" s="70">
        <v>1</v>
      </c>
    </row>
    <row r="63" spans="1:13" ht="12.75">
      <c r="A63" s="118"/>
      <c r="B63" s="67" t="s">
        <v>6</v>
      </c>
      <c r="C63" s="68"/>
      <c r="D63" s="51"/>
      <c r="E63" s="51"/>
      <c r="F63" s="51"/>
      <c r="G63" s="51"/>
      <c r="H63" s="51"/>
      <c r="I63" s="51">
        <v>1</v>
      </c>
      <c r="J63" s="51"/>
      <c r="K63" s="51">
        <v>2</v>
      </c>
      <c r="L63" s="51"/>
      <c r="M63" s="70">
        <v>3</v>
      </c>
    </row>
    <row r="64" spans="1:13" ht="12.75">
      <c r="A64" s="118"/>
      <c r="B64" s="67" t="s">
        <v>10</v>
      </c>
      <c r="C64" s="68"/>
      <c r="D64" s="51"/>
      <c r="E64" s="51"/>
      <c r="F64" s="51"/>
      <c r="G64" s="51"/>
      <c r="H64" s="51"/>
      <c r="I64" s="51"/>
      <c r="J64" s="51"/>
      <c r="K64" s="51">
        <v>1</v>
      </c>
      <c r="L64" s="51"/>
      <c r="M64" s="70">
        <v>1</v>
      </c>
    </row>
    <row r="65" spans="1:13" s="23" customFormat="1" ht="12.75">
      <c r="A65" s="119"/>
      <c r="B65" s="67" t="s">
        <v>11</v>
      </c>
      <c r="C65" s="68"/>
      <c r="D65" s="51"/>
      <c r="E65" s="51"/>
      <c r="F65" s="51"/>
      <c r="G65" s="51"/>
      <c r="H65" s="51"/>
      <c r="I65" s="51"/>
      <c r="J65" s="51"/>
      <c r="K65" s="51">
        <v>1</v>
      </c>
      <c r="L65" s="51"/>
      <c r="M65" s="70">
        <v>1</v>
      </c>
    </row>
    <row r="66" spans="1:13" ht="12.75">
      <c r="A66" s="113" t="s">
        <v>133</v>
      </c>
      <c r="B66" s="114"/>
      <c r="C66" s="75"/>
      <c r="D66" s="76"/>
      <c r="E66" s="76"/>
      <c r="F66" s="76"/>
      <c r="G66" s="76"/>
      <c r="H66" s="76">
        <v>1</v>
      </c>
      <c r="I66" s="76">
        <v>2</v>
      </c>
      <c r="J66" s="76">
        <v>1</v>
      </c>
      <c r="K66" s="76">
        <v>5</v>
      </c>
      <c r="L66" s="76">
        <v>2</v>
      </c>
      <c r="M66" s="77">
        <v>11</v>
      </c>
    </row>
    <row r="67" spans="1:13" ht="13.5" thickBot="1">
      <c r="A67" s="115" t="s">
        <v>1</v>
      </c>
      <c r="B67" s="116"/>
      <c r="C67" s="78">
        <v>1</v>
      </c>
      <c r="D67" s="79">
        <v>6</v>
      </c>
      <c r="E67" s="79">
        <v>7</v>
      </c>
      <c r="F67" s="79">
        <v>4</v>
      </c>
      <c r="G67" s="79">
        <v>11</v>
      </c>
      <c r="H67" s="79">
        <v>27</v>
      </c>
      <c r="I67" s="79">
        <v>37</v>
      </c>
      <c r="J67" s="79">
        <v>34</v>
      </c>
      <c r="K67" s="79">
        <v>58</v>
      </c>
      <c r="L67" s="79">
        <v>42</v>
      </c>
      <c r="M67" s="80">
        <v>227</v>
      </c>
    </row>
  </sheetData>
  <sheetProtection/>
  <mergeCells count="32">
    <mergeCell ref="F4:L4"/>
    <mergeCell ref="E1:M1"/>
    <mergeCell ref="E2:M2"/>
    <mergeCell ref="E3:M3"/>
    <mergeCell ref="G5:G6"/>
    <mergeCell ref="H5:H6"/>
    <mergeCell ref="A5:A6"/>
    <mergeCell ref="B5:B6"/>
    <mergeCell ref="C5:C6"/>
    <mergeCell ref="D5:D6"/>
    <mergeCell ref="M5:M6"/>
    <mergeCell ref="A7:A12"/>
    <mergeCell ref="A14:A22"/>
    <mergeCell ref="A24:A35"/>
    <mergeCell ref="I5:I6"/>
    <mergeCell ref="J5:J6"/>
    <mergeCell ref="K5:K6"/>
    <mergeCell ref="L5:L6"/>
    <mergeCell ref="E5:E6"/>
    <mergeCell ref="F5:F6"/>
    <mergeCell ref="A67:B67"/>
    <mergeCell ref="A50:B50"/>
    <mergeCell ref="A43:B43"/>
    <mergeCell ref="A37:A42"/>
    <mergeCell ref="A44:A49"/>
    <mergeCell ref="A51:A59"/>
    <mergeCell ref="A61:A65"/>
    <mergeCell ref="A60:B60"/>
    <mergeCell ref="A36:B36"/>
    <mergeCell ref="A23:B23"/>
    <mergeCell ref="A13:B13"/>
    <mergeCell ref="A66:B66"/>
  </mergeCells>
  <printOptions horizontalCentered="1" verticalCentered="1"/>
  <pageMargins left="0.7086614173228347" right="0.7086614173228347" top="0.5511811023622047" bottom="0.41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39"/>
  <sheetViews>
    <sheetView zoomScalePageLayoutView="0" workbookViewId="0" topLeftCell="A1">
      <selection activeCell="T28" sqref="T28"/>
    </sheetView>
  </sheetViews>
  <sheetFormatPr defaultColWidth="11.421875" defaultRowHeight="12.75"/>
  <cols>
    <col min="1" max="1" width="12.00390625" style="1" bestFit="1" customWidth="1"/>
    <col min="2" max="2" width="20.7109375" style="1" bestFit="1" customWidth="1"/>
    <col min="3" max="4" width="5.00390625" style="1" bestFit="1" customWidth="1"/>
    <col min="5" max="5" width="5.00390625" style="1" customWidth="1"/>
    <col min="6" max="6" width="5.00390625" style="1" bestFit="1" customWidth="1"/>
    <col min="7" max="7" width="5.00390625" style="1" customWidth="1"/>
    <col min="8" max="8" width="5.00390625" style="1" bestFit="1" customWidth="1"/>
    <col min="9" max="9" width="5.00390625" style="1" customWidth="1"/>
    <col min="10" max="10" width="5.00390625" style="1" bestFit="1" customWidth="1"/>
    <col min="11" max="11" width="5.00390625" style="1" customWidth="1"/>
    <col min="12" max="12" width="5.00390625" style="1" bestFit="1" customWidth="1"/>
    <col min="13" max="13" width="5.00390625" style="1" customWidth="1"/>
    <col min="14" max="14" width="5.00390625" style="1" bestFit="1" customWidth="1"/>
    <col min="15" max="15" width="5.00390625" style="1" customWidth="1"/>
    <col min="16" max="16" width="5.00390625" style="1" bestFit="1" customWidth="1"/>
    <col min="17" max="17" width="13.140625" style="1" bestFit="1" customWidth="1"/>
    <col min="18" max="18" width="5.00390625" style="1" bestFit="1" customWidth="1"/>
    <col min="19" max="19" width="5.00390625" style="1" customWidth="1"/>
    <col min="20" max="20" width="5.00390625" style="1" bestFit="1" customWidth="1"/>
    <col min="21" max="21" width="5.00390625" style="1" customWidth="1"/>
    <col min="22" max="22" width="5.00390625" style="1" bestFit="1" customWidth="1"/>
    <col min="23" max="23" width="5.00390625" style="1" customWidth="1"/>
    <col min="24" max="24" width="5.00390625" style="1" bestFit="1" customWidth="1"/>
    <col min="25" max="25" width="5.00390625" style="1" customWidth="1"/>
    <col min="26" max="26" width="5.140625" style="1" bestFit="1" customWidth="1"/>
    <col min="27" max="27" width="5.00390625" style="1" customWidth="1"/>
    <col min="28" max="28" width="5.140625" style="1" bestFit="1" customWidth="1"/>
    <col min="29" max="29" width="4.28125" style="1" bestFit="1" customWidth="1"/>
    <col min="30" max="31" width="6.00390625" style="1" bestFit="1" customWidth="1"/>
    <col min="32" max="16384" width="11.421875" style="1" customWidth="1"/>
  </cols>
  <sheetData>
    <row r="2" spans="9:31" ht="12.75">
      <c r="I2" s="128" t="s">
        <v>104</v>
      </c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9:31" ht="12.75">
      <c r="I3" s="128" t="s">
        <v>105</v>
      </c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</row>
    <row r="4" spans="15:32" ht="12.75">
      <c r="O4" s="111" t="s">
        <v>111</v>
      </c>
      <c r="P4" s="111"/>
      <c r="Q4" s="111"/>
      <c r="R4" s="111"/>
      <c r="S4" s="111"/>
      <c r="T4" s="111"/>
      <c r="U4" s="111"/>
      <c r="V4" s="111"/>
      <c r="W4" s="111"/>
      <c r="X4" s="10"/>
      <c r="Y4" s="10"/>
      <c r="Z4" s="10"/>
      <c r="AA4" s="10"/>
      <c r="AB4" s="10"/>
      <c r="AC4" s="10"/>
      <c r="AD4" s="10"/>
      <c r="AE4" s="10"/>
      <c r="AF4" s="10"/>
    </row>
    <row r="5" ht="12.75"/>
    <row r="6" ht="12.75"/>
    <row r="7" ht="12.75"/>
    <row r="8" spans="1:31" ht="12.75">
      <c r="A8" s="130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12.75">
      <c r="A9" s="13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12.75">
      <c r="A10" s="81" t="s">
        <v>135</v>
      </c>
      <c r="B10" s="81" t="s">
        <v>131</v>
      </c>
      <c r="C10" s="81" t="s">
        <v>132</v>
      </c>
      <c r="D10" s="89" t="s">
        <v>19</v>
      </c>
      <c r="E10" s="89" t="s">
        <v>20</v>
      </c>
      <c r="F10" s="89" t="s">
        <v>21</v>
      </c>
      <c r="G10" s="89" t="s">
        <v>22</v>
      </c>
      <c r="H10" s="89" t="s">
        <v>23</v>
      </c>
      <c r="I10" s="89" t="s">
        <v>24</v>
      </c>
      <c r="J10" s="89" t="s">
        <v>25</v>
      </c>
      <c r="K10" s="89" t="s">
        <v>26</v>
      </c>
      <c r="L10" s="89" t="s">
        <v>27</v>
      </c>
      <c r="M10" s="89" t="s">
        <v>28</v>
      </c>
      <c r="N10" s="89" t="s">
        <v>29</v>
      </c>
      <c r="O10" s="89" t="s">
        <v>40</v>
      </c>
      <c r="P10" s="89" t="s">
        <v>87</v>
      </c>
      <c r="Q10" s="90" t="s">
        <v>1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8"/>
      <c r="AE10" s="8"/>
    </row>
    <row r="11" spans="1:31" ht="12.75">
      <c r="A11" s="55" t="s">
        <v>136</v>
      </c>
      <c r="B11" s="55" t="s">
        <v>2</v>
      </c>
      <c r="C11" s="47">
        <v>3</v>
      </c>
      <c r="D11" s="49">
        <v>1</v>
      </c>
      <c r="E11" s="49">
        <v>11</v>
      </c>
      <c r="F11" s="49">
        <v>16</v>
      </c>
      <c r="G11" s="49">
        <v>139</v>
      </c>
      <c r="H11" s="49">
        <v>419</v>
      </c>
      <c r="I11" s="49">
        <v>1227</v>
      </c>
      <c r="J11" s="49">
        <v>594</v>
      </c>
      <c r="K11" s="49">
        <v>595</v>
      </c>
      <c r="L11" s="49">
        <v>616</v>
      </c>
      <c r="M11" s="49">
        <v>476</v>
      </c>
      <c r="N11" s="49">
        <v>529</v>
      </c>
      <c r="O11" s="49">
        <v>736</v>
      </c>
      <c r="P11" s="49">
        <v>584</v>
      </c>
      <c r="Q11" s="60">
        <v>5946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8"/>
      <c r="AE11" s="8"/>
    </row>
    <row r="12" spans="1:31" ht="12.75">
      <c r="A12" s="61"/>
      <c r="B12" s="56" t="s">
        <v>4</v>
      </c>
      <c r="C12" s="48"/>
      <c r="D12" s="50"/>
      <c r="E12" s="50"/>
      <c r="F12" s="50"/>
      <c r="G12" s="50"/>
      <c r="H12" s="50">
        <v>28</v>
      </c>
      <c r="I12" s="50">
        <v>30</v>
      </c>
      <c r="J12" s="50">
        <v>2</v>
      </c>
      <c r="K12" s="50">
        <v>12</v>
      </c>
      <c r="L12" s="50">
        <v>7</v>
      </c>
      <c r="M12" s="50">
        <v>10</v>
      </c>
      <c r="N12" s="50">
        <v>3</v>
      </c>
      <c r="O12" s="50">
        <v>11</v>
      </c>
      <c r="P12" s="50">
        <v>14</v>
      </c>
      <c r="Q12" s="62">
        <v>117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8"/>
      <c r="AE12" s="8"/>
    </row>
    <row r="13" spans="1:31" ht="12.75">
      <c r="A13" s="61"/>
      <c r="B13" s="56" t="s">
        <v>7</v>
      </c>
      <c r="C13" s="48">
        <v>4</v>
      </c>
      <c r="D13" s="50"/>
      <c r="E13" s="50"/>
      <c r="F13" s="50">
        <v>7</v>
      </c>
      <c r="G13" s="50">
        <v>21</v>
      </c>
      <c r="H13" s="50">
        <v>125</v>
      </c>
      <c r="I13" s="50">
        <v>155</v>
      </c>
      <c r="J13" s="50">
        <v>55</v>
      </c>
      <c r="K13" s="50">
        <v>136</v>
      </c>
      <c r="L13" s="50">
        <v>109</v>
      </c>
      <c r="M13" s="50">
        <v>108</v>
      </c>
      <c r="N13" s="50">
        <v>71</v>
      </c>
      <c r="O13" s="50">
        <v>134</v>
      </c>
      <c r="P13" s="50">
        <v>55</v>
      </c>
      <c r="Q13" s="62">
        <v>980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8"/>
      <c r="AE13" s="8"/>
    </row>
    <row r="14" spans="1:31" ht="12.75">
      <c r="A14" s="61"/>
      <c r="B14" s="56" t="s">
        <v>8</v>
      </c>
      <c r="C14" s="48"/>
      <c r="D14" s="50"/>
      <c r="E14" s="50"/>
      <c r="F14" s="50"/>
      <c r="G14" s="50">
        <v>16</v>
      </c>
      <c r="H14" s="50">
        <v>62</v>
      </c>
      <c r="I14" s="50">
        <v>89</v>
      </c>
      <c r="J14" s="50">
        <v>37</v>
      </c>
      <c r="K14" s="50">
        <v>56</v>
      </c>
      <c r="L14" s="50">
        <v>35</v>
      </c>
      <c r="M14" s="50">
        <v>41</v>
      </c>
      <c r="N14" s="50">
        <v>54</v>
      </c>
      <c r="O14" s="50">
        <v>69</v>
      </c>
      <c r="P14" s="50">
        <v>42</v>
      </c>
      <c r="Q14" s="62">
        <v>501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8"/>
      <c r="AE14" s="8"/>
    </row>
    <row r="15" spans="1:31" ht="12.75">
      <c r="A15" s="61"/>
      <c r="B15" s="56" t="s">
        <v>0</v>
      </c>
      <c r="C15" s="48"/>
      <c r="D15" s="50"/>
      <c r="E15" s="50"/>
      <c r="F15" s="50"/>
      <c r="G15" s="50"/>
      <c r="H15" s="50">
        <v>28</v>
      </c>
      <c r="I15" s="50">
        <v>19</v>
      </c>
      <c r="J15" s="50">
        <v>7</v>
      </c>
      <c r="K15" s="50">
        <v>18</v>
      </c>
      <c r="L15" s="50">
        <v>25</v>
      </c>
      <c r="M15" s="50">
        <v>24</v>
      </c>
      <c r="N15" s="50">
        <v>27</v>
      </c>
      <c r="O15" s="50">
        <v>28</v>
      </c>
      <c r="P15" s="50">
        <v>20</v>
      </c>
      <c r="Q15" s="62">
        <v>196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8"/>
      <c r="AE15" s="8"/>
    </row>
    <row r="16" spans="1:31" ht="12.75">
      <c r="A16" s="61"/>
      <c r="B16" s="56" t="s">
        <v>5</v>
      </c>
      <c r="C16" s="48"/>
      <c r="D16" s="50"/>
      <c r="E16" s="50">
        <v>2</v>
      </c>
      <c r="F16" s="50"/>
      <c r="G16" s="50"/>
      <c r="H16" s="50">
        <v>10</v>
      </c>
      <c r="I16" s="50">
        <v>35</v>
      </c>
      <c r="J16" s="50">
        <v>32</v>
      </c>
      <c r="K16" s="50">
        <v>31</v>
      </c>
      <c r="L16" s="50">
        <v>21</v>
      </c>
      <c r="M16" s="50">
        <v>15</v>
      </c>
      <c r="N16" s="50">
        <v>17</v>
      </c>
      <c r="O16" s="50">
        <v>20</v>
      </c>
      <c r="P16" s="50">
        <v>24</v>
      </c>
      <c r="Q16" s="62">
        <v>207</v>
      </c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8"/>
      <c r="AE16" s="8"/>
    </row>
    <row r="17" spans="1:31" ht="12.75">
      <c r="A17" s="61"/>
      <c r="B17" s="56" t="s">
        <v>3</v>
      </c>
      <c r="C17" s="48"/>
      <c r="D17" s="50"/>
      <c r="E17" s="50"/>
      <c r="F17" s="50"/>
      <c r="G17" s="50">
        <v>4</v>
      </c>
      <c r="H17" s="50">
        <v>3</v>
      </c>
      <c r="I17" s="50">
        <v>20</v>
      </c>
      <c r="J17" s="50">
        <v>22</v>
      </c>
      <c r="K17" s="50">
        <v>54</v>
      </c>
      <c r="L17" s="50">
        <v>33</v>
      </c>
      <c r="M17" s="50">
        <v>35</v>
      </c>
      <c r="N17" s="50">
        <v>30</v>
      </c>
      <c r="O17" s="50">
        <v>48</v>
      </c>
      <c r="P17" s="50">
        <v>49</v>
      </c>
      <c r="Q17" s="62">
        <v>298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8"/>
      <c r="AE17" s="8"/>
    </row>
    <row r="18" spans="1:31" ht="12.75">
      <c r="A18" s="61"/>
      <c r="B18" s="56" t="s">
        <v>6</v>
      </c>
      <c r="C18" s="48">
        <v>1</v>
      </c>
      <c r="D18" s="50"/>
      <c r="E18" s="50">
        <v>1</v>
      </c>
      <c r="F18" s="50">
        <v>1</v>
      </c>
      <c r="G18" s="50">
        <v>59</v>
      </c>
      <c r="H18" s="50">
        <v>67</v>
      </c>
      <c r="I18" s="50">
        <v>180</v>
      </c>
      <c r="J18" s="50">
        <v>62</v>
      </c>
      <c r="K18" s="50">
        <v>83</v>
      </c>
      <c r="L18" s="50">
        <v>99</v>
      </c>
      <c r="M18" s="50">
        <v>138</v>
      </c>
      <c r="N18" s="50">
        <v>221</v>
      </c>
      <c r="O18" s="50">
        <v>142</v>
      </c>
      <c r="P18" s="50">
        <v>149</v>
      </c>
      <c r="Q18" s="62">
        <v>1203</v>
      </c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8"/>
      <c r="AE18" s="8"/>
    </row>
    <row r="19" spans="1:31" ht="12.75">
      <c r="A19" s="61"/>
      <c r="B19" s="56" t="s">
        <v>9</v>
      </c>
      <c r="C19" s="48"/>
      <c r="D19" s="50"/>
      <c r="E19" s="50"/>
      <c r="F19" s="50">
        <v>4</v>
      </c>
      <c r="G19" s="50">
        <v>15</v>
      </c>
      <c r="H19" s="50">
        <v>47</v>
      </c>
      <c r="I19" s="50">
        <v>200</v>
      </c>
      <c r="J19" s="50">
        <v>98</v>
      </c>
      <c r="K19" s="50">
        <v>117</v>
      </c>
      <c r="L19" s="50">
        <v>143</v>
      </c>
      <c r="M19" s="50">
        <v>141</v>
      </c>
      <c r="N19" s="50">
        <v>140</v>
      </c>
      <c r="O19" s="50">
        <v>162</v>
      </c>
      <c r="P19" s="50">
        <v>125</v>
      </c>
      <c r="Q19" s="62">
        <v>1192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8"/>
      <c r="AE19" s="8"/>
    </row>
    <row r="20" spans="1:31" ht="12.75">
      <c r="A20" s="61"/>
      <c r="B20" s="56" t="s">
        <v>10</v>
      </c>
      <c r="C20" s="48"/>
      <c r="D20" s="50"/>
      <c r="E20" s="50"/>
      <c r="F20" s="50"/>
      <c r="G20" s="50">
        <v>4</v>
      </c>
      <c r="H20" s="50">
        <v>18</v>
      </c>
      <c r="I20" s="50">
        <v>64</v>
      </c>
      <c r="J20" s="50">
        <v>20</v>
      </c>
      <c r="K20" s="50">
        <v>18</v>
      </c>
      <c r="L20" s="50">
        <v>17</v>
      </c>
      <c r="M20" s="50">
        <v>19</v>
      </c>
      <c r="N20" s="50">
        <v>16</v>
      </c>
      <c r="O20" s="50">
        <v>60</v>
      </c>
      <c r="P20" s="50">
        <v>58</v>
      </c>
      <c r="Q20" s="62">
        <v>294</v>
      </c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8"/>
      <c r="AE20" s="8"/>
    </row>
    <row r="21" spans="1:31" ht="12.75">
      <c r="A21" s="61"/>
      <c r="B21" s="56" t="s">
        <v>11</v>
      </c>
      <c r="C21" s="48">
        <v>2</v>
      </c>
      <c r="D21" s="50"/>
      <c r="E21" s="50"/>
      <c r="F21" s="50"/>
      <c r="G21" s="50"/>
      <c r="H21" s="50">
        <v>54</v>
      </c>
      <c r="I21" s="50">
        <v>125</v>
      </c>
      <c r="J21" s="50">
        <v>65</v>
      </c>
      <c r="K21" s="50">
        <v>62</v>
      </c>
      <c r="L21" s="50">
        <v>92</v>
      </c>
      <c r="M21" s="50">
        <v>101</v>
      </c>
      <c r="N21" s="50">
        <v>106</v>
      </c>
      <c r="O21" s="50">
        <v>117</v>
      </c>
      <c r="P21" s="50">
        <v>39</v>
      </c>
      <c r="Q21" s="62">
        <v>763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8"/>
      <c r="AE21" s="8"/>
    </row>
    <row r="22" spans="1:31" s="18" customFormat="1" ht="12.75">
      <c r="A22" s="61"/>
      <c r="B22" s="56" t="s">
        <v>12</v>
      </c>
      <c r="C22" s="48"/>
      <c r="D22" s="50"/>
      <c r="E22" s="50"/>
      <c r="F22" s="50"/>
      <c r="G22" s="50">
        <v>3</v>
      </c>
      <c r="H22" s="50">
        <v>34</v>
      </c>
      <c r="I22" s="50">
        <v>26</v>
      </c>
      <c r="J22" s="50">
        <v>9</v>
      </c>
      <c r="K22" s="50">
        <v>2</v>
      </c>
      <c r="L22" s="50">
        <v>20</v>
      </c>
      <c r="M22" s="50">
        <v>23</v>
      </c>
      <c r="N22" s="50">
        <v>16</v>
      </c>
      <c r="O22" s="50">
        <v>23</v>
      </c>
      <c r="P22" s="50">
        <v>13</v>
      </c>
      <c r="Q22" s="62">
        <v>169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2.75">
      <c r="A23" s="81" t="s">
        <v>137</v>
      </c>
      <c r="B23" s="82"/>
      <c r="C23" s="75">
        <v>10</v>
      </c>
      <c r="D23" s="76">
        <v>1</v>
      </c>
      <c r="E23" s="76">
        <v>14</v>
      </c>
      <c r="F23" s="76">
        <v>28</v>
      </c>
      <c r="G23" s="76">
        <v>261</v>
      </c>
      <c r="H23" s="76">
        <v>895</v>
      </c>
      <c r="I23" s="76">
        <v>2170</v>
      </c>
      <c r="J23" s="76">
        <v>1003</v>
      </c>
      <c r="K23" s="76">
        <v>1184</v>
      </c>
      <c r="L23" s="76">
        <v>1217</v>
      </c>
      <c r="M23" s="76">
        <v>1131</v>
      </c>
      <c r="N23" s="76">
        <v>1230</v>
      </c>
      <c r="O23" s="76">
        <v>1550</v>
      </c>
      <c r="P23" s="76">
        <v>1172</v>
      </c>
      <c r="Q23" s="83">
        <v>11866</v>
      </c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</row>
    <row r="24" spans="1:30" ht="12.75">
      <c r="A24" s="55" t="s">
        <v>138</v>
      </c>
      <c r="B24" s="55" t="s">
        <v>2</v>
      </c>
      <c r="C24" s="47">
        <v>4</v>
      </c>
      <c r="D24" s="49">
        <v>2</v>
      </c>
      <c r="E24" s="49">
        <v>6</v>
      </c>
      <c r="F24" s="49">
        <v>17</v>
      </c>
      <c r="G24" s="49">
        <v>120</v>
      </c>
      <c r="H24" s="49">
        <v>428</v>
      </c>
      <c r="I24" s="49">
        <v>1231</v>
      </c>
      <c r="J24" s="49">
        <v>586</v>
      </c>
      <c r="K24" s="49">
        <v>626</v>
      </c>
      <c r="L24" s="49">
        <v>626</v>
      </c>
      <c r="M24" s="49">
        <v>441</v>
      </c>
      <c r="N24" s="49">
        <v>549</v>
      </c>
      <c r="O24" s="49">
        <v>709</v>
      </c>
      <c r="P24" s="49">
        <v>599</v>
      </c>
      <c r="Q24" s="60">
        <v>5944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2.75">
      <c r="A25" s="61"/>
      <c r="B25" s="56" t="s">
        <v>4</v>
      </c>
      <c r="C25" s="48"/>
      <c r="D25" s="50"/>
      <c r="E25" s="50"/>
      <c r="F25" s="50"/>
      <c r="G25" s="50"/>
      <c r="H25" s="50">
        <v>24</v>
      </c>
      <c r="I25" s="50">
        <v>28</v>
      </c>
      <c r="J25" s="50">
        <v>2</v>
      </c>
      <c r="K25" s="50">
        <v>11</v>
      </c>
      <c r="L25" s="50">
        <v>10</v>
      </c>
      <c r="M25" s="50">
        <v>4</v>
      </c>
      <c r="N25" s="50">
        <v>5</v>
      </c>
      <c r="O25" s="50">
        <v>18</v>
      </c>
      <c r="P25" s="50">
        <v>13</v>
      </c>
      <c r="Q25" s="62">
        <v>115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2.75">
      <c r="A26" s="61"/>
      <c r="B26" s="56" t="s">
        <v>7</v>
      </c>
      <c r="C26" s="48">
        <v>4</v>
      </c>
      <c r="D26" s="50"/>
      <c r="E26" s="50"/>
      <c r="F26" s="50">
        <v>3</v>
      </c>
      <c r="G26" s="50">
        <v>26</v>
      </c>
      <c r="H26" s="50">
        <v>121</v>
      </c>
      <c r="I26" s="50">
        <v>146</v>
      </c>
      <c r="J26" s="50">
        <v>51</v>
      </c>
      <c r="K26" s="50">
        <v>141</v>
      </c>
      <c r="L26" s="50">
        <v>129</v>
      </c>
      <c r="M26" s="50">
        <v>126</v>
      </c>
      <c r="N26" s="50">
        <v>71</v>
      </c>
      <c r="O26" s="50">
        <v>160</v>
      </c>
      <c r="P26" s="50">
        <v>55</v>
      </c>
      <c r="Q26" s="62">
        <v>1033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2.75">
      <c r="A27" s="61"/>
      <c r="B27" s="56" t="s">
        <v>8</v>
      </c>
      <c r="C27" s="48"/>
      <c r="D27" s="50"/>
      <c r="E27" s="50"/>
      <c r="F27" s="50"/>
      <c r="G27" s="50">
        <v>13</v>
      </c>
      <c r="H27" s="50">
        <v>69</v>
      </c>
      <c r="I27" s="50">
        <v>90</v>
      </c>
      <c r="J27" s="50">
        <v>36</v>
      </c>
      <c r="K27" s="50">
        <v>60</v>
      </c>
      <c r="L27" s="50">
        <v>46</v>
      </c>
      <c r="M27" s="50">
        <v>45</v>
      </c>
      <c r="N27" s="50">
        <v>51</v>
      </c>
      <c r="O27" s="50">
        <v>65</v>
      </c>
      <c r="P27" s="50">
        <v>43</v>
      </c>
      <c r="Q27" s="62">
        <v>518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2.75">
      <c r="A28" s="61"/>
      <c r="B28" s="56" t="s">
        <v>0</v>
      </c>
      <c r="C28" s="48"/>
      <c r="D28" s="50"/>
      <c r="E28" s="50"/>
      <c r="F28" s="50"/>
      <c r="G28" s="50"/>
      <c r="H28" s="50">
        <v>22</v>
      </c>
      <c r="I28" s="50">
        <v>26</v>
      </c>
      <c r="J28" s="50">
        <v>5</v>
      </c>
      <c r="K28" s="50">
        <v>19</v>
      </c>
      <c r="L28" s="50">
        <v>33</v>
      </c>
      <c r="M28" s="50">
        <v>19</v>
      </c>
      <c r="N28" s="50">
        <v>18</v>
      </c>
      <c r="O28" s="50">
        <v>33</v>
      </c>
      <c r="P28" s="50">
        <v>18</v>
      </c>
      <c r="Q28" s="62">
        <v>193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2.75">
      <c r="A29" s="61"/>
      <c r="B29" s="56" t="s">
        <v>5</v>
      </c>
      <c r="C29" s="48"/>
      <c r="D29" s="50"/>
      <c r="E29" s="50">
        <v>2</v>
      </c>
      <c r="F29" s="50"/>
      <c r="G29" s="50"/>
      <c r="H29" s="50">
        <v>9</v>
      </c>
      <c r="I29" s="50">
        <v>39</v>
      </c>
      <c r="J29" s="50">
        <v>34</v>
      </c>
      <c r="K29" s="50">
        <v>33</v>
      </c>
      <c r="L29" s="50">
        <v>30</v>
      </c>
      <c r="M29" s="50">
        <v>15</v>
      </c>
      <c r="N29" s="50">
        <v>14</v>
      </c>
      <c r="O29" s="50">
        <v>19</v>
      </c>
      <c r="P29" s="50">
        <v>17</v>
      </c>
      <c r="Q29" s="62">
        <v>212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2.75">
      <c r="A30" s="61"/>
      <c r="B30" s="56" t="s">
        <v>3</v>
      </c>
      <c r="C30" s="48"/>
      <c r="D30" s="50"/>
      <c r="E30" s="50"/>
      <c r="F30" s="50"/>
      <c r="G30" s="50">
        <v>2</v>
      </c>
      <c r="H30" s="50">
        <v>9</v>
      </c>
      <c r="I30" s="50">
        <v>38</v>
      </c>
      <c r="J30" s="50">
        <v>15</v>
      </c>
      <c r="K30" s="50">
        <v>52</v>
      </c>
      <c r="L30" s="50">
        <v>40</v>
      </c>
      <c r="M30" s="50">
        <v>45</v>
      </c>
      <c r="N30" s="50">
        <v>36</v>
      </c>
      <c r="O30" s="50">
        <v>62</v>
      </c>
      <c r="P30" s="50">
        <v>53</v>
      </c>
      <c r="Q30" s="62">
        <v>352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2.75">
      <c r="A31" s="61"/>
      <c r="B31" s="56" t="s">
        <v>6</v>
      </c>
      <c r="C31" s="48">
        <v>2</v>
      </c>
      <c r="D31" s="50"/>
      <c r="E31" s="50"/>
      <c r="F31" s="50"/>
      <c r="G31" s="50">
        <v>57</v>
      </c>
      <c r="H31" s="50">
        <v>65</v>
      </c>
      <c r="I31" s="50">
        <v>197</v>
      </c>
      <c r="J31" s="50">
        <v>90</v>
      </c>
      <c r="K31" s="50">
        <v>81</v>
      </c>
      <c r="L31" s="50">
        <v>128</v>
      </c>
      <c r="M31" s="50">
        <v>159</v>
      </c>
      <c r="N31" s="50">
        <v>235</v>
      </c>
      <c r="O31" s="50">
        <v>187</v>
      </c>
      <c r="P31" s="50">
        <v>160</v>
      </c>
      <c r="Q31" s="62">
        <v>1361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2.75">
      <c r="A32" s="61"/>
      <c r="B32" s="56" t="s">
        <v>9</v>
      </c>
      <c r="C32" s="48"/>
      <c r="D32" s="50"/>
      <c r="E32" s="50"/>
      <c r="F32" s="50">
        <v>1</v>
      </c>
      <c r="G32" s="50">
        <v>16</v>
      </c>
      <c r="H32" s="50">
        <v>48</v>
      </c>
      <c r="I32" s="50">
        <v>201</v>
      </c>
      <c r="J32" s="50">
        <v>107</v>
      </c>
      <c r="K32" s="50">
        <v>129</v>
      </c>
      <c r="L32" s="50">
        <v>149</v>
      </c>
      <c r="M32" s="50">
        <v>128</v>
      </c>
      <c r="N32" s="50">
        <v>155</v>
      </c>
      <c r="O32" s="50">
        <v>173</v>
      </c>
      <c r="P32" s="50">
        <v>117</v>
      </c>
      <c r="Q32" s="62">
        <v>1224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2.75">
      <c r="A33" s="61"/>
      <c r="B33" s="56" t="s">
        <v>10</v>
      </c>
      <c r="C33" s="48"/>
      <c r="D33" s="50"/>
      <c r="E33" s="50"/>
      <c r="F33" s="50"/>
      <c r="G33" s="50">
        <v>6</v>
      </c>
      <c r="H33" s="50">
        <v>22</v>
      </c>
      <c r="I33" s="50">
        <v>52</v>
      </c>
      <c r="J33" s="50">
        <v>32</v>
      </c>
      <c r="K33" s="50">
        <v>18</v>
      </c>
      <c r="L33" s="50">
        <v>14</v>
      </c>
      <c r="M33" s="50">
        <v>28</v>
      </c>
      <c r="N33" s="50">
        <v>21</v>
      </c>
      <c r="O33" s="50">
        <v>61</v>
      </c>
      <c r="P33" s="50">
        <v>61</v>
      </c>
      <c r="Q33" s="62">
        <v>315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2.75">
      <c r="A34" s="61"/>
      <c r="B34" s="56" t="s">
        <v>11</v>
      </c>
      <c r="C34" s="48">
        <v>6</v>
      </c>
      <c r="D34" s="50"/>
      <c r="E34" s="50"/>
      <c r="F34" s="50"/>
      <c r="G34" s="50"/>
      <c r="H34" s="50">
        <v>72</v>
      </c>
      <c r="I34" s="50">
        <v>157</v>
      </c>
      <c r="J34" s="50">
        <v>72</v>
      </c>
      <c r="K34" s="50">
        <v>62</v>
      </c>
      <c r="L34" s="50">
        <v>69</v>
      </c>
      <c r="M34" s="50">
        <v>105</v>
      </c>
      <c r="N34" s="50">
        <v>116</v>
      </c>
      <c r="O34" s="50">
        <v>124</v>
      </c>
      <c r="P34" s="50">
        <v>55</v>
      </c>
      <c r="Q34" s="62">
        <v>838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2.75">
      <c r="A35" s="61"/>
      <c r="B35" s="56" t="s">
        <v>12</v>
      </c>
      <c r="C35" s="48"/>
      <c r="D35" s="50"/>
      <c r="E35" s="50"/>
      <c r="F35" s="50"/>
      <c r="G35" s="50">
        <v>3</v>
      </c>
      <c r="H35" s="50">
        <v>38</v>
      </c>
      <c r="I35" s="50">
        <v>29</v>
      </c>
      <c r="J35" s="50">
        <v>10</v>
      </c>
      <c r="K35" s="50">
        <v>5</v>
      </c>
      <c r="L35" s="50">
        <v>25</v>
      </c>
      <c r="M35" s="50">
        <v>17</v>
      </c>
      <c r="N35" s="50">
        <v>31</v>
      </c>
      <c r="O35" s="50">
        <v>23</v>
      </c>
      <c r="P35" s="50">
        <v>14</v>
      </c>
      <c r="Q35" s="62">
        <v>195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2.75">
      <c r="A36" s="81" t="s">
        <v>139</v>
      </c>
      <c r="B36" s="82"/>
      <c r="C36" s="75">
        <v>16</v>
      </c>
      <c r="D36" s="76">
        <v>2</v>
      </c>
      <c r="E36" s="76">
        <v>8</v>
      </c>
      <c r="F36" s="76">
        <v>21</v>
      </c>
      <c r="G36" s="76">
        <v>243</v>
      </c>
      <c r="H36" s="76">
        <v>927</v>
      </c>
      <c r="I36" s="76">
        <v>2234</v>
      </c>
      <c r="J36" s="76">
        <v>1040</v>
      </c>
      <c r="K36" s="76">
        <v>1237</v>
      </c>
      <c r="L36" s="76">
        <v>1299</v>
      </c>
      <c r="M36" s="76">
        <v>1132</v>
      </c>
      <c r="N36" s="76">
        <v>1302</v>
      </c>
      <c r="O36" s="76">
        <v>1634</v>
      </c>
      <c r="P36" s="76">
        <v>1205</v>
      </c>
      <c r="Q36" s="83">
        <v>12300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2.75">
      <c r="A37" s="84" t="s">
        <v>1</v>
      </c>
      <c r="B37" s="85"/>
      <c r="C37" s="86">
        <v>26</v>
      </c>
      <c r="D37" s="87">
        <v>3</v>
      </c>
      <c r="E37" s="87">
        <v>22</v>
      </c>
      <c r="F37" s="87">
        <v>49</v>
      </c>
      <c r="G37" s="87">
        <v>504</v>
      </c>
      <c r="H37" s="87">
        <v>1822</v>
      </c>
      <c r="I37" s="87">
        <v>4404</v>
      </c>
      <c r="J37" s="87">
        <v>2043</v>
      </c>
      <c r="K37" s="87">
        <v>2421</v>
      </c>
      <c r="L37" s="87">
        <v>2516</v>
      </c>
      <c r="M37" s="87">
        <v>2263</v>
      </c>
      <c r="N37" s="87">
        <v>2532</v>
      </c>
      <c r="O37" s="87">
        <v>3184</v>
      </c>
      <c r="P37" s="87">
        <v>2377</v>
      </c>
      <c r="Q37" s="88">
        <v>24166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8:30" ht="12.7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8:30" ht="12.7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</sheetData>
  <sheetProtection/>
  <mergeCells count="26">
    <mergeCell ref="AD23:AE23"/>
    <mergeCell ref="A8:A9"/>
    <mergeCell ref="AD8:AE8"/>
    <mergeCell ref="R23:S23"/>
    <mergeCell ref="T23:U23"/>
    <mergeCell ref="V23:W23"/>
    <mergeCell ref="X23:Y23"/>
    <mergeCell ref="Z23:AA23"/>
    <mergeCell ref="AB23:AC23"/>
    <mergeCell ref="R8:S8"/>
    <mergeCell ref="B8:C8"/>
    <mergeCell ref="D8:E8"/>
    <mergeCell ref="F8:G8"/>
    <mergeCell ref="AB8:AC8"/>
    <mergeCell ref="H8:I8"/>
    <mergeCell ref="J8:K8"/>
    <mergeCell ref="L8:M8"/>
    <mergeCell ref="N8:O8"/>
    <mergeCell ref="P8:Q8"/>
    <mergeCell ref="I2:AE2"/>
    <mergeCell ref="I3:AE3"/>
    <mergeCell ref="O4:W4"/>
    <mergeCell ref="T8:U8"/>
    <mergeCell ref="V8:W8"/>
    <mergeCell ref="X8:Y8"/>
    <mergeCell ref="Z8:AA8"/>
  </mergeCells>
  <printOptions horizontalCentered="1" verticalCentered="1"/>
  <pageMargins left="1.1811023622047245" right="0.7874015748031497" top="0.984251968503937" bottom="0.984251968503937" header="0" footer="0"/>
  <pageSetup horizontalDpi="600" verticalDpi="600" orientation="landscape" paperSize="5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31">
      <selection activeCell="Q11" sqref="Q11"/>
    </sheetView>
  </sheetViews>
  <sheetFormatPr defaultColWidth="11.421875" defaultRowHeight="12.75"/>
  <cols>
    <col min="1" max="1" width="23.421875" style="1" customWidth="1"/>
    <col min="2" max="2" width="21.421875" style="1" bestFit="1" customWidth="1"/>
    <col min="3" max="3" width="10.140625" style="1" bestFit="1" customWidth="1"/>
    <col min="4" max="12" width="5.00390625" style="1" bestFit="1" customWidth="1"/>
    <col min="13" max="13" width="13.140625" style="1" bestFit="1" customWidth="1"/>
    <col min="14" max="15" width="5.00390625" style="1" bestFit="1" customWidth="1"/>
    <col min="16" max="16" width="11.57421875" style="1" bestFit="1" customWidth="1"/>
    <col min="17" max="16384" width="11.421875" style="1" customWidth="1"/>
  </cols>
  <sheetData>
    <row r="1" spans="4:23" ht="12.75">
      <c r="D1" s="128" t="s">
        <v>106</v>
      </c>
      <c r="E1" s="128"/>
      <c r="F1" s="128"/>
      <c r="G1" s="128"/>
      <c r="H1" s="128"/>
      <c r="I1" s="128"/>
      <c r="J1" s="128"/>
      <c r="K1" s="128"/>
      <c r="L1" s="128"/>
      <c r="M1" s="128"/>
      <c r="N1" s="4"/>
      <c r="O1" s="4"/>
      <c r="P1" s="4"/>
      <c r="Q1" s="4"/>
      <c r="R1" s="4"/>
      <c r="S1" s="4"/>
      <c r="T1" s="4"/>
      <c r="U1" s="4"/>
      <c r="V1" s="4"/>
      <c r="W1" s="4"/>
    </row>
    <row r="2" spans="4:23" ht="12.75">
      <c r="D2" s="128" t="s">
        <v>107</v>
      </c>
      <c r="E2" s="128"/>
      <c r="F2" s="128"/>
      <c r="G2" s="128"/>
      <c r="H2" s="128"/>
      <c r="I2" s="128"/>
      <c r="J2" s="128"/>
      <c r="K2" s="128"/>
      <c r="L2" s="128"/>
      <c r="M2" s="128"/>
      <c r="N2" s="4"/>
      <c r="O2" s="4"/>
      <c r="P2" s="4"/>
      <c r="Q2" s="4"/>
      <c r="R2" s="4"/>
      <c r="S2" s="4"/>
      <c r="T2" s="4"/>
      <c r="U2" s="4"/>
      <c r="V2" s="4"/>
      <c r="W2" s="4"/>
    </row>
    <row r="3" spans="4:23" ht="12.75">
      <c r="D3" s="128" t="s">
        <v>108</v>
      </c>
      <c r="E3" s="128"/>
      <c r="F3" s="128"/>
      <c r="G3" s="128"/>
      <c r="H3" s="128"/>
      <c r="I3" s="128"/>
      <c r="J3" s="128"/>
      <c r="K3" s="128"/>
      <c r="L3" s="128"/>
      <c r="M3" s="128"/>
      <c r="N3" s="4"/>
      <c r="O3" s="4"/>
      <c r="P3" s="4"/>
      <c r="Q3" s="4"/>
      <c r="R3" s="4"/>
      <c r="S3" s="4"/>
      <c r="T3" s="4"/>
      <c r="U3" s="4"/>
      <c r="V3" s="4"/>
      <c r="W3" s="4"/>
    </row>
    <row r="4" spans="6:23" ht="12.75">
      <c r="F4" s="145" t="s">
        <v>142</v>
      </c>
      <c r="G4" s="145"/>
      <c r="H4" s="145"/>
      <c r="I4" s="145"/>
      <c r="J4" s="145"/>
      <c r="K4" s="145"/>
      <c r="L4" s="145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ht="13.5" thickBot="1"/>
    <row r="6" spans="1:13" ht="12.75">
      <c r="A6" s="146" t="s">
        <v>140</v>
      </c>
      <c r="B6" s="141" t="s">
        <v>131</v>
      </c>
      <c r="C6" s="141" t="s">
        <v>134</v>
      </c>
      <c r="D6" s="141" t="s">
        <v>23</v>
      </c>
      <c r="E6" s="141" t="s">
        <v>24</v>
      </c>
      <c r="F6" s="141" t="s">
        <v>25</v>
      </c>
      <c r="G6" s="141" t="s">
        <v>26</v>
      </c>
      <c r="H6" s="141" t="s">
        <v>27</v>
      </c>
      <c r="I6" s="141" t="s">
        <v>28</v>
      </c>
      <c r="J6" s="141" t="s">
        <v>29</v>
      </c>
      <c r="K6" s="141" t="s">
        <v>40</v>
      </c>
      <c r="L6" s="141" t="s">
        <v>87</v>
      </c>
      <c r="M6" s="143" t="s">
        <v>1</v>
      </c>
    </row>
    <row r="7" spans="1:13" ht="13.5" thickBot="1">
      <c r="A7" s="147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4"/>
    </row>
    <row r="8" spans="1:16" ht="12.75" customHeight="1">
      <c r="A8" s="134" t="s">
        <v>36</v>
      </c>
      <c r="B8" s="67" t="s">
        <v>2</v>
      </c>
      <c r="C8" s="68"/>
      <c r="D8" s="51"/>
      <c r="E8" s="51"/>
      <c r="F8" s="51"/>
      <c r="G8" s="51"/>
      <c r="H8" s="51">
        <v>10</v>
      </c>
      <c r="I8" s="51">
        <v>5</v>
      </c>
      <c r="J8" s="51">
        <v>4</v>
      </c>
      <c r="K8" s="51">
        <v>5</v>
      </c>
      <c r="L8" s="51"/>
      <c r="M8" s="70">
        <v>24</v>
      </c>
      <c r="N8" s="8"/>
      <c r="O8" s="8"/>
      <c r="P8" s="8"/>
    </row>
    <row r="9" spans="1:16" ht="12.75">
      <c r="A9" s="134"/>
      <c r="B9" s="67" t="s">
        <v>7</v>
      </c>
      <c r="C9" s="68">
        <v>2</v>
      </c>
      <c r="D9" s="51"/>
      <c r="E9" s="51"/>
      <c r="F9" s="51"/>
      <c r="G9" s="51"/>
      <c r="H9" s="51"/>
      <c r="I9" s="51"/>
      <c r="J9" s="51"/>
      <c r="K9" s="51"/>
      <c r="L9" s="51"/>
      <c r="M9" s="70">
        <v>2</v>
      </c>
      <c r="N9" s="8"/>
      <c r="O9" s="8"/>
      <c r="P9" s="8"/>
    </row>
    <row r="10" spans="1:16" ht="12.75">
      <c r="A10" s="134"/>
      <c r="B10" s="67" t="s">
        <v>8</v>
      </c>
      <c r="C10" s="68"/>
      <c r="D10" s="51"/>
      <c r="E10" s="51"/>
      <c r="F10" s="51"/>
      <c r="G10" s="51"/>
      <c r="H10" s="51"/>
      <c r="I10" s="51"/>
      <c r="J10" s="51"/>
      <c r="K10" s="51">
        <v>4</v>
      </c>
      <c r="L10" s="51"/>
      <c r="M10" s="70">
        <v>4</v>
      </c>
      <c r="N10" s="8"/>
      <c r="O10" s="8"/>
      <c r="P10" s="8"/>
    </row>
    <row r="11" spans="1:16" ht="12.75">
      <c r="A11" s="134"/>
      <c r="B11" s="67" t="s">
        <v>5</v>
      </c>
      <c r="C11" s="68"/>
      <c r="D11" s="51"/>
      <c r="E11" s="51"/>
      <c r="F11" s="51"/>
      <c r="G11" s="51"/>
      <c r="H11" s="51"/>
      <c r="I11" s="51">
        <v>4</v>
      </c>
      <c r="J11" s="51"/>
      <c r="K11" s="51"/>
      <c r="L11" s="51"/>
      <c r="M11" s="70">
        <v>4</v>
      </c>
      <c r="N11" s="8"/>
      <c r="O11" s="8"/>
      <c r="P11" s="8"/>
    </row>
    <row r="12" spans="1:16" ht="12.75">
      <c r="A12" s="134"/>
      <c r="B12" s="67" t="s">
        <v>3</v>
      </c>
      <c r="C12" s="68"/>
      <c r="D12" s="51"/>
      <c r="E12" s="51"/>
      <c r="F12" s="51"/>
      <c r="G12" s="51">
        <v>34</v>
      </c>
      <c r="H12" s="51">
        <v>35</v>
      </c>
      <c r="I12" s="51">
        <v>9</v>
      </c>
      <c r="J12" s="51">
        <v>1</v>
      </c>
      <c r="K12" s="51">
        <v>5</v>
      </c>
      <c r="L12" s="51"/>
      <c r="M12" s="70">
        <v>84</v>
      </c>
      <c r="N12" s="8"/>
      <c r="O12" s="8"/>
      <c r="P12" s="8"/>
    </row>
    <row r="13" spans="1:16" ht="12.75">
      <c r="A13" s="135"/>
      <c r="B13" s="67" t="s">
        <v>12</v>
      </c>
      <c r="C13" s="68"/>
      <c r="D13" s="51"/>
      <c r="E13" s="51"/>
      <c r="F13" s="51"/>
      <c r="G13" s="51"/>
      <c r="H13" s="51"/>
      <c r="I13" s="51"/>
      <c r="J13" s="51"/>
      <c r="K13" s="51">
        <v>1</v>
      </c>
      <c r="L13" s="51"/>
      <c r="M13" s="70">
        <v>1</v>
      </c>
      <c r="N13" s="8"/>
      <c r="O13" s="8"/>
      <c r="P13" s="8"/>
    </row>
    <row r="14" spans="1:16" s="14" customFormat="1" ht="12.75">
      <c r="A14" s="131" t="s">
        <v>15</v>
      </c>
      <c r="B14" s="132"/>
      <c r="C14" s="96">
        <v>2</v>
      </c>
      <c r="D14" s="97"/>
      <c r="E14" s="97"/>
      <c r="F14" s="97"/>
      <c r="G14" s="97">
        <v>34</v>
      </c>
      <c r="H14" s="97">
        <v>45</v>
      </c>
      <c r="I14" s="97">
        <v>18</v>
      </c>
      <c r="J14" s="97">
        <v>5</v>
      </c>
      <c r="K14" s="97">
        <v>15</v>
      </c>
      <c r="L14" s="97"/>
      <c r="M14" s="98">
        <v>119</v>
      </c>
      <c r="N14" s="27"/>
      <c r="O14" s="27"/>
      <c r="P14" s="27"/>
    </row>
    <row r="15" spans="1:16" ht="12.75" customHeight="1">
      <c r="A15" s="133" t="s">
        <v>30</v>
      </c>
      <c r="B15" s="64" t="s">
        <v>2</v>
      </c>
      <c r="C15" s="65"/>
      <c r="D15" s="66">
        <v>1</v>
      </c>
      <c r="E15" s="66">
        <v>31</v>
      </c>
      <c r="F15" s="66">
        <v>6</v>
      </c>
      <c r="G15" s="66">
        <v>29</v>
      </c>
      <c r="H15" s="66">
        <v>67</v>
      </c>
      <c r="I15" s="66">
        <v>17</v>
      </c>
      <c r="J15" s="66">
        <v>24</v>
      </c>
      <c r="K15" s="66">
        <v>72</v>
      </c>
      <c r="L15" s="66">
        <v>64</v>
      </c>
      <c r="M15" s="69">
        <v>311</v>
      </c>
      <c r="N15" s="8"/>
      <c r="O15" s="8"/>
      <c r="P15" s="8"/>
    </row>
    <row r="16" spans="1:16" ht="12.75">
      <c r="A16" s="134"/>
      <c r="B16" s="67" t="s">
        <v>4</v>
      </c>
      <c r="C16" s="68"/>
      <c r="D16" s="51"/>
      <c r="E16" s="51">
        <v>4</v>
      </c>
      <c r="F16" s="51"/>
      <c r="G16" s="51"/>
      <c r="H16" s="51"/>
      <c r="I16" s="51"/>
      <c r="J16" s="51"/>
      <c r="K16" s="51"/>
      <c r="L16" s="51"/>
      <c r="M16" s="70">
        <v>4</v>
      </c>
      <c r="N16" s="8"/>
      <c r="O16" s="8"/>
      <c r="P16" s="8"/>
    </row>
    <row r="17" spans="1:16" ht="12.75">
      <c r="A17" s="134"/>
      <c r="B17" s="67" t="s">
        <v>7</v>
      </c>
      <c r="C17" s="68"/>
      <c r="D17" s="51">
        <v>1</v>
      </c>
      <c r="E17" s="51"/>
      <c r="F17" s="51"/>
      <c r="G17" s="51">
        <v>9</v>
      </c>
      <c r="H17" s="51">
        <v>7</v>
      </c>
      <c r="I17" s="51">
        <v>2</v>
      </c>
      <c r="J17" s="51">
        <v>1</v>
      </c>
      <c r="K17" s="51"/>
      <c r="L17" s="51">
        <v>3</v>
      </c>
      <c r="M17" s="70">
        <v>23</v>
      </c>
      <c r="N17" s="8"/>
      <c r="O17" s="8"/>
      <c r="P17" s="8"/>
    </row>
    <row r="18" spans="1:16" ht="12.75">
      <c r="A18" s="134"/>
      <c r="B18" s="67" t="s">
        <v>8</v>
      </c>
      <c r="C18" s="68"/>
      <c r="D18" s="51"/>
      <c r="E18" s="51"/>
      <c r="F18" s="51"/>
      <c r="G18" s="51">
        <v>10</v>
      </c>
      <c r="H18" s="51"/>
      <c r="I18" s="51"/>
      <c r="J18" s="51"/>
      <c r="K18" s="51"/>
      <c r="L18" s="51">
        <v>7</v>
      </c>
      <c r="M18" s="70">
        <v>17</v>
      </c>
      <c r="N18" s="8"/>
      <c r="O18" s="8"/>
      <c r="P18" s="8"/>
    </row>
    <row r="19" spans="1:16" ht="12.75">
      <c r="A19" s="134"/>
      <c r="B19" s="67" t="s">
        <v>0</v>
      </c>
      <c r="C19" s="68"/>
      <c r="D19" s="51"/>
      <c r="E19" s="51"/>
      <c r="F19" s="51"/>
      <c r="G19" s="51"/>
      <c r="H19" s="51"/>
      <c r="I19" s="51"/>
      <c r="J19" s="51">
        <v>3</v>
      </c>
      <c r="K19" s="51"/>
      <c r="L19" s="51"/>
      <c r="M19" s="70">
        <v>3</v>
      </c>
      <c r="N19" s="8"/>
      <c r="O19" s="8"/>
      <c r="P19" s="8"/>
    </row>
    <row r="20" spans="1:16" ht="12.75">
      <c r="A20" s="134"/>
      <c r="B20" s="67" t="s">
        <v>3</v>
      </c>
      <c r="C20" s="68"/>
      <c r="D20" s="51"/>
      <c r="E20" s="51"/>
      <c r="F20" s="51"/>
      <c r="G20" s="51"/>
      <c r="H20" s="51"/>
      <c r="I20" s="51">
        <v>6</v>
      </c>
      <c r="J20" s="51">
        <v>3</v>
      </c>
      <c r="K20" s="51">
        <v>4</v>
      </c>
      <c r="L20" s="51"/>
      <c r="M20" s="70">
        <v>13</v>
      </c>
      <c r="N20" s="8"/>
      <c r="O20" s="8"/>
      <c r="P20" s="8"/>
    </row>
    <row r="21" spans="1:16" ht="12.75">
      <c r="A21" s="134"/>
      <c r="B21" s="67" t="s">
        <v>6</v>
      </c>
      <c r="C21" s="68"/>
      <c r="D21" s="51"/>
      <c r="E21" s="51"/>
      <c r="F21" s="51">
        <v>4</v>
      </c>
      <c r="G21" s="51"/>
      <c r="H21" s="51">
        <v>1</v>
      </c>
      <c r="I21" s="51">
        <v>4</v>
      </c>
      <c r="J21" s="51">
        <v>4</v>
      </c>
      <c r="K21" s="51">
        <v>10</v>
      </c>
      <c r="L21" s="51"/>
      <c r="M21" s="70">
        <v>23</v>
      </c>
      <c r="N21" s="8"/>
      <c r="O21" s="8"/>
      <c r="P21" s="8"/>
    </row>
    <row r="22" spans="1:16" ht="12.75">
      <c r="A22" s="134"/>
      <c r="B22" s="67" t="s">
        <v>9</v>
      </c>
      <c r="C22" s="68"/>
      <c r="D22" s="51"/>
      <c r="E22" s="51"/>
      <c r="F22" s="51"/>
      <c r="G22" s="51">
        <v>1</v>
      </c>
      <c r="H22" s="51">
        <v>10</v>
      </c>
      <c r="I22" s="51">
        <v>5</v>
      </c>
      <c r="J22" s="51">
        <v>5</v>
      </c>
      <c r="K22" s="51">
        <v>8</v>
      </c>
      <c r="L22" s="51">
        <v>3</v>
      </c>
      <c r="M22" s="70">
        <v>32</v>
      </c>
      <c r="N22" s="8"/>
      <c r="O22" s="8"/>
      <c r="P22" s="8"/>
    </row>
    <row r="23" spans="1:16" ht="12.75">
      <c r="A23" s="134"/>
      <c r="B23" s="67" t="s">
        <v>10</v>
      </c>
      <c r="C23" s="68"/>
      <c r="D23" s="51"/>
      <c r="E23" s="51"/>
      <c r="F23" s="51"/>
      <c r="G23" s="51"/>
      <c r="H23" s="51"/>
      <c r="I23" s="51"/>
      <c r="J23" s="51">
        <v>3</v>
      </c>
      <c r="K23" s="51">
        <v>3</v>
      </c>
      <c r="L23" s="51">
        <v>3</v>
      </c>
      <c r="M23" s="70">
        <v>9</v>
      </c>
      <c r="N23" s="8"/>
      <c r="O23" s="8"/>
      <c r="P23" s="8"/>
    </row>
    <row r="24" spans="1:16" s="14" customFormat="1" ht="12.75">
      <c r="A24" s="135"/>
      <c r="B24" s="67" t="s">
        <v>11</v>
      </c>
      <c r="C24" s="68"/>
      <c r="D24" s="51"/>
      <c r="E24" s="51"/>
      <c r="F24" s="51"/>
      <c r="G24" s="51"/>
      <c r="H24" s="51"/>
      <c r="I24" s="51"/>
      <c r="J24" s="51">
        <v>10</v>
      </c>
      <c r="K24" s="51">
        <v>12</v>
      </c>
      <c r="L24" s="51">
        <v>7</v>
      </c>
      <c r="M24" s="70">
        <v>29</v>
      </c>
      <c r="N24" s="27"/>
      <c r="O24" s="27"/>
      <c r="P24" s="27"/>
    </row>
    <row r="25" spans="1:16" ht="12.75" customHeight="1">
      <c r="A25" s="131" t="s">
        <v>15</v>
      </c>
      <c r="B25" s="132"/>
      <c r="C25" s="96"/>
      <c r="D25" s="97">
        <v>2</v>
      </c>
      <c r="E25" s="97">
        <v>35</v>
      </c>
      <c r="F25" s="97">
        <v>10</v>
      </c>
      <c r="G25" s="97">
        <v>49</v>
      </c>
      <c r="H25" s="97">
        <v>85</v>
      </c>
      <c r="I25" s="97">
        <v>34</v>
      </c>
      <c r="J25" s="97">
        <v>53</v>
      </c>
      <c r="K25" s="97">
        <v>109</v>
      </c>
      <c r="L25" s="97">
        <v>87</v>
      </c>
      <c r="M25" s="98">
        <v>464</v>
      </c>
      <c r="N25" s="8"/>
      <c r="O25" s="8"/>
      <c r="P25" s="8"/>
    </row>
    <row r="26" spans="1:16" ht="12.75">
      <c r="A26" s="136" t="s">
        <v>31</v>
      </c>
      <c r="B26" s="64" t="s">
        <v>2</v>
      </c>
      <c r="C26" s="65"/>
      <c r="D26" s="66">
        <v>20</v>
      </c>
      <c r="E26" s="66">
        <v>61</v>
      </c>
      <c r="F26" s="66">
        <v>25</v>
      </c>
      <c r="G26" s="66">
        <v>46</v>
      </c>
      <c r="H26" s="66">
        <v>40</v>
      </c>
      <c r="I26" s="66">
        <v>8</v>
      </c>
      <c r="J26" s="66">
        <v>110</v>
      </c>
      <c r="K26" s="66">
        <v>104</v>
      </c>
      <c r="L26" s="66">
        <v>98</v>
      </c>
      <c r="M26" s="69">
        <v>512</v>
      </c>
      <c r="N26" s="8"/>
      <c r="O26" s="8"/>
      <c r="P26" s="8"/>
    </row>
    <row r="27" spans="1:16" ht="12.75">
      <c r="A27" s="137"/>
      <c r="B27" s="67" t="s">
        <v>7</v>
      </c>
      <c r="C27" s="68"/>
      <c r="D27" s="51"/>
      <c r="E27" s="51"/>
      <c r="F27" s="51"/>
      <c r="G27" s="51"/>
      <c r="H27" s="51">
        <v>8</v>
      </c>
      <c r="I27" s="51">
        <v>1</v>
      </c>
      <c r="J27" s="51"/>
      <c r="K27" s="51">
        <v>5</v>
      </c>
      <c r="L27" s="51">
        <v>1</v>
      </c>
      <c r="M27" s="70">
        <v>15</v>
      </c>
      <c r="N27" s="8"/>
      <c r="O27" s="8"/>
      <c r="P27" s="8"/>
    </row>
    <row r="28" spans="1:16" ht="12.75">
      <c r="A28" s="137"/>
      <c r="B28" s="67" t="s">
        <v>8</v>
      </c>
      <c r="C28" s="68"/>
      <c r="D28" s="51">
        <v>5</v>
      </c>
      <c r="E28" s="51">
        <v>8</v>
      </c>
      <c r="F28" s="51"/>
      <c r="G28" s="51">
        <v>6</v>
      </c>
      <c r="H28" s="51"/>
      <c r="I28" s="51">
        <v>1</v>
      </c>
      <c r="J28" s="51">
        <v>7</v>
      </c>
      <c r="K28" s="51">
        <v>1</v>
      </c>
      <c r="L28" s="51"/>
      <c r="M28" s="70">
        <v>28</v>
      </c>
      <c r="N28" s="8"/>
      <c r="O28" s="8"/>
      <c r="P28" s="8"/>
    </row>
    <row r="29" spans="1:16" ht="12.75">
      <c r="A29" s="137"/>
      <c r="B29" s="67" t="s">
        <v>5</v>
      </c>
      <c r="C29" s="68"/>
      <c r="D29" s="51"/>
      <c r="E29" s="51"/>
      <c r="F29" s="51"/>
      <c r="G29" s="51"/>
      <c r="H29" s="51"/>
      <c r="I29" s="51"/>
      <c r="J29" s="51"/>
      <c r="K29" s="51">
        <v>4</v>
      </c>
      <c r="L29" s="51"/>
      <c r="M29" s="70">
        <v>4</v>
      </c>
      <c r="N29" s="8"/>
      <c r="O29" s="8"/>
      <c r="P29" s="8"/>
    </row>
    <row r="30" spans="1:16" ht="12.75">
      <c r="A30" s="137"/>
      <c r="B30" s="67" t="s">
        <v>3</v>
      </c>
      <c r="C30" s="68"/>
      <c r="D30" s="51"/>
      <c r="E30" s="51"/>
      <c r="F30" s="51"/>
      <c r="G30" s="51"/>
      <c r="H30" s="51">
        <v>2</v>
      </c>
      <c r="I30" s="51">
        <v>1</v>
      </c>
      <c r="J30" s="51"/>
      <c r="K30" s="51"/>
      <c r="L30" s="51"/>
      <c r="M30" s="70">
        <v>3</v>
      </c>
      <c r="N30" s="8"/>
      <c r="O30" s="8"/>
      <c r="P30" s="8"/>
    </row>
    <row r="31" spans="1:16" ht="12.75">
      <c r="A31" s="137"/>
      <c r="B31" s="67" t="s">
        <v>6</v>
      </c>
      <c r="C31" s="68"/>
      <c r="D31" s="51"/>
      <c r="E31" s="51">
        <v>8</v>
      </c>
      <c r="F31" s="51">
        <v>4</v>
      </c>
      <c r="G31" s="51">
        <v>2</v>
      </c>
      <c r="H31" s="51">
        <v>10</v>
      </c>
      <c r="I31" s="51">
        <v>19</v>
      </c>
      <c r="J31" s="51">
        <v>61</v>
      </c>
      <c r="K31" s="51">
        <v>15</v>
      </c>
      <c r="L31" s="51">
        <v>1</v>
      </c>
      <c r="M31" s="70">
        <v>120</v>
      </c>
      <c r="N31" s="8"/>
      <c r="O31" s="8"/>
      <c r="P31" s="8"/>
    </row>
    <row r="32" spans="1:16" ht="12.75">
      <c r="A32" s="137"/>
      <c r="B32" s="67" t="s">
        <v>9</v>
      </c>
      <c r="C32" s="68"/>
      <c r="D32" s="51"/>
      <c r="E32" s="51">
        <v>1</v>
      </c>
      <c r="F32" s="51"/>
      <c r="G32" s="51">
        <v>1</v>
      </c>
      <c r="H32" s="51"/>
      <c r="I32" s="51"/>
      <c r="J32" s="51">
        <v>7</v>
      </c>
      <c r="K32" s="51">
        <v>13</v>
      </c>
      <c r="L32" s="51">
        <v>1</v>
      </c>
      <c r="M32" s="70">
        <v>23</v>
      </c>
      <c r="N32" s="8"/>
      <c r="O32" s="8"/>
      <c r="P32" s="8"/>
    </row>
    <row r="33" spans="1:16" ht="12.75">
      <c r="A33" s="137"/>
      <c r="B33" s="67" t="s">
        <v>10</v>
      </c>
      <c r="C33" s="68"/>
      <c r="D33" s="51"/>
      <c r="E33" s="51"/>
      <c r="F33" s="51"/>
      <c r="G33" s="51"/>
      <c r="H33" s="51">
        <v>2</v>
      </c>
      <c r="I33" s="51"/>
      <c r="J33" s="51"/>
      <c r="K33" s="51"/>
      <c r="L33" s="51"/>
      <c r="M33" s="70">
        <v>2</v>
      </c>
      <c r="N33" s="8"/>
      <c r="O33" s="8"/>
      <c r="P33" s="8"/>
    </row>
    <row r="34" spans="1:16" s="14" customFormat="1" ht="12.75">
      <c r="A34" s="138"/>
      <c r="B34" s="67" t="s">
        <v>11</v>
      </c>
      <c r="C34" s="68"/>
      <c r="D34" s="51"/>
      <c r="E34" s="51"/>
      <c r="F34" s="51"/>
      <c r="G34" s="51"/>
      <c r="H34" s="51">
        <v>1</v>
      </c>
      <c r="I34" s="51"/>
      <c r="J34" s="51"/>
      <c r="K34" s="51">
        <v>1</v>
      </c>
      <c r="L34" s="51">
        <v>1</v>
      </c>
      <c r="M34" s="70">
        <v>3</v>
      </c>
      <c r="N34" s="27"/>
      <c r="O34" s="27"/>
      <c r="P34" s="27"/>
    </row>
    <row r="35" spans="1:16" ht="12.75">
      <c r="A35" s="131" t="s">
        <v>15</v>
      </c>
      <c r="B35" s="132"/>
      <c r="C35" s="96"/>
      <c r="D35" s="97">
        <v>25</v>
      </c>
      <c r="E35" s="97">
        <v>78</v>
      </c>
      <c r="F35" s="97">
        <v>29</v>
      </c>
      <c r="G35" s="97">
        <v>55</v>
      </c>
      <c r="H35" s="97">
        <v>63</v>
      </c>
      <c r="I35" s="97">
        <v>30</v>
      </c>
      <c r="J35" s="97">
        <v>185</v>
      </c>
      <c r="K35" s="97">
        <v>143</v>
      </c>
      <c r="L35" s="97">
        <v>102</v>
      </c>
      <c r="M35" s="98">
        <v>710</v>
      </c>
      <c r="N35" s="8"/>
      <c r="O35" s="8"/>
      <c r="P35" s="8"/>
    </row>
    <row r="36" spans="1:16" ht="12.75">
      <c r="A36" s="133" t="s">
        <v>141</v>
      </c>
      <c r="B36" s="64" t="s">
        <v>8</v>
      </c>
      <c r="C36" s="65"/>
      <c r="D36" s="66">
        <v>1</v>
      </c>
      <c r="E36" s="66"/>
      <c r="F36" s="66"/>
      <c r="G36" s="66"/>
      <c r="H36" s="66"/>
      <c r="I36" s="66"/>
      <c r="J36" s="66"/>
      <c r="K36" s="66">
        <v>13</v>
      </c>
      <c r="L36" s="66">
        <v>25</v>
      </c>
      <c r="M36" s="69">
        <v>39</v>
      </c>
      <c r="N36" s="8"/>
      <c r="O36" s="8"/>
      <c r="P36" s="8"/>
    </row>
    <row r="37" spans="1:16" ht="12.75">
      <c r="A37" s="134"/>
      <c r="B37" s="67" t="s">
        <v>5</v>
      </c>
      <c r="C37" s="68"/>
      <c r="D37" s="51"/>
      <c r="E37" s="51"/>
      <c r="F37" s="51"/>
      <c r="G37" s="51"/>
      <c r="H37" s="51"/>
      <c r="I37" s="51"/>
      <c r="J37" s="51"/>
      <c r="K37" s="51">
        <v>3</v>
      </c>
      <c r="L37" s="51"/>
      <c r="M37" s="70">
        <v>3</v>
      </c>
      <c r="N37" s="8"/>
      <c r="O37" s="8"/>
      <c r="P37" s="8"/>
    </row>
    <row r="38" spans="1:16" ht="12.75">
      <c r="A38" s="134"/>
      <c r="B38" s="67" t="s">
        <v>3</v>
      </c>
      <c r="C38" s="68"/>
      <c r="D38" s="51"/>
      <c r="E38" s="51">
        <v>1</v>
      </c>
      <c r="F38" s="51"/>
      <c r="G38" s="51"/>
      <c r="H38" s="51"/>
      <c r="I38" s="51"/>
      <c r="J38" s="51"/>
      <c r="K38" s="51"/>
      <c r="L38" s="51"/>
      <c r="M38" s="70">
        <v>1</v>
      </c>
      <c r="N38" s="8"/>
      <c r="O38" s="8"/>
      <c r="P38" s="8"/>
    </row>
    <row r="39" spans="1:16" ht="12.75">
      <c r="A39" s="134"/>
      <c r="B39" s="67" t="s">
        <v>6</v>
      </c>
      <c r="C39" s="68"/>
      <c r="D39" s="51"/>
      <c r="E39" s="51"/>
      <c r="F39" s="51"/>
      <c r="G39" s="51"/>
      <c r="H39" s="51"/>
      <c r="I39" s="51"/>
      <c r="J39" s="51"/>
      <c r="K39" s="51">
        <v>1</v>
      </c>
      <c r="L39" s="51"/>
      <c r="M39" s="70">
        <v>1</v>
      </c>
      <c r="N39" s="8"/>
      <c r="O39" s="8"/>
      <c r="P39" s="8"/>
    </row>
    <row r="40" spans="1:16" s="14" customFormat="1" ht="77.25" customHeight="1">
      <c r="A40" s="135"/>
      <c r="B40" s="67" t="s">
        <v>11</v>
      </c>
      <c r="C40" s="68"/>
      <c r="D40" s="51"/>
      <c r="E40" s="51"/>
      <c r="F40" s="51"/>
      <c r="G40" s="51"/>
      <c r="H40" s="51">
        <v>4</v>
      </c>
      <c r="I40" s="51"/>
      <c r="J40" s="51"/>
      <c r="K40" s="51"/>
      <c r="L40" s="51"/>
      <c r="M40" s="70">
        <v>4</v>
      </c>
      <c r="N40" s="27"/>
      <c r="O40" s="27"/>
      <c r="P40" s="27"/>
    </row>
    <row r="41" spans="1:16" s="14" customFormat="1" ht="12.75">
      <c r="A41" s="131" t="s">
        <v>15</v>
      </c>
      <c r="B41" s="132"/>
      <c r="C41" s="96"/>
      <c r="D41" s="97">
        <v>1</v>
      </c>
      <c r="E41" s="97">
        <v>1</v>
      </c>
      <c r="F41" s="97"/>
      <c r="G41" s="97"/>
      <c r="H41" s="97">
        <v>4</v>
      </c>
      <c r="I41" s="97"/>
      <c r="J41" s="97"/>
      <c r="K41" s="97">
        <v>17</v>
      </c>
      <c r="L41" s="97">
        <v>25</v>
      </c>
      <c r="M41" s="98">
        <v>48</v>
      </c>
      <c r="N41" s="27"/>
      <c r="O41" s="27"/>
      <c r="P41" s="27"/>
    </row>
    <row r="42" spans="1:16" ht="13.5" thickBot="1">
      <c r="A42" s="139" t="s">
        <v>94</v>
      </c>
      <c r="B42" s="140"/>
      <c r="C42" s="99">
        <v>2</v>
      </c>
      <c r="D42" s="100">
        <v>28</v>
      </c>
      <c r="E42" s="100">
        <v>114</v>
      </c>
      <c r="F42" s="100">
        <v>39</v>
      </c>
      <c r="G42" s="100">
        <v>138</v>
      </c>
      <c r="H42" s="100">
        <v>197</v>
      </c>
      <c r="I42" s="100">
        <v>82</v>
      </c>
      <c r="J42" s="100">
        <v>243</v>
      </c>
      <c r="K42" s="100">
        <v>284</v>
      </c>
      <c r="L42" s="100">
        <v>214</v>
      </c>
      <c r="M42" s="101">
        <v>1341</v>
      </c>
      <c r="N42" s="8"/>
      <c r="O42" s="8"/>
      <c r="P42" s="8"/>
    </row>
    <row r="43" spans="3:16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3:16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3:16" ht="12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3:16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3:16" ht="12.7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3:16" ht="12.7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3:16" ht="12.7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3:16" ht="12.7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3:16" ht="12.7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2.7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2.7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3:16" ht="12.7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3:16" ht="12.7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3:16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3:16" ht="12.7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3:16" ht="12.7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3:16" ht="12.7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3:16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3:16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3:16" ht="12.7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3:16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3:16" ht="12.7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3:16" ht="12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3:16" ht="12.7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3:16" ht="12.7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3:16" ht="12.75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3:16" ht="12.75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3:16" ht="12.7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3:16" ht="12.7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3:16" ht="12.7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3:16" ht="12.7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3:16" ht="12.7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3:16" ht="12.7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</sheetData>
  <sheetProtection/>
  <mergeCells count="26">
    <mergeCell ref="A8:A13"/>
    <mergeCell ref="A6:A7"/>
    <mergeCell ref="D1:M1"/>
    <mergeCell ref="D2:M2"/>
    <mergeCell ref="D3:M3"/>
    <mergeCell ref="F4:L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42:B42"/>
    <mergeCell ref="A41:B41"/>
    <mergeCell ref="A35:B35"/>
    <mergeCell ref="A25:B25"/>
    <mergeCell ref="A14:B14"/>
    <mergeCell ref="A15:A24"/>
    <mergeCell ref="A26:A34"/>
    <mergeCell ref="A36:A40"/>
  </mergeCells>
  <printOptions horizontalCentered="1" verticalCentered="1"/>
  <pageMargins left="0.7480314960629921" right="0.7480314960629921" top="0.6692913385826772" bottom="0.5511811023622047" header="0" footer="0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56"/>
  <sheetViews>
    <sheetView zoomScalePageLayoutView="0" workbookViewId="0" topLeftCell="A1">
      <selection activeCell="AN17" sqref="AN17"/>
    </sheetView>
  </sheetViews>
  <sheetFormatPr defaultColWidth="11.421875" defaultRowHeight="12.75"/>
  <cols>
    <col min="1" max="1" width="13.140625" style="1" customWidth="1"/>
    <col min="2" max="2" width="10.57421875" style="25" bestFit="1" customWidth="1"/>
    <col min="3" max="3" width="5.8515625" style="25" bestFit="1" customWidth="1"/>
    <col min="4" max="4" width="7.140625" style="25" bestFit="1" customWidth="1"/>
    <col min="5" max="5" width="5.421875" style="1" bestFit="1" customWidth="1"/>
    <col min="6" max="6" width="4.421875" style="1" bestFit="1" customWidth="1"/>
    <col min="7" max="7" width="5.7109375" style="1" bestFit="1" customWidth="1"/>
    <col min="8" max="8" width="5.421875" style="1" bestFit="1" customWidth="1"/>
    <col min="9" max="9" width="5.8515625" style="1" bestFit="1" customWidth="1"/>
    <col min="10" max="10" width="5.7109375" style="1" bestFit="1" customWidth="1"/>
    <col min="11" max="11" width="5.421875" style="1" bestFit="1" customWidth="1"/>
    <col min="12" max="12" width="4.421875" style="1" bestFit="1" customWidth="1"/>
    <col min="13" max="13" width="5.7109375" style="1" bestFit="1" customWidth="1"/>
    <col min="14" max="14" width="5.421875" style="1" bestFit="1" customWidth="1"/>
    <col min="15" max="15" width="4.7109375" style="1" bestFit="1" customWidth="1"/>
    <col min="16" max="16" width="5.7109375" style="1" bestFit="1" customWidth="1"/>
    <col min="17" max="17" width="5.421875" style="1" bestFit="1" customWidth="1"/>
    <col min="18" max="18" width="4.421875" style="1" bestFit="1" customWidth="1"/>
    <col min="19" max="19" width="5.7109375" style="1" bestFit="1" customWidth="1"/>
    <col min="20" max="20" width="5.421875" style="1" bestFit="1" customWidth="1"/>
    <col min="21" max="21" width="4.421875" style="1" bestFit="1" customWidth="1"/>
    <col min="22" max="22" width="5.7109375" style="1" bestFit="1" customWidth="1"/>
    <col min="23" max="23" width="5.421875" style="1" bestFit="1" customWidth="1"/>
    <col min="24" max="24" width="5.8515625" style="1" bestFit="1" customWidth="1"/>
    <col min="25" max="25" width="5.7109375" style="1" bestFit="1" customWidth="1"/>
    <col min="26" max="28" width="5.8515625" style="1" bestFit="1" customWidth="1"/>
    <col min="29" max="29" width="5.421875" style="1" bestFit="1" customWidth="1"/>
    <col min="30" max="30" width="4.421875" style="1" bestFit="1" customWidth="1"/>
    <col min="31" max="31" width="5.7109375" style="1" bestFit="1" customWidth="1"/>
    <col min="32" max="32" width="5.421875" style="1" bestFit="1" customWidth="1"/>
    <col min="33" max="33" width="4.421875" style="1" bestFit="1" customWidth="1"/>
    <col min="34" max="34" width="5.7109375" style="1" bestFit="1" customWidth="1"/>
    <col min="35" max="35" width="5.421875" style="1" bestFit="1" customWidth="1"/>
    <col min="36" max="36" width="4.421875" style="1" bestFit="1" customWidth="1"/>
    <col min="37" max="37" width="5.7109375" style="1" bestFit="1" customWidth="1"/>
    <col min="38" max="40" width="7.421875" style="1" bestFit="1" customWidth="1"/>
    <col min="41" max="16384" width="11.421875" style="1" customWidth="1"/>
  </cols>
  <sheetData>
    <row r="1" spans="8:40" ht="15.75">
      <c r="H1" s="4"/>
      <c r="I1" s="4"/>
      <c r="J1" s="4"/>
      <c r="K1" s="72" t="s">
        <v>109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6:40" ht="15.75">
      <c r="F2" s="38"/>
      <c r="G2" s="38"/>
      <c r="H2" s="38"/>
      <c r="I2" s="38"/>
      <c r="J2" s="38"/>
      <c r="K2" s="72" t="s">
        <v>90</v>
      </c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6:34" ht="14.25">
      <c r="F3" s="154"/>
      <c r="G3" s="154"/>
      <c r="H3" s="154"/>
      <c r="J3" s="4"/>
      <c r="K3" s="4"/>
      <c r="L3" s="4"/>
      <c r="M3" s="4"/>
      <c r="N3" s="4"/>
      <c r="O3" s="4"/>
      <c r="P3" s="4"/>
      <c r="R3" s="148" t="s">
        <v>129</v>
      </c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8:16" ht="27">
      <c r="H4" s="4"/>
      <c r="I4" s="5"/>
      <c r="J4" s="4"/>
      <c r="K4" s="4"/>
      <c r="L4" s="4"/>
      <c r="M4" s="4"/>
      <c r="N4" s="4"/>
      <c r="O4" s="4"/>
      <c r="P4" s="4"/>
    </row>
    <row r="5" ht="14.25"/>
    <row r="6" ht="14.25">
      <c r="A6" s="1" t="s">
        <v>89</v>
      </c>
    </row>
    <row r="7" spans="12:14" ht="14.25">
      <c r="L7" s="8"/>
      <c r="M7" s="8"/>
      <c r="N7" s="8"/>
    </row>
    <row r="8" spans="1:40" s="14" customFormat="1" ht="15">
      <c r="A8" s="151" t="s">
        <v>86</v>
      </c>
      <c r="B8" s="150" t="s">
        <v>2</v>
      </c>
      <c r="C8" s="150"/>
      <c r="D8" s="150"/>
      <c r="E8" s="149" t="s">
        <v>4</v>
      </c>
      <c r="F8" s="149"/>
      <c r="G8" s="149"/>
      <c r="H8" s="149" t="s">
        <v>7</v>
      </c>
      <c r="I8" s="149"/>
      <c r="J8" s="149"/>
      <c r="K8" s="149" t="s">
        <v>8</v>
      </c>
      <c r="L8" s="149"/>
      <c r="M8" s="149"/>
      <c r="N8" s="150" t="s">
        <v>0</v>
      </c>
      <c r="O8" s="150"/>
      <c r="P8" s="150"/>
      <c r="Q8" s="149" t="s">
        <v>5</v>
      </c>
      <c r="R8" s="149"/>
      <c r="S8" s="149"/>
      <c r="T8" s="149" t="s">
        <v>3</v>
      </c>
      <c r="U8" s="149"/>
      <c r="V8" s="149"/>
      <c r="W8" s="149" t="s">
        <v>6</v>
      </c>
      <c r="X8" s="149"/>
      <c r="Y8" s="149"/>
      <c r="Z8" s="150" t="s">
        <v>9</v>
      </c>
      <c r="AA8" s="150"/>
      <c r="AB8" s="150"/>
      <c r="AC8" s="150" t="s">
        <v>10</v>
      </c>
      <c r="AD8" s="150"/>
      <c r="AE8" s="150" t="s">
        <v>84</v>
      </c>
      <c r="AF8" s="150" t="s">
        <v>11</v>
      </c>
      <c r="AG8" s="150"/>
      <c r="AH8" s="150" t="s">
        <v>85</v>
      </c>
      <c r="AI8" s="150" t="s">
        <v>12</v>
      </c>
      <c r="AJ8" s="150"/>
      <c r="AK8" s="150"/>
      <c r="AL8" s="150" t="s">
        <v>15</v>
      </c>
      <c r="AM8" s="150"/>
      <c r="AN8" s="150"/>
    </row>
    <row r="9" spans="1:40" s="14" customFormat="1" ht="15">
      <c r="A9" s="152"/>
      <c r="B9" s="35" t="s">
        <v>98</v>
      </c>
      <c r="C9" s="35" t="s">
        <v>100</v>
      </c>
      <c r="D9" s="35" t="s">
        <v>99</v>
      </c>
      <c r="E9" s="35" t="s">
        <v>98</v>
      </c>
      <c r="F9" s="35" t="s">
        <v>100</v>
      </c>
      <c r="G9" s="35" t="s">
        <v>99</v>
      </c>
      <c r="H9" s="35" t="s">
        <v>98</v>
      </c>
      <c r="I9" s="35" t="s">
        <v>100</v>
      </c>
      <c r="J9" s="35" t="s">
        <v>99</v>
      </c>
      <c r="K9" s="35" t="s">
        <v>98</v>
      </c>
      <c r="L9" s="35" t="s">
        <v>100</v>
      </c>
      <c r="M9" s="35" t="s">
        <v>99</v>
      </c>
      <c r="N9" s="35" t="s">
        <v>98</v>
      </c>
      <c r="O9" s="35" t="s">
        <v>100</v>
      </c>
      <c r="P9" s="35" t="s">
        <v>99</v>
      </c>
      <c r="Q9" s="35" t="s">
        <v>98</v>
      </c>
      <c r="R9" s="35" t="s">
        <v>100</v>
      </c>
      <c r="S9" s="35" t="s">
        <v>99</v>
      </c>
      <c r="T9" s="35" t="s">
        <v>98</v>
      </c>
      <c r="U9" s="35" t="s">
        <v>100</v>
      </c>
      <c r="V9" s="35" t="s">
        <v>99</v>
      </c>
      <c r="W9" s="35" t="s">
        <v>98</v>
      </c>
      <c r="X9" s="35" t="s">
        <v>100</v>
      </c>
      <c r="Y9" s="35" t="s">
        <v>99</v>
      </c>
      <c r="Z9" s="35" t="s">
        <v>98</v>
      </c>
      <c r="AA9" s="35" t="s">
        <v>100</v>
      </c>
      <c r="AB9" s="35" t="s">
        <v>99</v>
      </c>
      <c r="AC9" s="35" t="s">
        <v>98</v>
      </c>
      <c r="AD9" s="35" t="s">
        <v>100</v>
      </c>
      <c r="AE9" s="35" t="s">
        <v>99</v>
      </c>
      <c r="AF9" s="35" t="s">
        <v>98</v>
      </c>
      <c r="AG9" s="35" t="s">
        <v>100</v>
      </c>
      <c r="AH9" s="35" t="s">
        <v>99</v>
      </c>
      <c r="AI9" s="35" t="s">
        <v>98</v>
      </c>
      <c r="AJ9" s="35" t="s">
        <v>100</v>
      </c>
      <c r="AK9" s="35" t="s">
        <v>99</v>
      </c>
      <c r="AL9" s="35" t="s">
        <v>98</v>
      </c>
      <c r="AM9" s="35" t="s">
        <v>100</v>
      </c>
      <c r="AN9" s="35" t="s">
        <v>99</v>
      </c>
    </row>
    <row r="10" spans="1:75" ht="15">
      <c r="A10" s="52" t="s">
        <v>41</v>
      </c>
      <c r="B10" s="51">
        <v>164</v>
      </c>
      <c r="C10" s="51">
        <v>157</v>
      </c>
      <c r="D10" s="51">
        <v>321</v>
      </c>
      <c r="E10" s="51">
        <v>7</v>
      </c>
      <c r="F10" s="51">
        <v>12</v>
      </c>
      <c r="G10" s="51">
        <v>19</v>
      </c>
      <c r="H10" s="51">
        <v>26</v>
      </c>
      <c r="I10" s="51">
        <v>33</v>
      </c>
      <c r="J10" s="51">
        <v>59</v>
      </c>
      <c r="K10" s="51">
        <v>9</v>
      </c>
      <c r="L10" s="51">
        <v>14</v>
      </c>
      <c r="M10" s="51">
        <v>23</v>
      </c>
      <c r="N10" s="51">
        <v>3</v>
      </c>
      <c r="O10" s="51">
        <v>2</v>
      </c>
      <c r="P10" s="51">
        <v>5</v>
      </c>
      <c r="Q10" s="51">
        <v>7</v>
      </c>
      <c r="R10" s="51">
        <v>7</v>
      </c>
      <c r="S10" s="51">
        <v>14</v>
      </c>
      <c r="T10" s="51">
        <v>4</v>
      </c>
      <c r="U10" s="51">
        <v>5</v>
      </c>
      <c r="V10" s="51">
        <v>9</v>
      </c>
      <c r="W10" s="51">
        <v>34</v>
      </c>
      <c r="X10" s="51">
        <v>27</v>
      </c>
      <c r="Y10" s="51">
        <v>61</v>
      </c>
      <c r="Z10" s="51">
        <v>21</v>
      </c>
      <c r="AA10" s="51">
        <v>34</v>
      </c>
      <c r="AB10" s="51">
        <v>55</v>
      </c>
      <c r="AC10" s="51">
        <v>9</v>
      </c>
      <c r="AD10" s="51">
        <v>9</v>
      </c>
      <c r="AE10" s="51">
        <v>18</v>
      </c>
      <c r="AF10" s="51">
        <v>10</v>
      </c>
      <c r="AG10" s="51">
        <v>11</v>
      </c>
      <c r="AH10" s="51">
        <v>21</v>
      </c>
      <c r="AI10" s="51">
        <v>3</v>
      </c>
      <c r="AJ10" s="51">
        <v>3</v>
      </c>
      <c r="AK10" s="51">
        <v>6</v>
      </c>
      <c r="AL10" s="37">
        <f>AI10+AF10+AC10+Z10+W10+T10+Q10+N10+B10+E10++H10+K10</f>
        <v>297</v>
      </c>
      <c r="AM10" s="37">
        <f>AJ10+AG10+AD10+AA10+X10+U10+R10+O10+C10+F10++I10+L10</f>
        <v>314</v>
      </c>
      <c r="AN10" s="52">
        <f>AL10+AM10</f>
        <v>611</v>
      </c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</row>
    <row r="11" spans="1:75" ht="15">
      <c r="A11" s="52" t="s">
        <v>81</v>
      </c>
      <c r="B11" s="51">
        <v>535</v>
      </c>
      <c r="C11" s="51">
        <v>456</v>
      </c>
      <c r="D11" s="51">
        <v>991</v>
      </c>
      <c r="E11" s="51">
        <v>8</v>
      </c>
      <c r="F11" s="51">
        <v>8</v>
      </c>
      <c r="G11" s="51">
        <v>16</v>
      </c>
      <c r="H11" s="51">
        <v>72</v>
      </c>
      <c r="I11" s="51">
        <v>87</v>
      </c>
      <c r="J11" s="51">
        <v>159</v>
      </c>
      <c r="K11" s="51">
        <v>50</v>
      </c>
      <c r="L11" s="51">
        <v>34</v>
      </c>
      <c r="M11" s="51">
        <v>84</v>
      </c>
      <c r="N11" s="51">
        <v>17</v>
      </c>
      <c r="O11" s="51">
        <v>20</v>
      </c>
      <c r="P11" s="51">
        <v>37</v>
      </c>
      <c r="Q11" s="51">
        <v>17</v>
      </c>
      <c r="R11" s="51">
        <v>10</v>
      </c>
      <c r="S11" s="51">
        <v>27</v>
      </c>
      <c r="T11" s="51">
        <v>29</v>
      </c>
      <c r="U11" s="51">
        <v>42</v>
      </c>
      <c r="V11" s="51">
        <v>71</v>
      </c>
      <c r="W11" s="51">
        <v>116</v>
      </c>
      <c r="X11" s="51">
        <v>131</v>
      </c>
      <c r="Y11" s="51">
        <v>247</v>
      </c>
      <c r="Z11" s="51">
        <v>105</v>
      </c>
      <c r="AA11" s="51">
        <v>98</v>
      </c>
      <c r="AB11" s="51">
        <v>203</v>
      </c>
      <c r="AC11" s="51">
        <v>26</v>
      </c>
      <c r="AD11" s="51">
        <v>31</v>
      </c>
      <c r="AE11" s="51">
        <v>57</v>
      </c>
      <c r="AF11" s="51">
        <v>63</v>
      </c>
      <c r="AG11" s="51">
        <v>70</v>
      </c>
      <c r="AH11" s="51">
        <v>133</v>
      </c>
      <c r="AI11" s="51">
        <v>7</v>
      </c>
      <c r="AJ11" s="51">
        <v>15</v>
      </c>
      <c r="AK11" s="51">
        <v>22</v>
      </c>
      <c r="AL11" s="37">
        <f aca="true" t="shared" si="0" ref="AL11:AL16">AI11+AF11+AC11+Z11+W11+T11+Q11+N11+B11+E11++H11+K11</f>
        <v>1045</v>
      </c>
      <c r="AM11" s="37">
        <f aca="true" t="shared" si="1" ref="AM11:AM16">AJ11+AG11+AD11+AA11+X11+U11+R11+O11+C11+F11++I11+L11</f>
        <v>1002</v>
      </c>
      <c r="AN11" s="52">
        <f aca="true" t="shared" si="2" ref="AN11:AN16">AL11+AM11</f>
        <v>2047</v>
      </c>
      <c r="AO11" s="51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</row>
    <row r="12" spans="1:75" ht="15">
      <c r="A12" s="52" t="s">
        <v>82</v>
      </c>
      <c r="B12" s="51">
        <v>1159</v>
      </c>
      <c r="C12" s="51">
        <v>1060</v>
      </c>
      <c r="D12" s="51">
        <v>2219</v>
      </c>
      <c r="E12" s="51">
        <v>24</v>
      </c>
      <c r="F12" s="51">
        <v>15</v>
      </c>
      <c r="G12" s="51">
        <v>39</v>
      </c>
      <c r="H12" s="51">
        <v>179</v>
      </c>
      <c r="I12" s="51">
        <v>197</v>
      </c>
      <c r="J12" s="51">
        <v>376</v>
      </c>
      <c r="K12" s="51">
        <v>118</v>
      </c>
      <c r="L12" s="51">
        <v>104</v>
      </c>
      <c r="M12" s="51">
        <v>222</v>
      </c>
      <c r="N12" s="51">
        <v>40</v>
      </c>
      <c r="O12" s="51">
        <v>35</v>
      </c>
      <c r="P12" s="51">
        <v>75</v>
      </c>
      <c r="Q12" s="51">
        <v>43</v>
      </c>
      <c r="R12" s="51">
        <v>46</v>
      </c>
      <c r="S12" s="51">
        <v>89</v>
      </c>
      <c r="T12" s="51">
        <v>61</v>
      </c>
      <c r="U12" s="51">
        <v>72</v>
      </c>
      <c r="V12" s="51">
        <v>133</v>
      </c>
      <c r="W12" s="51">
        <v>224</v>
      </c>
      <c r="X12" s="51">
        <v>250</v>
      </c>
      <c r="Y12" s="51">
        <v>474</v>
      </c>
      <c r="Z12" s="51">
        <v>220</v>
      </c>
      <c r="AA12" s="51">
        <v>216</v>
      </c>
      <c r="AB12" s="51">
        <v>436</v>
      </c>
      <c r="AC12" s="51">
        <v>55</v>
      </c>
      <c r="AD12" s="51">
        <v>63</v>
      </c>
      <c r="AE12" s="51">
        <v>118</v>
      </c>
      <c r="AF12" s="51">
        <v>150</v>
      </c>
      <c r="AG12" s="51">
        <v>164</v>
      </c>
      <c r="AH12" s="51">
        <v>314</v>
      </c>
      <c r="AI12" s="51">
        <v>28</v>
      </c>
      <c r="AJ12" s="51">
        <v>45</v>
      </c>
      <c r="AK12" s="51">
        <v>73</v>
      </c>
      <c r="AL12" s="37">
        <f t="shared" si="0"/>
        <v>2301</v>
      </c>
      <c r="AM12" s="37">
        <f t="shared" si="1"/>
        <v>2267</v>
      </c>
      <c r="AN12" s="52">
        <f t="shared" si="2"/>
        <v>4568</v>
      </c>
      <c r="AO12" s="51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</row>
    <row r="13" spans="1:75" ht="15">
      <c r="A13" s="52" t="s">
        <v>112</v>
      </c>
      <c r="B13" s="51">
        <v>951</v>
      </c>
      <c r="C13" s="51">
        <v>855</v>
      </c>
      <c r="D13" s="51">
        <v>1806</v>
      </c>
      <c r="E13" s="51">
        <v>23</v>
      </c>
      <c r="F13" s="51">
        <v>24</v>
      </c>
      <c r="G13" s="51">
        <v>47</v>
      </c>
      <c r="H13" s="51">
        <v>150</v>
      </c>
      <c r="I13" s="51">
        <v>132</v>
      </c>
      <c r="J13" s="51">
        <v>282</v>
      </c>
      <c r="K13" s="51">
        <v>78</v>
      </c>
      <c r="L13" s="51">
        <v>78</v>
      </c>
      <c r="M13" s="51">
        <v>156</v>
      </c>
      <c r="N13" s="51">
        <v>31</v>
      </c>
      <c r="O13" s="51">
        <v>32</v>
      </c>
      <c r="P13" s="51">
        <v>63</v>
      </c>
      <c r="Q13" s="51">
        <v>36</v>
      </c>
      <c r="R13" s="51">
        <v>24</v>
      </c>
      <c r="S13" s="51">
        <v>60</v>
      </c>
      <c r="T13" s="51">
        <v>53</v>
      </c>
      <c r="U13" s="51">
        <v>62</v>
      </c>
      <c r="V13" s="51">
        <v>115</v>
      </c>
      <c r="W13" s="51">
        <v>196</v>
      </c>
      <c r="X13" s="51">
        <v>203</v>
      </c>
      <c r="Y13" s="51">
        <v>399</v>
      </c>
      <c r="Z13" s="51">
        <v>199</v>
      </c>
      <c r="AA13" s="51">
        <v>217</v>
      </c>
      <c r="AB13" s="51">
        <v>416</v>
      </c>
      <c r="AC13" s="51">
        <v>50</v>
      </c>
      <c r="AD13" s="51">
        <v>48</v>
      </c>
      <c r="AE13" s="51">
        <v>98</v>
      </c>
      <c r="AF13" s="51">
        <v>129</v>
      </c>
      <c r="AG13" s="51">
        <v>128</v>
      </c>
      <c r="AH13" s="51">
        <v>257</v>
      </c>
      <c r="AI13" s="51">
        <v>33</v>
      </c>
      <c r="AJ13" s="51">
        <v>33</v>
      </c>
      <c r="AK13" s="51">
        <v>66</v>
      </c>
      <c r="AL13" s="37">
        <f t="shared" si="0"/>
        <v>1929</v>
      </c>
      <c r="AM13" s="37">
        <f t="shared" si="1"/>
        <v>1836</v>
      </c>
      <c r="AN13" s="52">
        <f t="shared" si="2"/>
        <v>3765</v>
      </c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</row>
    <row r="14" spans="1:75" ht="15">
      <c r="A14" s="52" t="s">
        <v>113</v>
      </c>
      <c r="B14" s="51">
        <v>880</v>
      </c>
      <c r="C14" s="51">
        <v>973</v>
      </c>
      <c r="D14" s="51">
        <v>1853</v>
      </c>
      <c r="E14" s="51">
        <v>15</v>
      </c>
      <c r="F14" s="51">
        <v>15</v>
      </c>
      <c r="G14" s="51">
        <v>30</v>
      </c>
      <c r="H14" s="51">
        <v>141</v>
      </c>
      <c r="I14" s="51">
        <v>168</v>
      </c>
      <c r="J14" s="51">
        <v>309</v>
      </c>
      <c r="K14" s="51">
        <v>64</v>
      </c>
      <c r="L14" s="51">
        <v>87</v>
      </c>
      <c r="M14" s="51">
        <v>151</v>
      </c>
      <c r="N14" s="51">
        <v>37</v>
      </c>
      <c r="O14" s="51">
        <v>33</v>
      </c>
      <c r="P14" s="51">
        <v>70</v>
      </c>
      <c r="Q14" s="51">
        <v>30</v>
      </c>
      <c r="R14" s="51">
        <v>34</v>
      </c>
      <c r="S14" s="51">
        <v>64</v>
      </c>
      <c r="T14" s="51">
        <v>30</v>
      </c>
      <c r="U14" s="51">
        <v>44</v>
      </c>
      <c r="V14" s="51">
        <v>74</v>
      </c>
      <c r="W14" s="51">
        <v>166</v>
      </c>
      <c r="X14" s="51">
        <v>228</v>
      </c>
      <c r="Y14" s="51">
        <v>394</v>
      </c>
      <c r="Z14" s="51">
        <v>188</v>
      </c>
      <c r="AA14" s="51">
        <v>186</v>
      </c>
      <c r="AB14" s="51">
        <v>374</v>
      </c>
      <c r="AC14" s="51">
        <v>36</v>
      </c>
      <c r="AD14" s="51">
        <v>46</v>
      </c>
      <c r="AE14" s="51">
        <v>82</v>
      </c>
      <c r="AF14" s="51">
        <v>119</v>
      </c>
      <c r="AG14" s="51">
        <v>124</v>
      </c>
      <c r="AH14" s="51">
        <v>243</v>
      </c>
      <c r="AI14" s="51">
        <v>22</v>
      </c>
      <c r="AJ14" s="51">
        <v>26</v>
      </c>
      <c r="AK14" s="51">
        <v>48</v>
      </c>
      <c r="AL14" s="37">
        <f t="shared" si="0"/>
        <v>1728</v>
      </c>
      <c r="AM14" s="37">
        <f t="shared" si="1"/>
        <v>1964</v>
      </c>
      <c r="AN14" s="52">
        <f t="shared" si="2"/>
        <v>3692</v>
      </c>
      <c r="AO14" s="51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</row>
    <row r="15" spans="1:75" ht="15">
      <c r="A15" s="52" t="s">
        <v>83</v>
      </c>
      <c r="B15" s="48">
        <v>1922</v>
      </c>
      <c r="C15" s="48">
        <v>2171</v>
      </c>
      <c r="D15" s="48">
        <v>4093</v>
      </c>
      <c r="E15" s="48">
        <v>30</v>
      </c>
      <c r="F15" s="48">
        <v>36</v>
      </c>
      <c r="G15" s="48">
        <v>66</v>
      </c>
      <c r="H15" s="48">
        <v>358</v>
      </c>
      <c r="I15" s="48">
        <v>383</v>
      </c>
      <c r="J15" s="48">
        <v>741</v>
      </c>
      <c r="K15" s="48">
        <v>160</v>
      </c>
      <c r="L15" s="48">
        <v>183</v>
      </c>
      <c r="M15" s="48">
        <v>343</v>
      </c>
      <c r="N15" s="48">
        <v>62</v>
      </c>
      <c r="O15" s="48">
        <v>67</v>
      </c>
      <c r="P15" s="48">
        <v>129</v>
      </c>
      <c r="Q15" s="48">
        <v>64</v>
      </c>
      <c r="R15" s="48">
        <v>85</v>
      </c>
      <c r="S15" s="48">
        <v>149</v>
      </c>
      <c r="T15" s="48">
        <v>110</v>
      </c>
      <c r="U15" s="48">
        <v>115</v>
      </c>
      <c r="V15" s="48">
        <v>225</v>
      </c>
      <c r="W15" s="48">
        <v>407</v>
      </c>
      <c r="X15" s="48">
        <v>460</v>
      </c>
      <c r="Y15" s="48">
        <v>867</v>
      </c>
      <c r="Z15" s="48">
        <v>392</v>
      </c>
      <c r="AA15" s="48">
        <v>422</v>
      </c>
      <c r="AB15" s="48">
        <v>814</v>
      </c>
      <c r="AC15" s="48">
        <v>103</v>
      </c>
      <c r="AD15" s="48">
        <v>110</v>
      </c>
      <c r="AE15" s="48">
        <v>213</v>
      </c>
      <c r="AF15" s="48">
        <v>256</v>
      </c>
      <c r="AG15" s="48">
        <v>307</v>
      </c>
      <c r="AH15" s="48">
        <v>563</v>
      </c>
      <c r="AI15" s="48">
        <v>69</v>
      </c>
      <c r="AJ15" s="48">
        <v>64</v>
      </c>
      <c r="AK15" s="48">
        <v>133</v>
      </c>
      <c r="AL15" s="37">
        <f t="shared" si="0"/>
        <v>3933</v>
      </c>
      <c r="AM15" s="37">
        <f t="shared" si="1"/>
        <v>4403</v>
      </c>
      <c r="AN15" s="52">
        <f t="shared" si="2"/>
        <v>8336</v>
      </c>
      <c r="AO15" s="51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</row>
    <row r="16" spans="1:75" ht="15">
      <c r="A16" s="52" t="s">
        <v>114</v>
      </c>
      <c r="B16" s="51">
        <v>335</v>
      </c>
      <c r="C16" s="51">
        <v>272</v>
      </c>
      <c r="D16" s="51">
        <v>607</v>
      </c>
      <c r="E16" s="51">
        <v>10</v>
      </c>
      <c r="F16" s="51">
        <v>5</v>
      </c>
      <c r="G16" s="51">
        <v>15</v>
      </c>
      <c r="H16" s="51">
        <v>54</v>
      </c>
      <c r="I16" s="51">
        <v>33</v>
      </c>
      <c r="J16" s="51">
        <v>87</v>
      </c>
      <c r="K16" s="51">
        <v>22</v>
      </c>
      <c r="L16" s="51">
        <v>18</v>
      </c>
      <c r="M16" s="51">
        <v>40</v>
      </c>
      <c r="N16" s="51">
        <v>6</v>
      </c>
      <c r="O16" s="51">
        <v>4</v>
      </c>
      <c r="P16" s="51">
        <v>10</v>
      </c>
      <c r="Q16" s="51">
        <v>10</v>
      </c>
      <c r="R16" s="51">
        <v>6</v>
      </c>
      <c r="S16" s="51">
        <v>16</v>
      </c>
      <c r="T16" s="51">
        <v>11</v>
      </c>
      <c r="U16" s="51">
        <v>12</v>
      </c>
      <c r="V16" s="51">
        <v>23</v>
      </c>
      <c r="W16" s="51">
        <v>60</v>
      </c>
      <c r="X16" s="51">
        <v>62</v>
      </c>
      <c r="Y16" s="51">
        <v>122</v>
      </c>
      <c r="Z16" s="51">
        <v>67</v>
      </c>
      <c r="AA16" s="51">
        <v>51</v>
      </c>
      <c r="AB16" s="51">
        <v>118</v>
      </c>
      <c r="AC16" s="51">
        <v>15</v>
      </c>
      <c r="AD16" s="51">
        <v>8</v>
      </c>
      <c r="AE16" s="51">
        <v>23</v>
      </c>
      <c r="AF16" s="51">
        <v>36</v>
      </c>
      <c r="AG16" s="51">
        <v>34</v>
      </c>
      <c r="AH16" s="51">
        <v>70</v>
      </c>
      <c r="AI16" s="51">
        <v>7</v>
      </c>
      <c r="AJ16" s="51">
        <v>9</v>
      </c>
      <c r="AK16" s="51">
        <v>16</v>
      </c>
      <c r="AL16" s="37">
        <f t="shared" si="0"/>
        <v>633</v>
      </c>
      <c r="AM16" s="37">
        <f t="shared" si="1"/>
        <v>514</v>
      </c>
      <c r="AN16" s="52">
        <f t="shared" si="2"/>
        <v>1147</v>
      </c>
      <c r="AO16" s="51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</row>
    <row r="17" spans="1:75" s="54" customFormat="1" ht="20.25" customHeight="1">
      <c r="A17" s="34" t="s">
        <v>1</v>
      </c>
      <c r="B17" s="53">
        <f>SUM(B10:B16)</f>
        <v>5946</v>
      </c>
      <c r="C17" s="53">
        <f aca="true" t="shared" si="3" ref="C17:AK17">SUM(C10:C16)</f>
        <v>5944</v>
      </c>
      <c r="D17" s="53">
        <f t="shared" si="3"/>
        <v>11890</v>
      </c>
      <c r="E17" s="53">
        <f t="shared" si="3"/>
        <v>117</v>
      </c>
      <c r="F17" s="53">
        <f t="shared" si="3"/>
        <v>115</v>
      </c>
      <c r="G17" s="53">
        <f t="shared" si="3"/>
        <v>232</v>
      </c>
      <c r="H17" s="53">
        <f t="shared" si="3"/>
        <v>980</v>
      </c>
      <c r="I17" s="53">
        <f t="shared" si="3"/>
        <v>1033</v>
      </c>
      <c r="J17" s="53">
        <f t="shared" si="3"/>
        <v>2013</v>
      </c>
      <c r="K17" s="53">
        <f t="shared" si="3"/>
        <v>501</v>
      </c>
      <c r="L17" s="53">
        <f t="shared" si="3"/>
        <v>518</v>
      </c>
      <c r="M17" s="53">
        <f t="shared" si="3"/>
        <v>1019</v>
      </c>
      <c r="N17" s="53">
        <f t="shared" si="3"/>
        <v>196</v>
      </c>
      <c r="O17" s="53">
        <f t="shared" si="3"/>
        <v>193</v>
      </c>
      <c r="P17" s="53">
        <f t="shared" si="3"/>
        <v>389</v>
      </c>
      <c r="Q17" s="53">
        <f t="shared" si="3"/>
        <v>207</v>
      </c>
      <c r="R17" s="53">
        <f t="shared" si="3"/>
        <v>212</v>
      </c>
      <c r="S17" s="53">
        <f t="shared" si="3"/>
        <v>419</v>
      </c>
      <c r="T17" s="53">
        <f t="shared" si="3"/>
        <v>298</v>
      </c>
      <c r="U17" s="53">
        <f t="shared" si="3"/>
        <v>352</v>
      </c>
      <c r="V17" s="53">
        <f t="shared" si="3"/>
        <v>650</v>
      </c>
      <c r="W17" s="53">
        <f t="shared" si="3"/>
        <v>1203</v>
      </c>
      <c r="X17" s="53">
        <f t="shared" si="3"/>
        <v>1361</v>
      </c>
      <c r="Y17" s="53">
        <f t="shared" si="3"/>
        <v>2564</v>
      </c>
      <c r="Z17" s="53">
        <f t="shared" si="3"/>
        <v>1192</v>
      </c>
      <c r="AA17" s="53">
        <f t="shared" si="3"/>
        <v>1224</v>
      </c>
      <c r="AB17" s="53">
        <f t="shared" si="3"/>
        <v>2416</v>
      </c>
      <c r="AC17" s="53">
        <f t="shared" si="3"/>
        <v>294</v>
      </c>
      <c r="AD17" s="53">
        <f t="shared" si="3"/>
        <v>315</v>
      </c>
      <c r="AE17" s="53">
        <f t="shared" si="3"/>
        <v>609</v>
      </c>
      <c r="AF17" s="53">
        <f t="shared" si="3"/>
        <v>763</v>
      </c>
      <c r="AG17" s="53">
        <f t="shared" si="3"/>
        <v>838</v>
      </c>
      <c r="AH17" s="53">
        <f t="shared" si="3"/>
        <v>1601</v>
      </c>
      <c r="AI17" s="53">
        <f t="shared" si="3"/>
        <v>169</v>
      </c>
      <c r="AJ17" s="53">
        <f t="shared" si="3"/>
        <v>195</v>
      </c>
      <c r="AK17" s="53">
        <f t="shared" si="3"/>
        <v>364</v>
      </c>
      <c r="AL17" s="36">
        <f>SUM(AL10:AL16)</f>
        <v>11866</v>
      </c>
      <c r="AM17" s="36">
        <f>AJ17+AG17+AD17+AA17+X17+U17+R17+O17+L17+I17+F17+C17</f>
        <v>12300</v>
      </c>
      <c r="AN17" s="36">
        <f>SUM(AN10:AN16)</f>
        <v>24166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ht="14.25">
      <c r="A18" s="14" t="s">
        <v>93</v>
      </c>
    </row>
    <row r="22" spans="1:49" ht="12.75">
      <c r="A22" s="15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</row>
    <row r="23" spans="1:49" ht="12.75">
      <c r="A23" s="1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</row>
    <row r="24" spans="1:49" ht="12.75">
      <c r="A24" s="52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</row>
    <row r="25" spans="1:49" ht="12.75">
      <c r="A25" s="52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</row>
    <row r="26" spans="1:49" ht="12.75">
      <c r="A26" s="52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</row>
    <row r="27" spans="1:49" ht="12.75">
      <c r="A27" s="52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</row>
    <row r="28" spans="1:49" ht="12.75">
      <c r="A28" s="52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</row>
    <row r="29" spans="1:49" ht="12.75">
      <c r="A29" s="52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</row>
    <row r="30" spans="1:49" ht="12.75">
      <c r="A30" s="52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</row>
    <row r="31" spans="5:38" ht="14.25"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12.75">
      <c r="A32" s="52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</row>
    <row r="35" ht="14.25">
      <c r="A35" s="126"/>
    </row>
    <row r="36" ht="14.25">
      <c r="A36" s="126"/>
    </row>
    <row r="48" ht="14.25">
      <c r="A48" s="126"/>
    </row>
    <row r="49" ht="14.25">
      <c r="A49" s="126"/>
    </row>
    <row r="50" spans="2:11" ht="14.25">
      <c r="B50" s="26"/>
      <c r="C50" s="26"/>
      <c r="D50" s="26"/>
      <c r="E50" s="8"/>
      <c r="F50" s="8"/>
      <c r="G50" s="8"/>
      <c r="H50" s="8"/>
      <c r="I50" s="8"/>
      <c r="J50" s="8"/>
      <c r="K50" s="8"/>
    </row>
    <row r="51" spans="2:11" ht="14.25">
      <c r="B51" s="26"/>
      <c r="C51" s="26"/>
      <c r="D51" s="26"/>
      <c r="E51" s="8"/>
      <c r="F51" s="8"/>
      <c r="G51" s="8"/>
      <c r="H51" s="8"/>
      <c r="I51" s="8"/>
      <c r="J51" s="8"/>
      <c r="K51" s="8"/>
    </row>
    <row r="52" spans="2:11" ht="14.25">
      <c r="B52" s="26"/>
      <c r="C52" s="26"/>
      <c r="D52" s="26"/>
      <c r="E52" s="8"/>
      <c r="F52" s="8"/>
      <c r="G52" s="8"/>
      <c r="H52" s="8"/>
      <c r="I52" s="8"/>
      <c r="J52" s="8"/>
      <c r="K52" s="8"/>
    </row>
    <row r="53" spans="2:11" ht="14.25">
      <c r="B53" s="26"/>
      <c r="C53" s="26"/>
      <c r="D53" s="26"/>
      <c r="E53" s="8"/>
      <c r="F53" s="8"/>
      <c r="G53" s="8"/>
      <c r="H53" s="8"/>
      <c r="I53" s="8"/>
      <c r="J53" s="8"/>
      <c r="K53" s="8"/>
    </row>
    <row r="54" spans="2:11" ht="14.25">
      <c r="B54" s="26"/>
      <c r="C54" s="26"/>
      <c r="D54" s="26"/>
      <c r="E54" s="8"/>
      <c r="F54" s="8"/>
      <c r="G54" s="8"/>
      <c r="H54" s="8"/>
      <c r="I54" s="8"/>
      <c r="J54" s="8"/>
      <c r="K54" s="8"/>
    </row>
    <row r="55" spans="2:11" ht="14.25">
      <c r="B55" s="26"/>
      <c r="C55" s="26"/>
      <c r="D55" s="26"/>
      <c r="E55" s="8"/>
      <c r="F55" s="8"/>
      <c r="G55" s="8"/>
      <c r="H55" s="8"/>
      <c r="I55" s="8"/>
      <c r="J55" s="8"/>
      <c r="K55" s="8"/>
    </row>
    <row r="56" spans="2:11" ht="14.25">
      <c r="B56" s="26"/>
      <c r="C56" s="26"/>
      <c r="D56" s="26"/>
      <c r="E56" s="8"/>
      <c r="F56" s="8"/>
      <c r="G56" s="8"/>
      <c r="H56" s="8"/>
      <c r="I56" s="8"/>
      <c r="J56" s="8"/>
      <c r="K56" s="8"/>
    </row>
  </sheetData>
  <sheetProtection/>
  <mergeCells count="21">
    <mergeCell ref="F3:H3"/>
    <mergeCell ref="AC8:AE8"/>
    <mergeCell ref="AF8:AH8"/>
    <mergeCell ref="E8:G8"/>
    <mergeCell ref="H8:J8"/>
    <mergeCell ref="K8:M8"/>
    <mergeCell ref="Z8:AB8"/>
    <mergeCell ref="A35:A36"/>
    <mergeCell ref="A48:A49"/>
    <mergeCell ref="A8:A9"/>
    <mergeCell ref="B8:D8"/>
    <mergeCell ref="A22:A23"/>
    <mergeCell ref="K1:AN1"/>
    <mergeCell ref="K2:AN2"/>
    <mergeCell ref="R3:AH3"/>
    <mergeCell ref="W8:Y8"/>
    <mergeCell ref="T8:V8"/>
    <mergeCell ref="Q8:S8"/>
    <mergeCell ref="N8:P8"/>
    <mergeCell ref="AL8:AN8"/>
    <mergeCell ref="AI8:AK8"/>
  </mergeCells>
  <printOptions horizontalCentered="1" verticalCentered="1"/>
  <pageMargins left="1.1811023622047245" right="0.7480314960629921" top="0.984251968503937" bottom="0.984251968503937" header="0" footer="0"/>
  <pageSetup horizontalDpi="600" verticalDpi="600" orientation="landscape" paperSize="5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AF91"/>
  <sheetViews>
    <sheetView tabSelected="1" zoomScalePageLayoutView="0" workbookViewId="0" topLeftCell="A1">
      <selection activeCell="D101" sqref="D101"/>
    </sheetView>
  </sheetViews>
  <sheetFormatPr defaultColWidth="11.421875" defaultRowHeight="12.75"/>
  <cols>
    <col min="1" max="1" width="35.7109375" style="45" bestFit="1" customWidth="1"/>
    <col min="2" max="2" width="15.140625" style="45" customWidth="1"/>
    <col min="3" max="3" width="10.8515625" style="45" bestFit="1" customWidth="1"/>
    <col min="4" max="4" width="5.00390625" style="45" bestFit="1" customWidth="1"/>
    <col min="5" max="5" width="6.140625" style="45" customWidth="1"/>
    <col min="6" max="16" width="5.00390625" style="45" bestFit="1" customWidth="1"/>
    <col min="17" max="17" width="11.28125" style="45" customWidth="1"/>
    <col min="18" max="16384" width="11.421875" style="45" customWidth="1"/>
  </cols>
  <sheetData>
    <row r="1" spans="1:20" s="40" customFormat="1" ht="20.25" customHeight="1">
      <c r="A1" s="39"/>
      <c r="B1" s="39"/>
      <c r="C1" s="39"/>
      <c r="D1" s="155" t="s">
        <v>115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41"/>
      <c r="S1" s="41"/>
      <c r="T1" s="41"/>
    </row>
    <row r="2" spans="1:20" s="42" customFormat="1" ht="12.75">
      <c r="A2" s="40"/>
      <c r="B2" s="40"/>
      <c r="C2" s="40"/>
      <c r="D2" s="155" t="s">
        <v>144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43"/>
      <c r="S2" s="43"/>
      <c r="T2" s="43"/>
    </row>
    <row r="3" spans="4:20" s="42" customFormat="1" ht="12.75">
      <c r="D3" s="155" t="s">
        <v>143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43"/>
      <c r="S3" s="43"/>
      <c r="T3" s="43"/>
    </row>
    <row r="4" ht="13.5" thickBot="1"/>
    <row r="5" spans="1:17" s="44" customFormat="1" ht="32.25" customHeight="1">
      <c r="A5" s="106" t="s">
        <v>88</v>
      </c>
      <c r="B5" s="107" t="s">
        <v>35</v>
      </c>
      <c r="C5" s="108" t="s">
        <v>76</v>
      </c>
      <c r="D5" s="108" t="s">
        <v>19</v>
      </c>
      <c r="E5" s="108" t="s">
        <v>20</v>
      </c>
      <c r="F5" s="108" t="s">
        <v>21</v>
      </c>
      <c r="G5" s="108" t="s">
        <v>22</v>
      </c>
      <c r="H5" s="108" t="s">
        <v>23</v>
      </c>
      <c r="I5" s="108" t="s">
        <v>24</v>
      </c>
      <c r="J5" s="108" t="s">
        <v>25</v>
      </c>
      <c r="K5" s="108" t="s">
        <v>26</v>
      </c>
      <c r="L5" s="108" t="s">
        <v>27</v>
      </c>
      <c r="M5" s="108" t="s">
        <v>28</v>
      </c>
      <c r="N5" s="108" t="s">
        <v>29</v>
      </c>
      <c r="O5" s="108" t="s">
        <v>40</v>
      </c>
      <c r="P5" s="108" t="s">
        <v>87</v>
      </c>
      <c r="Q5" s="102" t="s">
        <v>1</v>
      </c>
    </row>
    <row r="6" spans="1:32" ht="12.75" customHeight="1">
      <c r="A6" s="156" t="s">
        <v>77</v>
      </c>
      <c r="B6" s="55" t="s">
        <v>2</v>
      </c>
      <c r="C6" s="47"/>
      <c r="D6" s="49"/>
      <c r="E6" s="49"/>
      <c r="F6" s="49"/>
      <c r="G6" s="49">
        <v>29</v>
      </c>
      <c r="H6" s="49">
        <v>113</v>
      </c>
      <c r="I6" s="49">
        <v>115</v>
      </c>
      <c r="J6" s="49">
        <v>101</v>
      </c>
      <c r="K6" s="49">
        <v>178</v>
      </c>
      <c r="L6" s="49">
        <v>287</v>
      </c>
      <c r="M6" s="49">
        <v>163</v>
      </c>
      <c r="N6" s="49">
        <v>246</v>
      </c>
      <c r="O6" s="49">
        <v>200</v>
      </c>
      <c r="P6" s="49">
        <v>130</v>
      </c>
      <c r="Q6" s="103">
        <v>1562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2.75">
      <c r="A7" s="157"/>
      <c r="B7" s="56" t="s">
        <v>4</v>
      </c>
      <c r="C7" s="48"/>
      <c r="D7" s="57"/>
      <c r="E7" s="57"/>
      <c r="F7" s="57"/>
      <c r="G7" s="57"/>
      <c r="H7" s="57">
        <v>7</v>
      </c>
      <c r="I7" s="57"/>
      <c r="J7" s="57"/>
      <c r="K7" s="57">
        <v>7</v>
      </c>
      <c r="L7" s="57">
        <v>8</v>
      </c>
      <c r="M7" s="57"/>
      <c r="N7" s="57"/>
      <c r="O7" s="57">
        <v>2</v>
      </c>
      <c r="P7" s="57">
        <v>2</v>
      </c>
      <c r="Q7" s="104">
        <v>26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2.75">
      <c r="A8" s="157"/>
      <c r="B8" s="56" t="s">
        <v>7</v>
      </c>
      <c r="C8" s="48"/>
      <c r="D8" s="57"/>
      <c r="E8" s="57"/>
      <c r="F8" s="57"/>
      <c r="G8" s="57"/>
      <c r="H8" s="57">
        <v>21</v>
      </c>
      <c r="I8" s="57">
        <v>26</v>
      </c>
      <c r="J8" s="57">
        <v>19</v>
      </c>
      <c r="K8" s="57">
        <v>48</v>
      </c>
      <c r="L8" s="57">
        <v>62</v>
      </c>
      <c r="M8" s="57">
        <v>52</v>
      </c>
      <c r="N8" s="57">
        <v>15</v>
      </c>
      <c r="O8" s="57">
        <v>35</v>
      </c>
      <c r="P8" s="57">
        <v>11</v>
      </c>
      <c r="Q8" s="104">
        <v>289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ht="12.75">
      <c r="A9" s="157"/>
      <c r="B9" s="56" t="s">
        <v>8</v>
      </c>
      <c r="C9" s="48"/>
      <c r="D9" s="57"/>
      <c r="E9" s="57"/>
      <c r="F9" s="57"/>
      <c r="G9" s="57"/>
      <c r="H9" s="57">
        <v>27</v>
      </c>
      <c r="I9" s="57">
        <v>57</v>
      </c>
      <c r="J9" s="57">
        <v>19</v>
      </c>
      <c r="K9" s="57">
        <v>15</v>
      </c>
      <c r="L9" s="57">
        <v>24</v>
      </c>
      <c r="M9" s="57">
        <v>8</v>
      </c>
      <c r="N9" s="57">
        <v>19</v>
      </c>
      <c r="O9" s="57">
        <v>12</v>
      </c>
      <c r="P9" s="57">
        <v>23</v>
      </c>
      <c r="Q9" s="104">
        <v>204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ht="12.75">
      <c r="A10" s="157"/>
      <c r="B10" s="56" t="s">
        <v>0</v>
      </c>
      <c r="C10" s="48"/>
      <c r="D10" s="57"/>
      <c r="E10" s="57"/>
      <c r="F10" s="57"/>
      <c r="G10" s="57"/>
      <c r="H10" s="57">
        <v>5</v>
      </c>
      <c r="I10" s="57"/>
      <c r="J10" s="57"/>
      <c r="K10" s="57"/>
      <c r="L10" s="57">
        <v>7</v>
      </c>
      <c r="M10" s="57"/>
      <c r="N10" s="57">
        <v>3</v>
      </c>
      <c r="O10" s="57">
        <v>7</v>
      </c>
      <c r="P10" s="57">
        <v>5</v>
      </c>
      <c r="Q10" s="104">
        <v>27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ht="12.75">
      <c r="A11" s="157"/>
      <c r="B11" s="56" t="s">
        <v>5</v>
      </c>
      <c r="C11" s="48"/>
      <c r="D11" s="57"/>
      <c r="E11" s="57"/>
      <c r="F11" s="57"/>
      <c r="G11" s="57"/>
      <c r="H11" s="57"/>
      <c r="I11" s="57"/>
      <c r="J11" s="57"/>
      <c r="K11" s="57">
        <v>16</v>
      </c>
      <c r="L11" s="57">
        <v>6</v>
      </c>
      <c r="M11" s="57">
        <v>11</v>
      </c>
      <c r="N11" s="57">
        <v>8</v>
      </c>
      <c r="O11" s="57">
        <v>8</v>
      </c>
      <c r="P11" s="57"/>
      <c r="Q11" s="104">
        <v>49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ht="12.75">
      <c r="A12" s="157"/>
      <c r="B12" s="56" t="s">
        <v>3</v>
      </c>
      <c r="C12" s="48"/>
      <c r="D12" s="57"/>
      <c r="E12" s="57"/>
      <c r="F12" s="57"/>
      <c r="G12" s="57"/>
      <c r="H12" s="57"/>
      <c r="I12" s="57">
        <v>13</v>
      </c>
      <c r="J12" s="57">
        <v>8</v>
      </c>
      <c r="K12" s="57">
        <v>12</v>
      </c>
      <c r="L12" s="57">
        <v>29</v>
      </c>
      <c r="M12" s="57"/>
      <c r="N12" s="57"/>
      <c r="O12" s="57">
        <v>8</v>
      </c>
      <c r="P12" s="57">
        <v>8</v>
      </c>
      <c r="Q12" s="104">
        <v>78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ht="12.75">
      <c r="A13" s="157"/>
      <c r="B13" s="56" t="s">
        <v>6</v>
      </c>
      <c r="C13" s="48"/>
      <c r="D13" s="57"/>
      <c r="E13" s="57"/>
      <c r="F13" s="57"/>
      <c r="G13" s="57">
        <v>5</v>
      </c>
      <c r="H13" s="57">
        <v>12</v>
      </c>
      <c r="I13" s="57">
        <v>15</v>
      </c>
      <c r="J13" s="57">
        <v>17</v>
      </c>
      <c r="K13" s="57">
        <v>15</v>
      </c>
      <c r="L13" s="57">
        <v>68</v>
      </c>
      <c r="M13" s="57">
        <v>36</v>
      </c>
      <c r="N13" s="57">
        <v>120</v>
      </c>
      <c r="O13" s="57">
        <v>86</v>
      </c>
      <c r="P13" s="57">
        <v>41</v>
      </c>
      <c r="Q13" s="104">
        <v>415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ht="12.75">
      <c r="A14" s="157"/>
      <c r="B14" s="56" t="s">
        <v>9</v>
      </c>
      <c r="C14" s="48"/>
      <c r="D14" s="57"/>
      <c r="E14" s="57"/>
      <c r="F14" s="57"/>
      <c r="G14" s="57"/>
      <c r="H14" s="57">
        <v>5</v>
      </c>
      <c r="I14" s="57">
        <v>4</v>
      </c>
      <c r="J14" s="57">
        <v>22</v>
      </c>
      <c r="K14" s="57">
        <v>56</v>
      </c>
      <c r="L14" s="57">
        <v>49</v>
      </c>
      <c r="M14" s="57">
        <v>20</v>
      </c>
      <c r="N14" s="57">
        <v>18</v>
      </c>
      <c r="O14" s="57">
        <v>58</v>
      </c>
      <c r="P14" s="57">
        <v>32</v>
      </c>
      <c r="Q14" s="104">
        <v>264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ht="12.75">
      <c r="A15" s="157"/>
      <c r="B15" s="56" t="s">
        <v>10</v>
      </c>
      <c r="C15" s="48"/>
      <c r="D15" s="57"/>
      <c r="E15" s="57"/>
      <c r="F15" s="57"/>
      <c r="G15" s="57"/>
      <c r="H15" s="57">
        <v>4</v>
      </c>
      <c r="I15" s="57">
        <v>4</v>
      </c>
      <c r="J15" s="57"/>
      <c r="K15" s="57">
        <v>9</v>
      </c>
      <c r="L15" s="57">
        <v>6</v>
      </c>
      <c r="M15" s="57">
        <v>9</v>
      </c>
      <c r="N15" s="57">
        <v>3</v>
      </c>
      <c r="O15" s="57">
        <v>14</v>
      </c>
      <c r="P15" s="57">
        <v>22</v>
      </c>
      <c r="Q15" s="104">
        <v>71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ht="12.75">
      <c r="A16" s="157"/>
      <c r="B16" s="56" t="s">
        <v>11</v>
      </c>
      <c r="C16" s="48">
        <v>4</v>
      </c>
      <c r="D16" s="57"/>
      <c r="E16" s="57"/>
      <c r="F16" s="57"/>
      <c r="G16" s="57"/>
      <c r="H16" s="57">
        <v>5</v>
      </c>
      <c r="I16" s="57">
        <v>6</v>
      </c>
      <c r="J16" s="57">
        <v>8</v>
      </c>
      <c r="K16" s="57">
        <v>17</v>
      </c>
      <c r="L16" s="57">
        <v>62</v>
      </c>
      <c r="M16" s="57">
        <v>22</v>
      </c>
      <c r="N16" s="57">
        <v>55</v>
      </c>
      <c r="O16" s="57">
        <v>53</v>
      </c>
      <c r="P16" s="57">
        <v>13</v>
      </c>
      <c r="Q16" s="104">
        <v>245</v>
      </c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ht="12.75">
      <c r="A17" s="158"/>
      <c r="B17" s="56" t="s">
        <v>12</v>
      </c>
      <c r="C17" s="48"/>
      <c r="D17" s="57"/>
      <c r="E17" s="57"/>
      <c r="F17" s="57"/>
      <c r="G17" s="57"/>
      <c r="H17" s="57">
        <v>9</v>
      </c>
      <c r="I17" s="57">
        <v>5</v>
      </c>
      <c r="J17" s="57">
        <v>5</v>
      </c>
      <c r="K17" s="57"/>
      <c r="L17" s="57">
        <v>8</v>
      </c>
      <c r="M17" s="57">
        <v>10</v>
      </c>
      <c r="N17" s="57"/>
      <c r="O17" s="57">
        <v>8</v>
      </c>
      <c r="P17" s="57">
        <v>2</v>
      </c>
      <c r="Q17" s="104">
        <v>47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s="46" customFormat="1" ht="12.75">
      <c r="A18" s="160" t="s">
        <v>15</v>
      </c>
      <c r="B18" s="63"/>
      <c r="C18" s="47">
        <v>4</v>
      </c>
      <c r="D18" s="49"/>
      <c r="E18" s="49"/>
      <c r="F18" s="49"/>
      <c r="G18" s="49">
        <v>34</v>
      </c>
      <c r="H18" s="49">
        <v>208</v>
      </c>
      <c r="I18" s="49">
        <v>245</v>
      </c>
      <c r="J18" s="49">
        <v>199</v>
      </c>
      <c r="K18" s="49">
        <v>373</v>
      </c>
      <c r="L18" s="49">
        <v>616</v>
      </c>
      <c r="M18" s="49">
        <v>331</v>
      </c>
      <c r="N18" s="49">
        <v>487</v>
      </c>
      <c r="O18" s="49">
        <v>491</v>
      </c>
      <c r="P18" s="49">
        <v>289</v>
      </c>
      <c r="Q18" s="103">
        <v>3277</v>
      </c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ht="12.75" customHeight="1">
      <c r="A19" s="159" t="s">
        <v>78</v>
      </c>
      <c r="B19" s="55" t="s">
        <v>2</v>
      </c>
      <c r="C19" s="47"/>
      <c r="D19" s="49"/>
      <c r="E19" s="49"/>
      <c r="F19" s="49"/>
      <c r="G19" s="49"/>
      <c r="H19" s="49">
        <v>9</v>
      </c>
      <c r="I19" s="49"/>
      <c r="J19" s="49">
        <v>11</v>
      </c>
      <c r="K19" s="49">
        <v>5</v>
      </c>
      <c r="L19" s="49">
        <v>1</v>
      </c>
      <c r="M19" s="49">
        <v>4</v>
      </c>
      <c r="N19" s="49">
        <v>5</v>
      </c>
      <c r="O19" s="49">
        <v>16</v>
      </c>
      <c r="P19" s="49">
        <v>1</v>
      </c>
      <c r="Q19" s="103">
        <v>52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ht="12.75">
      <c r="A20" s="157"/>
      <c r="B20" s="56" t="s">
        <v>7</v>
      </c>
      <c r="C20" s="48"/>
      <c r="D20" s="57"/>
      <c r="E20" s="57"/>
      <c r="F20" s="57"/>
      <c r="G20" s="57"/>
      <c r="H20" s="57">
        <v>10</v>
      </c>
      <c r="I20" s="57"/>
      <c r="J20" s="57"/>
      <c r="K20" s="57">
        <v>11</v>
      </c>
      <c r="L20" s="57"/>
      <c r="M20" s="57"/>
      <c r="N20" s="57"/>
      <c r="O20" s="57"/>
      <c r="P20" s="57">
        <v>5</v>
      </c>
      <c r="Q20" s="104">
        <v>26</v>
      </c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ht="12.75">
      <c r="A21" s="157"/>
      <c r="B21" s="56" t="s">
        <v>3</v>
      </c>
      <c r="C21" s="48"/>
      <c r="D21" s="57"/>
      <c r="E21" s="57"/>
      <c r="F21" s="57"/>
      <c r="G21" s="57"/>
      <c r="H21" s="57"/>
      <c r="I21" s="57"/>
      <c r="J21" s="57"/>
      <c r="K21" s="57"/>
      <c r="L21" s="57"/>
      <c r="M21" s="57">
        <v>4</v>
      </c>
      <c r="N21" s="57"/>
      <c r="O21" s="57"/>
      <c r="P21" s="57">
        <v>4</v>
      </c>
      <c r="Q21" s="104">
        <v>8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ht="12.75">
      <c r="A22" s="157"/>
      <c r="B22" s="56" t="s">
        <v>6</v>
      </c>
      <c r="C22" s="48"/>
      <c r="D22" s="57"/>
      <c r="E22" s="57"/>
      <c r="F22" s="57"/>
      <c r="G22" s="57"/>
      <c r="H22" s="57"/>
      <c r="I22" s="57"/>
      <c r="J22" s="57"/>
      <c r="K22" s="57">
        <v>7</v>
      </c>
      <c r="L22" s="57"/>
      <c r="M22" s="57">
        <v>11</v>
      </c>
      <c r="N22" s="57">
        <v>3</v>
      </c>
      <c r="O22" s="57"/>
      <c r="P22" s="57"/>
      <c r="Q22" s="104">
        <v>21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ht="12.75">
      <c r="A23" s="157"/>
      <c r="B23" s="56" t="s">
        <v>9</v>
      </c>
      <c r="C23" s="48"/>
      <c r="D23" s="57"/>
      <c r="E23" s="57"/>
      <c r="F23" s="57"/>
      <c r="G23" s="57"/>
      <c r="H23" s="57"/>
      <c r="I23" s="57"/>
      <c r="J23" s="57"/>
      <c r="K23" s="57"/>
      <c r="L23" s="57">
        <v>8</v>
      </c>
      <c r="M23" s="57"/>
      <c r="N23" s="57">
        <v>1</v>
      </c>
      <c r="O23" s="57"/>
      <c r="P23" s="57"/>
      <c r="Q23" s="104">
        <v>9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 s="46" customFormat="1" ht="12.75">
      <c r="A24" s="157"/>
      <c r="B24" s="56" t="s">
        <v>10</v>
      </c>
      <c r="C24" s="48"/>
      <c r="D24" s="57"/>
      <c r="E24" s="57"/>
      <c r="F24" s="57"/>
      <c r="G24" s="57"/>
      <c r="H24" s="57"/>
      <c r="I24" s="57"/>
      <c r="J24" s="57"/>
      <c r="K24" s="57">
        <v>4</v>
      </c>
      <c r="L24" s="57"/>
      <c r="M24" s="57"/>
      <c r="N24" s="57"/>
      <c r="O24" s="57">
        <v>3</v>
      </c>
      <c r="P24" s="57"/>
      <c r="Q24" s="104">
        <v>7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</row>
    <row r="25" spans="1:32" ht="12.75" customHeight="1">
      <c r="A25" s="158"/>
      <c r="B25" s="56" t="s">
        <v>11</v>
      </c>
      <c r="C25" s="48"/>
      <c r="D25" s="57"/>
      <c r="E25" s="57"/>
      <c r="F25" s="57"/>
      <c r="G25" s="57"/>
      <c r="H25" s="57"/>
      <c r="I25" s="57"/>
      <c r="J25" s="57"/>
      <c r="K25" s="57">
        <v>8</v>
      </c>
      <c r="L25" s="57"/>
      <c r="M25" s="57"/>
      <c r="N25" s="57"/>
      <c r="O25" s="57"/>
      <c r="P25" s="57"/>
      <c r="Q25" s="104">
        <v>8</v>
      </c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ht="12.75">
      <c r="A26" s="160" t="s">
        <v>15</v>
      </c>
      <c r="B26" s="63"/>
      <c r="C26" s="47"/>
      <c r="D26" s="49"/>
      <c r="E26" s="49"/>
      <c r="F26" s="49"/>
      <c r="G26" s="49"/>
      <c r="H26" s="49">
        <v>19</v>
      </c>
      <c r="I26" s="49"/>
      <c r="J26" s="49">
        <v>11</v>
      </c>
      <c r="K26" s="49">
        <v>35</v>
      </c>
      <c r="L26" s="49">
        <v>9</v>
      </c>
      <c r="M26" s="49">
        <v>19</v>
      </c>
      <c r="N26" s="49">
        <v>9</v>
      </c>
      <c r="O26" s="49">
        <v>19</v>
      </c>
      <c r="P26" s="49">
        <v>10</v>
      </c>
      <c r="Q26" s="103">
        <v>131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ht="12.75" customHeight="1">
      <c r="A27" s="159" t="s">
        <v>145</v>
      </c>
      <c r="B27" s="55" t="s">
        <v>2</v>
      </c>
      <c r="C27" s="47">
        <v>2</v>
      </c>
      <c r="D27" s="49">
        <v>3</v>
      </c>
      <c r="E27" s="49"/>
      <c r="F27" s="49"/>
      <c r="G27" s="49">
        <v>65</v>
      </c>
      <c r="H27" s="49">
        <v>467</v>
      </c>
      <c r="I27" s="49">
        <v>1605</v>
      </c>
      <c r="J27" s="49">
        <v>697</v>
      </c>
      <c r="K27" s="49">
        <v>685</v>
      </c>
      <c r="L27" s="49">
        <v>753</v>
      </c>
      <c r="M27" s="49">
        <v>369</v>
      </c>
      <c r="N27" s="49">
        <v>514</v>
      </c>
      <c r="O27" s="49">
        <v>910</v>
      </c>
      <c r="P27" s="49">
        <v>490</v>
      </c>
      <c r="Q27" s="103">
        <v>6560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ht="12.75">
      <c r="A28" s="157"/>
      <c r="B28" s="56" t="s">
        <v>4</v>
      </c>
      <c r="C28" s="48"/>
      <c r="D28" s="57"/>
      <c r="E28" s="57"/>
      <c r="F28" s="57"/>
      <c r="G28" s="57"/>
      <c r="H28" s="57">
        <v>10</v>
      </c>
      <c r="I28" s="57">
        <v>20</v>
      </c>
      <c r="J28" s="57"/>
      <c r="K28" s="57">
        <v>5</v>
      </c>
      <c r="L28" s="57">
        <v>9</v>
      </c>
      <c r="M28" s="57">
        <v>5</v>
      </c>
      <c r="N28" s="57">
        <v>2</v>
      </c>
      <c r="O28" s="57">
        <v>18</v>
      </c>
      <c r="P28" s="57">
        <v>9</v>
      </c>
      <c r="Q28" s="104">
        <v>78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32" ht="12.75">
      <c r="A29" s="157"/>
      <c r="B29" s="56" t="s">
        <v>7</v>
      </c>
      <c r="C29" s="48">
        <v>2</v>
      </c>
      <c r="D29" s="57"/>
      <c r="E29" s="57"/>
      <c r="F29" s="57"/>
      <c r="G29" s="57">
        <v>4</v>
      </c>
      <c r="H29" s="57">
        <v>121</v>
      </c>
      <c r="I29" s="57">
        <v>218</v>
      </c>
      <c r="J29" s="57">
        <v>46</v>
      </c>
      <c r="K29" s="57">
        <v>121</v>
      </c>
      <c r="L29" s="57">
        <v>135</v>
      </c>
      <c r="M29" s="57">
        <v>100</v>
      </c>
      <c r="N29" s="57">
        <v>104</v>
      </c>
      <c r="O29" s="57">
        <v>197</v>
      </c>
      <c r="P29" s="57">
        <v>55</v>
      </c>
      <c r="Q29" s="104">
        <v>1103</v>
      </c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 ht="12.75">
      <c r="A30" s="157"/>
      <c r="B30" s="56" t="s">
        <v>8</v>
      </c>
      <c r="C30" s="48"/>
      <c r="D30" s="57"/>
      <c r="E30" s="57"/>
      <c r="F30" s="57"/>
      <c r="G30" s="57">
        <v>6</v>
      </c>
      <c r="H30" s="57">
        <v>38</v>
      </c>
      <c r="I30" s="57">
        <v>87</v>
      </c>
      <c r="J30" s="57">
        <v>42</v>
      </c>
      <c r="K30" s="57">
        <v>67</v>
      </c>
      <c r="L30" s="57">
        <v>40</v>
      </c>
      <c r="M30" s="57">
        <v>36</v>
      </c>
      <c r="N30" s="57">
        <v>48</v>
      </c>
      <c r="O30" s="57">
        <v>82</v>
      </c>
      <c r="P30" s="57">
        <v>39</v>
      </c>
      <c r="Q30" s="104">
        <v>485</v>
      </c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 ht="12.75">
      <c r="A31" s="157"/>
      <c r="B31" s="56" t="s">
        <v>0</v>
      </c>
      <c r="C31" s="48"/>
      <c r="D31" s="57"/>
      <c r="E31" s="57"/>
      <c r="F31" s="57"/>
      <c r="G31" s="57"/>
      <c r="H31" s="57">
        <v>5</v>
      </c>
      <c r="I31" s="57">
        <v>20</v>
      </c>
      <c r="J31" s="57"/>
      <c r="K31" s="57">
        <v>30</v>
      </c>
      <c r="L31" s="57">
        <v>50</v>
      </c>
      <c r="M31" s="57">
        <v>24</v>
      </c>
      <c r="N31" s="57">
        <v>25</v>
      </c>
      <c r="O31" s="57">
        <v>39</v>
      </c>
      <c r="P31" s="57">
        <v>17</v>
      </c>
      <c r="Q31" s="104">
        <v>210</v>
      </c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ht="12.75">
      <c r="A32" s="157"/>
      <c r="B32" s="56" t="s">
        <v>5</v>
      </c>
      <c r="C32" s="48"/>
      <c r="D32" s="57"/>
      <c r="E32" s="57"/>
      <c r="F32" s="57"/>
      <c r="G32" s="57"/>
      <c r="H32" s="57">
        <v>10</v>
      </c>
      <c r="I32" s="57">
        <v>20</v>
      </c>
      <c r="J32" s="57">
        <v>39</v>
      </c>
      <c r="K32" s="57">
        <v>37</v>
      </c>
      <c r="L32" s="57">
        <v>39</v>
      </c>
      <c r="M32" s="57">
        <v>11</v>
      </c>
      <c r="N32" s="57">
        <v>19</v>
      </c>
      <c r="O32" s="57">
        <v>23</v>
      </c>
      <c r="P32" s="57">
        <v>23</v>
      </c>
      <c r="Q32" s="104">
        <v>221</v>
      </c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</row>
    <row r="33" spans="1:32" ht="12.75">
      <c r="A33" s="157"/>
      <c r="B33" s="56" t="s">
        <v>3</v>
      </c>
      <c r="C33" s="48"/>
      <c r="D33" s="57"/>
      <c r="E33" s="57"/>
      <c r="F33" s="57"/>
      <c r="G33" s="57"/>
      <c r="H33" s="57">
        <v>12</v>
      </c>
      <c r="I33" s="57">
        <v>44</v>
      </c>
      <c r="J33" s="57">
        <v>29</v>
      </c>
      <c r="K33" s="57">
        <v>61</v>
      </c>
      <c r="L33" s="57">
        <v>41</v>
      </c>
      <c r="M33" s="57">
        <v>59</v>
      </c>
      <c r="N33" s="57">
        <v>48</v>
      </c>
      <c r="O33" s="57">
        <v>75</v>
      </c>
      <c r="P33" s="57">
        <v>49</v>
      </c>
      <c r="Q33" s="104">
        <v>418</v>
      </c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</row>
    <row r="34" spans="1:32" ht="12.75">
      <c r="A34" s="157"/>
      <c r="B34" s="56" t="s">
        <v>6</v>
      </c>
      <c r="C34" s="48">
        <v>3</v>
      </c>
      <c r="D34" s="57"/>
      <c r="E34" s="57"/>
      <c r="F34" s="57"/>
      <c r="G34" s="57">
        <v>6</v>
      </c>
      <c r="H34" s="57">
        <v>35</v>
      </c>
      <c r="I34" s="57">
        <v>212</v>
      </c>
      <c r="J34" s="57">
        <v>92</v>
      </c>
      <c r="K34" s="57">
        <v>94</v>
      </c>
      <c r="L34" s="57">
        <v>129</v>
      </c>
      <c r="M34" s="57">
        <v>128</v>
      </c>
      <c r="N34" s="57">
        <v>182</v>
      </c>
      <c r="O34" s="57">
        <v>159</v>
      </c>
      <c r="P34" s="57">
        <v>118</v>
      </c>
      <c r="Q34" s="104">
        <v>1158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2" ht="12.75">
      <c r="A35" s="157"/>
      <c r="B35" s="56" t="s">
        <v>9</v>
      </c>
      <c r="C35" s="48"/>
      <c r="D35" s="57"/>
      <c r="E35" s="57"/>
      <c r="F35" s="57">
        <v>5</v>
      </c>
      <c r="G35" s="57">
        <v>3</v>
      </c>
      <c r="H35" s="57">
        <v>63</v>
      </c>
      <c r="I35" s="57">
        <v>284</v>
      </c>
      <c r="J35" s="57">
        <v>122</v>
      </c>
      <c r="K35" s="57">
        <v>118</v>
      </c>
      <c r="L35" s="57">
        <v>180</v>
      </c>
      <c r="M35" s="57">
        <v>117</v>
      </c>
      <c r="N35" s="57">
        <v>173</v>
      </c>
      <c r="O35" s="57">
        <v>197</v>
      </c>
      <c r="P35" s="57">
        <v>119</v>
      </c>
      <c r="Q35" s="104">
        <v>1381</v>
      </c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s="46" customFormat="1" ht="12.75">
      <c r="A36" s="157"/>
      <c r="B36" s="56" t="s">
        <v>10</v>
      </c>
      <c r="C36" s="48"/>
      <c r="D36" s="57"/>
      <c r="E36" s="57"/>
      <c r="F36" s="57"/>
      <c r="G36" s="57"/>
      <c r="H36" s="57">
        <v>29</v>
      </c>
      <c r="I36" s="57">
        <v>73</v>
      </c>
      <c r="J36" s="57">
        <v>37</v>
      </c>
      <c r="K36" s="57">
        <v>8</v>
      </c>
      <c r="L36" s="57">
        <v>16</v>
      </c>
      <c r="M36" s="57">
        <v>15</v>
      </c>
      <c r="N36" s="57">
        <v>22</v>
      </c>
      <c r="O36" s="57">
        <v>79</v>
      </c>
      <c r="P36" s="57">
        <v>63</v>
      </c>
      <c r="Q36" s="104">
        <v>342</v>
      </c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</row>
    <row r="37" spans="1:32" ht="12.75" customHeight="1">
      <c r="A37" s="157"/>
      <c r="B37" s="56" t="s">
        <v>11</v>
      </c>
      <c r="C37" s="48"/>
      <c r="D37" s="57"/>
      <c r="E37" s="57"/>
      <c r="F37" s="57"/>
      <c r="G37" s="57"/>
      <c r="H37" s="57">
        <v>67</v>
      </c>
      <c r="I37" s="57">
        <v>129</v>
      </c>
      <c r="J37" s="57">
        <v>99</v>
      </c>
      <c r="K37" s="57">
        <v>42</v>
      </c>
      <c r="L37" s="57">
        <v>82</v>
      </c>
      <c r="M37" s="57">
        <v>76</v>
      </c>
      <c r="N37" s="57">
        <v>118</v>
      </c>
      <c r="O37" s="57">
        <v>143</v>
      </c>
      <c r="P37" s="57">
        <v>59</v>
      </c>
      <c r="Q37" s="104">
        <v>815</v>
      </c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</row>
    <row r="38" spans="1:32" ht="12.75">
      <c r="A38" s="158"/>
      <c r="B38" s="56" t="s">
        <v>12</v>
      </c>
      <c r="C38" s="48"/>
      <c r="D38" s="57"/>
      <c r="E38" s="57"/>
      <c r="F38" s="57"/>
      <c r="G38" s="57"/>
      <c r="H38" s="57">
        <v>29</v>
      </c>
      <c r="I38" s="57">
        <v>37</v>
      </c>
      <c r="J38" s="57">
        <v>11</v>
      </c>
      <c r="K38" s="57">
        <v>7</v>
      </c>
      <c r="L38" s="57">
        <v>33</v>
      </c>
      <c r="M38" s="57">
        <v>26</v>
      </c>
      <c r="N38" s="57">
        <v>34</v>
      </c>
      <c r="O38" s="57">
        <v>33</v>
      </c>
      <c r="P38" s="57">
        <v>7</v>
      </c>
      <c r="Q38" s="104">
        <v>217</v>
      </c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 ht="12.75">
      <c r="A39" s="160" t="s">
        <v>15</v>
      </c>
      <c r="B39" s="63"/>
      <c r="C39" s="47">
        <v>7</v>
      </c>
      <c r="D39" s="49">
        <v>3</v>
      </c>
      <c r="E39" s="49"/>
      <c r="F39" s="49">
        <v>5</v>
      </c>
      <c r="G39" s="49">
        <v>84</v>
      </c>
      <c r="H39" s="49">
        <v>886</v>
      </c>
      <c r="I39" s="49">
        <v>2749</v>
      </c>
      <c r="J39" s="49">
        <v>1214</v>
      </c>
      <c r="K39" s="49">
        <v>1275</v>
      </c>
      <c r="L39" s="49">
        <v>1507</v>
      </c>
      <c r="M39" s="49">
        <v>966</v>
      </c>
      <c r="N39" s="49">
        <v>1289</v>
      </c>
      <c r="O39" s="49">
        <v>1955</v>
      </c>
      <c r="P39" s="49">
        <v>1048</v>
      </c>
      <c r="Q39" s="103">
        <v>12988</v>
      </c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2" ht="12.75">
      <c r="A40" s="159" t="s">
        <v>79</v>
      </c>
      <c r="B40" s="55" t="s">
        <v>2</v>
      </c>
      <c r="C40" s="47"/>
      <c r="D40" s="49"/>
      <c r="E40" s="49"/>
      <c r="F40" s="49"/>
      <c r="G40" s="49"/>
      <c r="H40" s="49"/>
      <c r="I40" s="49">
        <v>2</v>
      </c>
      <c r="J40" s="49">
        <v>1</v>
      </c>
      <c r="K40" s="49">
        <v>4</v>
      </c>
      <c r="L40" s="49">
        <v>4</v>
      </c>
      <c r="M40" s="49">
        <v>12</v>
      </c>
      <c r="N40" s="49">
        <v>59</v>
      </c>
      <c r="O40" s="49">
        <v>48</v>
      </c>
      <c r="P40" s="49">
        <v>38</v>
      </c>
      <c r="Q40" s="103">
        <v>168</v>
      </c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ht="12.75">
      <c r="A41" s="157"/>
      <c r="B41" s="56" t="s">
        <v>7</v>
      </c>
      <c r="C41" s="4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>
        <v>7</v>
      </c>
      <c r="O41" s="57">
        <v>7</v>
      </c>
      <c r="P41" s="57"/>
      <c r="Q41" s="104">
        <v>14</v>
      </c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 ht="12.75">
      <c r="A42" s="157"/>
      <c r="B42" s="56" t="s">
        <v>8</v>
      </c>
      <c r="C42" s="4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>
        <v>7</v>
      </c>
      <c r="O42" s="57">
        <v>4</v>
      </c>
      <c r="P42" s="57">
        <v>5</v>
      </c>
      <c r="Q42" s="104">
        <v>16</v>
      </c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ht="12.75">
      <c r="A43" s="157"/>
      <c r="B43" s="56" t="s">
        <v>0</v>
      </c>
      <c r="C43" s="48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>
        <v>1</v>
      </c>
      <c r="Q43" s="104">
        <v>1</v>
      </c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2" ht="12.75">
      <c r="A44" s="157"/>
      <c r="B44" s="56" t="s">
        <v>5</v>
      </c>
      <c r="C44" s="48"/>
      <c r="D44" s="57"/>
      <c r="E44" s="57"/>
      <c r="F44" s="57"/>
      <c r="G44" s="57"/>
      <c r="H44" s="57"/>
      <c r="I44" s="57">
        <v>2</v>
      </c>
      <c r="J44" s="57"/>
      <c r="K44" s="57"/>
      <c r="L44" s="57"/>
      <c r="M44" s="57"/>
      <c r="N44" s="57">
        <v>4</v>
      </c>
      <c r="O44" s="57">
        <v>4</v>
      </c>
      <c r="P44" s="57">
        <v>2</v>
      </c>
      <c r="Q44" s="104">
        <v>12</v>
      </c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12.75">
      <c r="A45" s="157"/>
      <c r="B45" s="56" t="s">
        <v>3</v>
      </c>
      <c r="C45" s="48"/>
      <c r="D45" s="57"/>
      <c r="E45" s="57"/>
      <c r="F45" s="57"/>
      <c r="G45" s="57"/>
      <c r="H45" s="57"/>
      <c r="I45" s="57"/>
      <c r="J45" s="57"/>
      <c r="K45" s="57"/>
      <c r="L45" s="57"/>
      <c r="M45" s="57">
        <v>3</v>
      </c>
      <c r="N45" s="57">
        <v>10</v>
      </c>
      <c r="O45" s="57">
        <v>10</v>
      </c>
      <c r="P45" s="57">
        <v>4</v>
      </c>
      <c r="Q45" s="104">
        <v>27</v>
      </c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</row>
    <row r="46" spans="1:32" s="46" customFormat="1" ht="12.75">
      <c r="A46" s="157"/>
      <c r="B46" s="56" t="s">
        <v>6</v>
      </c>
      <c r="C46" s="48"/>
      <c r="D46" s="57"/>
      <c r="E46" s="57"/>
      <c r="F46" s="57"/>
      <c r="G46" s="57"/>
      <c r="H46" s="57"/>
      <c r="I46" s="57"/>
      <c r="J46" s="57"/>
      <c r="K46" s="57"/>
      <c r="L46" s="57"/>
      <c r="M46" s="57">
        <v>15</v>
      </c>
      <c r="N46" s="57">
        <v>38</v>
      </c>
      <c r="O46" s="57">
        <v>18</v>
      </c>
      <c r="P46" s="57">
        <v>9</v>
      </c>
      <c r="Q46" s="104">
        <v>80</v>
      </c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</row>
    <row r="47" spans="1:32" ht="12.75" customHeight="1">
      <c r="A47" s="157"/>
      <c r="B47" s="56" t="s">
        <v>9</v>
      </c>
      <c r="C47" s="48"/>
      <c r="D47" s="57"/>
      <c r="E47" s="57"/>
      <c r="F47" s="57"/>
      <c r="G47" s="57"/>
      <c r="H47" s="57"/>
      <c r="I47" s="57"/>
      <c r="J47" s="57"/>
      <c r="K47" s="57"/>
      <c r="L47" s="57"/>
      <c r="M47" s="57">
        <v>4</v>
      </c>
      <c r="N47" s="57">
        <v>25</v>
      </c>
      <c r="O47" s="57">
        <v>20</v>
      </c>
      <c r="P47" s="57">
        <v>5</v>
      </c>
      <c r="Q47" s="104">
        <v>54</v>
      </c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</row>
    <row r="48" spans="1:32" ht="12.75">
      <c r="A48" s="157"/>
      <c r="B48" s="56" t="s">
        <v>10</v>
      </c>
      <c r="C48" s="48"/>
      <c r="D48" s="57"/>
      <c r="E48" s="57"/>
      <c r="F48" s="57"/>
      <c r="G48" s="57"/>
      <c r="H48" s="57"/>
      <c r="I48" s="57"/>
      <c r="J48" s="57"/>
      <c r="K48" s="57"/>
      <c r="L48" s="57"/>
      <c r="M48" s="57">
        <v>3</v>
      </c>
      <c r="N48" s="57">
        <v>4</v>
      </c>
      <c r="O48" s="57"/>
      <c r="P48" s="57"/>
      <c r="Q48" s="104">
        <v>7</v>
      </c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49" spans="1:32" ht="12.75">
      <c r="A49" s="157"/>
      <c r="B49" s="56" t="s">
        <v>11</v>
      </c>
      <c r="C49" s="48"/>
      <c r="D49" s="57"/>
      <c r="E49" s="57"/>
      <c r="F49" s="57"/>
      <c r="G49" s="57"/>
      <c r="H49" s="57"/>
      <c r="I49" s="57"/>
      <c r="J49" s="57"/>
      <c r="K49" s="57">
        <v>2</v>
      </c>
      <c r="L49" s="57">
        <v>1</v>
      </c>
      <c r="M49" s="57"/>
      <c r="N49" s="57">
        <v>8</v>
      </c>
      <c r="O49" s="57">
        <v>14</v>
      </c>
      <c r="P49" s="57"/>
      <c r="Q49" s="104">
        <v>25</v>
      </c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</row>
    <row r="50" spans="1:32" ht="12.75">
      <c r="A50" s="158"/>
      <c r="B50" s="56" t="s">
        <v>12</v>
      </c>
      <c r="C50" s="48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>
        <v>4</v>
      </c>
      <c r="O50" s="57"/>
      <c r="P50" s="57"/>
      <c r="Q50" s="104">
        <v>4</v>
      </c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1:32" ht="12.75">
      <c r="A51" s="160" t="s">
        <v>15</v>
      </c>
      <c r="B51" s="63"/>
      <c r="C51" s="47"/>
      <c r="D51" s="49"/>
      <c r="E51" s="49"/>
      <c r="F51" s="49"/>
      <c r="G51" s="49"/>
      <c r="H51" s="49"/>
      <c r="I51" s="49">
        <v>4</v>
      </c>
      <c r="J51" s="49">
        <v>1</v>
      </c>
      <c r="K51" s="49">
        <v>6</v>
      </c>
      <c r="L51" s="49">
        <v>5</v>
      </c>
      <c r="M51" s="49">
        <v>37</v>
      </c>
      <c r="N51" s="49">
        <v>166</v>
      </c>
      <c r="O51" s="49">
        <v>125</v>
      </c>
      <c r="P51" s="49">
        <v>64</v>
      </c>
      <c r="Q51" s="103">
        <v>408</v>
      </c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</row>
    <row r="52" spans="1:32" ht="12.75">
      <c r="A52" s="159" t="s">
        <v>147</v>
      </c>
      <c r="B52" s="55" t="s">
        <v>2</v>
      </c>
      <c r="C52" s="47"/>
      <c r="D52" s="49"/>
      <c r="E52" s="49"/>
      <c r="F52" s="49"/>
      <c r="G52" s="49">
        <v>10</v>
      </c>
      <c r="H52" s="49">
        <v>14</v>
      </c>
      <c r="I52" s="49">
        <v>81</v>
      </c>
      <c r="J52" s="49">
        <v>39</v>
      </c>
      <c r="K52" s="49">
        <v>27</v>
      </c>
      <c r="L52" s="49">
        <v>38</v>
      </c>
      <c r="M52" s="49">
        <v>296</v>
      </c>
      <c r="N52" s="49">
        <v>87</v>
      </c>
      <c r="O52" s="49">
        <v>134</v>
      </c>
      <c r="P52" s="49">
        <v>366</v>
      </c>
      <c r="Q52" s="103">
        <v>1092</v>
      </c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</row>
    <row r="53" spans="1:32" ht="12.75">
      <c r="A53" s="157"/>
      <c r="B53" s="56" t="s">
        <v>4</v>
      </c>
      <c r="C53" s="48"/>
      <c r="D53" s="57"/>
      <c r="E53" s="57"/>
      <c r="F53" s="57"/>
      <c r="G53" s="57"/>
      <c r="H53" s="57"/>
      <c r="I53" s="57"/>
      <c r="J53" s="57"/>
      <c r="K53" s="57"/>
      <c r="L53" s="57"/>
      <c r="M53" s="57">
        <v>9</v>
      </c>
      <c r="N53" s="57"/>
      <c r="O53" s="57"/>
      <c r="P53" s="57">
        <v>16</v>
      </c>
      <c r="Q53" s="104">
        <v>25</v>
      </c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</row>
    <row r="54" spans="1:32" ht="12.75">
      <c r="A54" s="157"/>
      <c r="B54" s="56" t="s">
        <v>7</v>
      </c>
      <c r="C54" s="48"/>
      <c r="D54" s="57"/>
      <c r="E54" s="57"/>
      <c r="F54" s="57">
        <v>2</v>
      </c>
      <c r="G54" s="57"/>
      <c r="H54" s="57">
        <v>21</v>
      </c>
      <c r="I54" s="57">
        <v>4</v>
      </c>
      <c r="J54" s="57">
        <v>2</v>
      </c>
      <c r="K54" s="57">
        <v>5</v>
      </c>
      <c r="L54" s="57">
        <v>10</v>
      </c>
      <c r="M54" s="57">
        <v>72</v>
      </c>
      <c r="N54" s="57">
        <v>11</v>
      </c>
      <c r="O54" s="57">
        <v>40</v>
      </c>
      <c r="P54" s="57">
        <v>37</v>
      </c>
      <c r="Q54" s="104">
        <v>204</v>
      </c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</row>
    <row r="55" spans="1:32" ht="12.75">
      <c r="A55" s="157"/>
      <c r="B55" s="56" t="s">
        <v>8</v>
      </c>
      <c r="C55" s="48"/>
      <c r="D55" s="57"/>
      <c r="E55" s="57"/>
      <c r="F55" s="57"/>
      <c r="G55" s="57"/>
      <c r="H55" s="57">
        <v>14</v>
      </c>
      <c r="I55" s="57">
        <v>8</v>
      </c>
      <c r="J55" s="57">
        <v>7</v>
      </c>
      <c r="K55" s="57">
        <v>6</v>
      </c>
      <c r="L55" s="57">
        <v>5</v>
      </c>
      <c r="M55" s="57">
        <v>25</v>
      </c>
      <c r="N55" s="57">
        <v>10</v>
      </c>
      <c r="O55" s="57">
        <v>27</v>
      </c>
      <c r="P55" s="57">
        <v>13</v>
      </c>
      <c r="Q55" s="104">
        <v>115</v>
      </c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</row>
    <row r="56" spans="1:32" ht="12.75">
      <c r="A56" s="157"/>
      <c r="B56" s="56" t="s">
        <v>0</v>
      </c>
      <c r="C56" s="48"/>
      <c r="D56" s="57"/>
      <c r="E56" s="57"/>
      <c r="F56" s="57"/>
      <c r="G56" s="57"/>
      <c r="H56" s="57"/>
      <c r="I56" s="57"/>
      <c r="J56" s="57"/>
      <c r="K56" s="57"/>
      <c r="L56" s="57">
        <v>1</v>
      </c>
      <c r="M56" s="57">
        <v>15</v>
      </c>
      <c r="N56" s="57">
        <v>11</v>
      </c>
      <c r="O56" s="57">
        <v>1</v>
      </c>
      <c r="P56" s="57">
        <v>10</v>
      </c>
      <c r="Q56" s="104">
        <v>38</v>
      </c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 ht="12.75">
      <c r="A57" s="157"/>
      <c r="B57" s="56" t="s">
        <v>5</v>
      </c>
      <c r="C57" s="48"/>
      <c r="D57" s="57"/>
      <c r="E57" s="57"/>
      <c r="F57" s="57"/>
      <c r="G57" s="57"/>
      <c r="H57" s="57"/>
      <c r="I57" s="57">
        <v>6</v>
      </c>
      <c r="J57" s="57"/>
      <c r="K57" s="57"/>
      <c r="L57" s="57">
        <v>2</v>
      </c>
      <c r="M57" s="57">
        <v>5</v>
      </c>
      <c r="N57" s="57"/>
      <c r="O57" s="57">
        <v>3</v>
      </c>
      <c r="P57" s="57">
        <v>7</v>
      </c>
      <c r="Q57" s="104">
        <v>23</v>
      </c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ht="12.75">
      <c r="A58" s="157"/>
      <c r="B58" s="56" t="s">
        <v>3</v>
      </c>
      <c r="C58" s="48"/>
      <c r="D58" s="57"/>
      <c r="E58" s="57"/>
      <c r="F58" s="57"/>
      <c r="G58" s="57">
        <v>1</v>
      </c>
      <c r="H58" s="57"/>
      <c r="I58" s="57">
        <v>1</v>
      </c>
      <c r="J58" s="57"/>
      <c r="K58" s="57">
        <v>11</v>
      </c>
      <c r="L58" s="57"/>
      <c r="M58" s="57">
        <v>9</v>
      </c>
      <c r="N58" s="57">
        <v>5</v>
      </c>
      <c r="O58" s="57">
        <v>11</v>
      </c>
      <c r="P58" s="57">
        <v>31</v>
      </c>
      <c r="Q58" s="104">
        <v>69</v>
      </c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</row>
    <row r="59" spans="1:32" s="46" customFormat="1" ht="12.75">
      <c r="A59" s="157"/>
      <c r="B59" s="56" t="s">
        <v>6</v>
      </c>
      <c r="C59" s="48"/>
      <c r="D59" s="57"/>
      <c r="E59" s="57"/>
      <c r="F59" s="57"/>
      <c r="G59" s="57">
        <v>3</v>
      </c>
      <c r="H59" s="57">
        <v>8</v>
      </c>
      <c r="I59" s="57">
        <v>21</v>
      </c>
      <c r="J59" s="57">
        <v>1</v>
      </c>
      <c r="K59" s="57">
        <v>1</v>
      </c>
      <c r="L59" s="57">
        <v>1</v>
      </c>
      <c r="M59" s="57">
        <v>74</v>
      </c>
      <c r="N59" s="57">
        <v>59</v>
      </c>
      <c r="O59" s="57">
        <v>20</v>
      </c>
      <c r="P59" s="57">
        <v>97</v>
      </c>
      <c r="Q59" s="104">
        <v>285</v>
      </c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</row>
    <row r="60" spans="1:32" ht="12.75" customHeight="1">
      <c r="A60" s="157"/>
      <c r="B60" s="56" t="s">
        <v>9</v>
      </c>
      <c r="C60" s="48"/>
      <c r="D60" s="57"/>
      <c r="E60" s="57"/>
      <c r="F60" s="57"/>
      <c r="G60" s="57">
        <v>2</v>
      </c>
      <c r="H60" s="57"/>
      <c r="I60" s="57">
        <v>14</v>
      </c>
      <c r="J60" s="57">
        <v>4</v>
      </c>
      <c r="K60" s="57">
        <v>3</v>
      </c>
      <c r="L60" s="57">
        <v>2</v>
      </c>
      <c r="M60" s="57">
        <v>101</v>
      </c>
      <c r="N60" s="57">
        <v>35</v>
      </c>
      <c r="O60" s="57">
        <v>19</v>
      </c>
      <c r="P60" s="57">
        <v>47</v>
      </c>
      <c r="Q60" s="104">
        <v>227</v>
      </c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</row>
    <row r="61" spans="1:32" ht="12.75">
      <c r="A61" s="157"/>
      <c r="B61" s="56" t="s">
        <v>10</v>
      </c>
      <c r="C61" s="48"/>
      <c r="D61" s="57"/>
      <c r="E61" s="57"/>
      <c r="F61" s="57"/>
      <c r="G61" s="57">
        <v>1</v>
      </c>
      <c r="H61" s="57">
        <v>1</v>
      </c>
      <c r="I61" s="57">
        <v>3</v>
      </c>
      <c r="J61" s="57">
        <v>10</v>
      </c>
      <c r="K61" s="57">
        <v>2</v>
      </c>
      <c r="L61" s="57"/>
      <c r="M61" s="57">
        <v>20</v>
      </c>
      <c r="N61" s="57">
        <v>4</v>
      </c>
      <c r="O61" s="57">
        <v>13</v>
      </c>
      <c r="P61" s="57">
        <v>27</v>
      </c>
      <c r="Q61" s="104">
        <v>81</v>
      </c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</row>
    <row r="62" spans="1:32" ht="12.75">
      <c r="A62" s="157"/>
      <c r="B62" s="56" t="s">
        <v>11</v>
      </c>
      <c r="C62" s="48"/>
      <c r="D62" s="57"/>
      <c r="E62" s="57"/>
      <c r="F62" s="57"/>
      <c r="G62" s="57"/>
      <c r="H62" s="57">
        <v>8</v>
      </c>
      <c r="I62" s="57">
        <v>14</v>
      </c>
      <c r="J62" s="57">
        <v>2</v>
      </c>
      <c r="K62" s="57">
        <v>1</v>
      </c>
      <c r="L62" s="57">
        <v>3</v>
      </c>
      <c r="M62" s="57">
        <v>85</v>
      </c>
      <c r="N62" s="57">
        <v>18</v>
      </c>
      <c r="O62" s="57">
        <v>21</v>
      </c>
      <c r="P62" s="57">
        <v>21</v>
      </c>
      <c r="Q62" s="104">
        <v>173</v>
      </c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</row>
    <row r="63" spans="1:32" ht="12.75">
      <c r="A63" s="158"/>
      <c r="B63" s="56" t="s">
        <v>12</v>
      </c>
      <c r="C63" s="48"/>
      <c r="D63" s="57"/>
      <c r="E63" s="57"/>
      <c r="F63" s="57"/>
      <c r="G63" s="57">
        <v>1</v>
      </c>
      <c r="H63" s="57">
        <v>4</v>
      </c>
      <c r="I63" s="57">
        <v>1</v>
      </c>
      <c r="J63" s="57"/>
      <c r="K63" s="57"/>
      <c r="L63" s="57"/>
      <c r="M63" s="57">
        <v>4</v>
      </c>
      <c r="N63" s="57">
        <v>9</v>
      </c>
      <c r="O63" s="57">
        <v>5</v>
      </c>
      <c r="P63" s="57">
        <v>11</v>
      </c>
      <c r="Q63" s="104">
        <v>35</v>
      </c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ht="12.75">
      <c r="A64" s="160" t="s">
        <v>15</v>
      </c>
      <c r="B64" s="63"/>
      <c r="C64" s="47"/>
      <c r="D64" s="49"/>
      <c r="E64" s="49"/>
      <c r="F64" s="49">
        <v>2</v>
      </c>
      <c r="G64" s="49">
        <v>18</v>
      </c>
      <c r="H64" s="49">
        <v>70</v>
      </c>
      <c r="I64" s="49">
        <v>153</v>
      </c>
      <c r="J64" s="49">
        <v>65</v>
      </c>
      <c r="K64" s="49">
        <v>56</v>
      </c>
      <c r="L64" s="49">
        <v>62</v>
      </c>
      <c r="M64" s="49">
        <v>715</v>
      </c>
      <c r="N64" s="49">
        <v>249</v>
      </c>
      <c r="O64" s="49">
        <v>294</v>
      </c>
      <c r="P64" s="49">
        <v>683</v>
      </c>
      <c r="Q64" s="103">
        <v>2367</v>
      </c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</row>
    <row r="65" spans="1:32" ht="12.75">
      <c r="A65" s="159" t="s">
        <v>146</v>
      </c>
      <c r="B65" s="55" t="s">
        <v>2</v>
      </c>
      <c r="C65" s="47">
        <v>5</v>
      </c>
      <c r="D65" s="49"/>
      <c r="E65" s="49">
        <v>11</v>
      </c>
      <c r="F65" s="49">
        <v>7</v>
      </c>
      <c r="G65" s="49">
        <v>99</v>
      </c>
      <c r="H65" s="49">
        <v>119</v>
      </c>
      <c r="I65" s="49">
        <v>499</v>
      </c>
      <c r="J65" s="49">
        <v>206</v>
      </c>
      <c r="K65" s="49">
        <v>252</v>
      </c>
      <c r="L65" s="49">
        <v>137</v>
      </c>
      <c r="M65" s="49">
        <v>56</v>
      </c>
      <c r="N65" s="49">
        <v>153</v>
      </c>
      <c r="O65" s="49">
        <v>110</v>
      </c>
      <c r="P65" s="49">
        <v>117</v>
      </c>
      <c r="Q65" s="103">
        <v>1771</v>
      </c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2" ht="12.75">
      <c r="A66" s="157"/>
      <c r="B66" s="56" t="s">
        <v>4</v>
      </c>
      <c r="C66" s="48"/>
      <c r="D66" s="57"/>
      <c r="E66" s="57"/>
      <c r="F66" s="57"/>
      <c r="G66" s="57"/>
      <c r="H66" s="57">
        <v>7</v>
      </c>
      <c r="I66" s="57">
        <v>12</v>
      </c>
      <c r="J66" s="57">
        <v>4</v>
      </c>
      <c r="K66" s="57">
        <v>11</v>
      </c>
      <c r="L66" s="57"/>
      <c r="M66" s="57"/>
      <c r="N66" s="57">
        <v>6</v>
      </c>
      <c r="O66" s="57">
        <v>2</v>
      </c>
      <c r="P66" s="57"/>
      <c r="Q66" s="104">
        <v>42</v>
      </c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</row>
    <row r="67" spans="1:32" ht="12.75">
      <c r="A67" s="157"/>
      <c r="B67" s="56" t="s">
        <v>7</v>
      </c>
      <c r="C67" s="48">
        <v>6</v>
      </c>
      <c r="D67" s="57"/>
      <c r="E67" s="57"/>
      <c r="F67" s="57"/>
      <c r="G67" s="57">
        <v>26</v>
      </c>
      <c r="H67" s="57">
        <v>43</v>
      </c>
      <c r="I67" s="57">
        <v>28</v>
      </c>
      <c r="J67" s="57">
        <v>32</v>
      </c>
      <c r="K67" s="57">
        <v>66</v>
      </c>
      <c r="L67" s="57">
        <v>28</v>
      </c>
      <c r="M67" s="57">
        <v>10</v>
      </c>
      <c r="N67" s="57">
        <v>5</v>
      </c>
      <c r="O67" s="57">
        <v>4</v>
      </c>
      <c r="P67" s="57">
        <v>1</v>
      </c>
      <c r="Q67" s="104">
        <v>249</v>
      </c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</row>
    <row r="68" spans="1:32" ht="12.75">
      <c r="A68" s="157"/>
      <c r="B68" s="56" t="s">
        <v>8</v>
      </c>
      <c r="C68" s="48"/>
      <c r="D68" s="57"/>
      <c r="E68" s="57"/>
      <c r="F68" s="57"/>
      <c r="G68" s="57"/>
      <c r="H68" s="57">
        <v>33</v>
      </c>
      <c r="I68" s="57">
        <v>13</v>
      </c>
      <c r="J68" s="57"/>
      <c r="K68" s="57">
        <v>24</v>
      </c>
      <c r="L68" s="57">
        <v>12</v>
      </c>
      <c r="M68" s="57">
        <v>12</v>
      </c>
      <c r="N68" s="57">
        <v>15</v>
      </c>
      <c r="O68" s="57">
        <v>9</v>
      </c>
      <c r="P68" s="57">
        <v>5</v>
      </c>
      <c r="Q68" s="104">
        <v>123</v>
      </c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</row>
    <row r="69" spans="1:32" ht="12.75">
      <c r="A69" s="157"/>
      <c r="B69" s="56" t="s">
        <v>0</v>
      </c>
      <c r="C69" s="48"/>
      <c r="D69" s="57"/>
      <c r="E69" s="57"/>
      <c r="F69" s="57"/>
      <c r="G69" s="57"/>
      <c r="H69" s="57">
        <v>19</v>
      </c>
      <c r="I69" s="57">
        <v>20</v>
      </c>
      <c r="J69" s="57">
        <v>12</v>
      </c>
      <c r="K69" s="57">
        <v>7</v>
      </c>
      <c r="L69" s="57"/>
      <c r="M69" s="57">
        <v>4</v>
      </c>
      <c r="N69" s="57">
        <v>6</v>
      </c>
      <c r="O69" s="57">
        <v>8</v>
      </c>
      <c r="P69" s="57">
        <v>5</v>
      </c>
      <c r="Q69" s="104">
        <v>81</v>
      </c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2" ht="12.75">
      <c r="A70" s="157"/>
      <c r="B70" s="56" t="s">
        <v>5</v>
      </c>
      <c r="C70" s="48"/>
      <c r="D70" s="57"/>
      <c r="E70" s="57"/>
      <c r="F70" s="57"/>
      <c r="G70" s="57"/>
      <c r="H70" s="57"/>
      <c r="I70" s="57">
        <v>31</v>
      </c>
      <c r="J70" s="57">
        <v>14</v>
      </c>
      <c r="K70" s="57">
        <v>11</v>
      </c>
      <c r="L70" s="57">
        <v>4</v>
      </c>
      <c r="M70" s="57">
        <v>3</v>
      </c>
      <c r="N70" s="57"/>
      <c r="O70" s="57">
        <v>1</v>
      </c>
      <c r="P70" s="57">
        <v>4</v>
      </c>
      <c r="Q70" s="104">
        <v>68</v>
      </c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</row>
    <row r="71" spans="1:32" ht="12.75">
      <c r="A71" s="157"/>
      <c r="B71" s="56" t="s">
        <v>3</v>
      </c>
      <c r="C71" s="48"/>
      <c r="D71" s="57"/>
      <c r="E71" s="57"/>
      <c r="F71" s="57"/>
      <c r="G71" s="57">
        <v>1</v>
      </c>
      <c r="H71" s="57"/>
      <c r="I71" s="57"/>
      <c r="J71" s="57"/>
      <c r="K71" s="57">
        <v>17</v>
      </c>
      <c r="L71" s="57">
        <v>3</v>
      </c>
      <c r="M71" s="57">
        <v>5</v>
      </c>
      <c r="N71" s="57">
        <v>3</v>
      </c>
      <c r="O71" s="57">
        <v>6</v>
      </c>
      <c r="P71" s="57">
        <v>6</v>
      </c>
      <c r="Q71" s="104">
        <v>41</v>
      </c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1:32" s="46" customFormat="1" ht="12.75">
      <c r="A72" s="157"/>
      <c r="B72" s="56" t="s">
        <v>6</v>
      </c>
      <c r="C72" s="48"/>
      <c r="D72" s="57"/>
      <c r="E72" s="57"/>
      <c r="F72" s="57"/>
      <c r="G72" s="57">
        <v>48</v>
      </c>
      <c r="H72" s="57">
        <v>53</v>
      </c>
      <c r="I72" s="57">
        <v>100</v>
      </c>
      <c r="J72" s="57">
        <v>37</v>
      </c>
      <c r="K72" s="57">
        <v>32</v>
      </c>
      <c r="L72" s="57">
        <v>21</v>
      </c>
      <c r="M72" s="57">
        <v>26</v>
      </c>
      <c r="N72" s="57">
        <v>49</v>
      </c>
      <c r="O72" s="57">
        <v>42</v>
      </c>
      <c r="P72" s="57">
        <v>38</v>
      </c>
      <c r="Q72" s="104">
        <v>446</v>
      </c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</row>
    <row r="73" spans="1:32" ht="12.75">
      <c r="A73" s="157"/>
      <c r="B73" s="56" t="s">
        <v>9</v>
      </c>
      <c r="C73" s="48"/>
      <c r="D73" s="57"/>
      <c r="E73" s="57"/>
      <c r="F73" s="57"/>
      <c r="G73" s="57"/>
      <c r="H73" s="57">
        <v>10</v>
      </c>
      <c r="I73" s="57">
        <v>42</v>
      </c>
      <c r="J73" s="57">
        <v>33</v>
      </c>
      <c r="K73" s="57">
        <v>41</v>
      </c>
      <c r="L73" s="57">
        <v>43</v>
      </c>
      <c r="M73" s="57">
        <v>20</v>
      </c>
      <c r="N73" s="57">
        <v>30</v>
      </c>
      <c r="O73" s="57">
        <v>25</v>
      </c>
      <c r="P73" s="57">
        <v>30</v>
      </c>
      <c r="Q73" s="104">
        <v>274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</row>
    <row r="74" spans="1:32" ht="12.75">
      <c r="A74" s="157"/>
      <c r="B74" s="56" t="s">
        <v>10</v>
      </c>
      <c r="C74" s="48"/>
      <c r="D74" s="57"/>
      <c r="E74" s="57"/>
      <c r="F74" s="57"/>
      <c r="G74" s="57"/>
      <c r="H74" s="57"/>
      <c r="I74" s="57">
        <v>3</v>
      </c>
      <c r="J74" s="57"/>
      <c r="K74" s="57">
        <v>13</v>
      </c>
      <c r="L74" s="57">
        <v>5</v>
      </c>
      <c r="M74" s="57"/>
      <c r="N74" s="57">
        <v>4</v>
      </c>
      <c r="O74" s="57">
        <v>10</v>
      </c>
      <c r="P74" s="57">
        <v>6</v>
      </c>
      <c r="Q74" s="104">
        <v>41</v>
      </c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</row>
    <row r="75" spans="1:32" ht="12.75">
      <c r="A75" s="157"/>
      <c r="B75" s="56" t="s">
        <v>11</v>
      </c>
      <c r="C75" s="48">
        <v>4</v>
      </c>
      <c r="D75" s="57"/>
      <c r="E75" s="57"/>
      <c r="F75" s="57"/>
      <c r="G75" s="57"/>
      <c r="H75" s="57">
        <v>26</v>
      </c>
      <c r="I75" s="57">
        <v>73</v>
      </c>
      <c r="J75" s="57">
        <v>24</v>
      </c>
      <c r="K75" s="57">
        <v>46</v>
      </c>
      <c r="L75" s="57">
        <v>13</v>
      </c>
      <c r="M75" s="57">
        <v>21</v>
      </c>
      <c r="N75" s="57">
        <v>13</v>
      </c>
      <c r="O75" s="57">
        <v>10</v>
      </c>
      <c r="P75" s="57">
        <v>1</v>
      </c>
      <c r="Q75" s="104">
        <v>231</v>
      </c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</row>
    <row r="76" spans="1:32" ht="12.75">
      <c r="A76" s="158"/>
      <c r="B76" s="56" t="s">
        <v>12</v>
      </c>
      <c r="C76" s="48"/>
      <c r="D76" s="57"/>
      <c r="E76" s="57"/>
      <c r="F76" s="57"/>
      <c r="G76" s="57"/>
      <c r="H76" s="57">
        <v>30</v>
      </c>
      <c r="I76" s="57">
        <v>7</v>
      </c>
      <c r="J76" s="57"/>
      <c r="K76" s="57"/>
      <c r="L76" s="57">
        <v>4</v>
      </c>
      <c r="M76" s="57"/>
      <c r="N76" s="57"/>
      <c r="O76" s="57"/>
      <c r="P76" s="57">
        <v>7</v>
      </c>
      <c r="Q76" s="104">
        <v>48</v>
      </c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</row>
    <row r="77" spans="1:32" ht="12.75">
      <c r="A77" s="160" t="s">
        <v>15</v>
      </c>
      <c r="B77" s="63"/>
      <c r="C77" s="47">
        <v>15</v>
      </c>
      <c r="D77" s="49"/>
      <c r="E77" s="49">
        <v>11</v>
      </c>
      <c r="F77" s="49">
        <v>7</v>
      </c>
      <c r="G77" s="49">
        <v>174</v>
      </c>
      <c r="H77" s="49">
        <v>340</v>
      </c>
      <c r="I77" s="49">
        <v>828</v>
      </c>
      <c r="J77" s="49">
        <v>362</v>
      </c>
      <c r="K77" s="49">
        <v>520</v>
      </c>
      <c r="L77" s="49">
        <v>270</v>
      </c>
      <c r="M77" s="49">
        <v>157</v>
      </c>
      <c r="N77" s="49">
        <v>284</v>
      </c>
      <c r="O77" s="49">
        <v>227</v>
      </c>
      <c r="P77" s="49">
        <v>220</v>
      </c>
      <c r="Q77" s="103">
        <v>3415</v>
      </c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</row>
    <row r="78" spans="1:32" ht="12.75">
      <c r="A78" s="159" t="s">
        <v>80</v>
      </c>
      <c r="B78" s="55" t="s">
        <v>2</v>
      </c>
      <c r="C78" s="47"/>
      <c r="D78" s="49"/>
      <c r="E78" s="49">
        <v>6</v>
      </c>
      <c r="F78" s="49">
        <v>26</v>
      </c>
      <c r="G78" s="49">
        <v>56</v>
      </c>
      <c r="H78" s="49">
        <v>125</v>
      </c>
      <c r="I78" s="49">
        <v>156</v>
      </c>
      <c r="J78" s="49">
        <v>125</v>
      </c>
      <c r="K78" s="49">
        <v>70</v>
      </c>
      <c r="L78" s="49">
        <v>22</v>
      </c>
      <c r="M78" s="49">
        <v>17</v>
      </c>
      <c r="N78" s="49">
        <v>14</v>
      </c>
      <c r="O78" s="49">
        <v>27</v>
      </c>
      <c r="P78" s="49">
        <v>41</v>
      </c>
      <c r="Q78" s="103">
        <v>685</v>
      </c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</row>
    <row r="79" spans="1:32" ht="12.75">
      <c r="A79" s="157"/>
      <c r="B79" s="56" t="s">
        <v>4</v>
      </c>
      <c r="C79" s="48"/>
      <c r="D79" s="57"/>
      <c r="E79" s="57"/>
      <c r="F79" s="57"/>
      <c r="G79" s="57"/>
      <c r="H79" s="57">
        <v>28</v>
      </c>
      <c r="I79" s="57">
        <v>26</v>
      </c>
      <c r="J79" s="57"/>
      <c r="K79" s="57"/>
      <c r="L79" s="57"/>
      <c r="M79" s="57"/>
      <c r="N79" s="57"/>
      <c r="O79" s="57">
        <v>7</v>
      </c>
      <c r="P79" s="57"/>
      <c r="Q79" s="104">
        <v>61</v>
      </c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</row>
    <row r="80" spans="1:32" ht="12.75">
      <c r="A80" s="157"/>
      <c r="B80" s="56" t="s">
        <v>7</v>
      </c>
      <c r="C80" s="48"/>
      <c r="D80" s="57"/>
      <c r="E80" s="57"/>
      <c r="F80" s="57">
        <v>8</v>
      </c>
      <c r="G80" s="57">
        <v>17</v>
      </c>
      <c r="H80" s="57">
        <v>30</v>
      </c>
      <c r="I80" s="57">
        <v>25</v>
      </c>
      <c r="J80" s="57">
        <v>7</v>
      </c>
      <c r="K80" s="57">
        <v>26</v>
      </c>
      <c r="L80" s="57">
        <v>3</v>
      </c>
      <c r="M80" s="57"/>
      <c r="N80" s="57"/>
      <c r="O80" s="57">
        <v>11</v>
      </c>
      <c r="P80" s="57">
        <v>1</v>
      </c>
      <c r="Q80" s="104">
        <v>128</v>
      </c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</row>
    <row r="81" spans="1:32" ht="12.75">
      <c r="A81" s="157"/>
      <c r="B81" s="56" t="s">
        <v>8</v>
      </c>
      <c r="C81" s="48"/>
      <c r="D81" s="57"/>
      <c r="E81" s="57"/>
      <c r="F81" s="57"/>
      <c r="G81" s="57">
        <v>23</v>
      </c>
      <c r="H81" s="57">
        <v>19</v>
      </c>
      <c r="I81" s="57">
        <v>14</v>
      </c>
      <c r="J81" s="57">
        <v>5</v>
      </c>
      <c r="K81" s="57">
        <v>4</v>
      </c>
      <c r="L81" s="57"/>
      <c r="M81" s="57">
        <v>5</v>
      </c>
      <c r="N81" s="57">
        <v>6</v>
      </c>
      <c r="O81" s="57"/>
      <c r="P81" s="57"/>
      <c r="Q81" s="104">
        <v>76</v>
      </c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</row>
    <row r="82" spans="1:32" ht="12.75">
      <c r="A82" s="157"/>
      <c r="B82" s="56" t="s">
        <v>0</v>
      </c>
      <c r="C82" s="48"/>
      <c r="D82" s="57"/>
      <c r="E82" s="57"/>
      <c r="F82" s="57"/>
      <c r="G82" s="57"/>
      <c r="H82" s="57">
        <v>21</v>
      </c>
      <c r="I82" s="57">
        <v>5</v>
      </c>
      <c r="J82" s="57"/>
      <c r="K82" s="57"/>
      <c r="L82" s="57"/>
      <c r="M82" s="57"/>
      <c r="N82" s="57"/>
      <c r="O82" s="57">
        <v>6</v>
      </c>
      <c r="P82" s="57"/>
      <c r="Q82" s="104">
        <v>32</v>
      </c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</row>
    <row r="83" spans="1:32" ht="12.75">
      <c r="A83" s="157"/>
      <c r="B83" s="56" t="s">
        <v>5</v>
      </c>
      <c r="C83" s="48"/>
      <c r="D83" s="57"/>
      <c r="E83" s="57">
        <v>4</v>
      </c>
      <c r="F83" s="57"/>
      <c r="G83" s="57"/>
      <c r="H83" s="57">
        <v>9</v>
      </c>
      <c r="I83" s="57">
        <v>15</v>
      </c>
      <c r="J83" s="57">
        <v>13</v>
      </c>
      <c r="K83" s="57"/>
      <c r="L83" s="57"/>
      <c r="M83" s="57"/>
      <c r="N83" s="57"/>
      <c r="O83" s="57"/>
      <c r="P83" s="57">
        <v>5</v>
      </c>
      <c r="Q83" s="104">
        <v>46</v>
      </c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</row>
    <row r="84" spans="1:32" ht="12.75">
      <c r="A84" s="157"/>
      <c r="B84" s="56" t="s">
        <v>3</v>
      </c>
      <c r="C84" s="48"/>
      <c r="D84" s="57"/>
      <c r="E84" s="57"/>
      <c r="F84" s="57"/>
      <c r="G84" s="57">
        <v>4</v>
      </c>
      <c r="H84" s="57"/>
      <c r="I84" s="57"/>
      <c r="J84" s="57"/>
      <c r="K84" s="57">
        <v>5</v>
      </c>
      <c r="L84" s="57"/>
      <c r="M84" s="57"/>
      <c r="N84" s="57"/>
      <c r="O84" s="57"/>
      <c r="P84" s="57"/>
      <c r="Q84" s="104">
        <v>9</v>
      </c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</row>
    <row r="85" spans="1:32" s="46" customFormat="1" ht="12.75">
      <c r="A85" s="157"/>
      <c r="B85" s="56" t="s">
        <v>6</v>
      </c>
      <c r="C85" s="48"/>
      <c r="D85" s="57"/>
      <c r="E85" s="57">
        <v>1</v>
      </c>
      <c r="F85" s="57">
        <v>1</v>
      </c>
      <c r="G85" s="57">
        <v>54</v>
      </c>
      <c r="H85" s="57">
        <v>24</v>
      </c>
      <c r="I85" s="57">
        <v>29</v>
      </c>
      <c r="J85" s="57">
        <v>5</v>
      </c>
      <c r="K85" s="57">
        <v>15</v>
      </c>
      <c r="L85" s="57">
        <v>8</v>
      </c>
      <c r="M85" s="57">
        <v>7</v>
      </c>
      <c r="N85" s="57">
        <v>5</v>
      </c>
      <c r="O85" s="57">
        <v>4</v>
      </c>
      <c r="P85" s="57">
        <v>6</v>
      </c>
      <c r="Q85" s="104">
        <v>159</v>
      </c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</row>
    <row r="86" spans="1:32" s="46" customFormat="1" ht="12.75">
      <c r="A86" s="157"/>
      <c r="B86" s="56" t="s">
        <v>9</v>
      </c>
      <c r="C86" s="48"/>
      <c r="D86" s="57"/>
      <c r="E86" s="57"/>
      <c r="F86" s="57"/>
      <c r="G86" s="57">
        <v>26</v>
      </c>
      <c r="H86" s="57">
        <v>17</v>
      </c>
      <c r="I86" s="57">
        <v>57</v>
      </c>
      <c r="J86" s="57">
        <v>24</v>
      </c>
      <c r="K86" s="57">
        <v>28</v>
      </c>
      <c r="L86" s="57">
        <v>10</v>
      </c>
      <c r="M86" s="57">
        <v>7</v>
      </c>
      <c r="N86" s="57">
        <v>13</v>
      </c>
      <c r="O86" s="57">
        <v>16</v>
      </c>
      <c r="P86" s="57">
        <v>9</v>
      </c>
      <c r="Q86" s="104">
        <v>207</v>
      </c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</row>
    <row r="87" spans="1:32" ht="12.75">
      <c r="A87" s="157"/>
      <c r="B87" s="56" t="s">
        <v>10</v>
      </c>
      <c r="C87" s="48"/>
      <c r="D87" s="57"/>
      <c r="E87" s="57"/>
      <c r="F87" s="57"/>
      <c r="G87" s="57">
        <v>9</v>
      </c>
      <c r="H87" s="57">
        <v>6</v>
      </c>
      <c r="I87" s="57">
        <v>33</v>
      </c>
      <c r="J87" s="57">
        <v>5</v>
      </c>
      <c r="K87" s="57"/>
      <c r="L87" s="57">
        <v>4</v>
      </c>
      <c r="M87" s="57"/>
      <c r="N87" s="57"/>
      <c r="O87" s="57">
        <v>2</v>
      </c>
      <c r="P87" s="57">
        <v>1</v>
      </c>
      <c r="Q87" s="104">
        <v>60</v>
      </c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</row>
    <row r="88" spans="1:32" ht="12.75">
      <c r="A88" s="157"/>
      <c r="B88" s="56" t="s">
        <v>11</v>
      </c>
      <c r="C88" s="48"/>
      <c r="D88" s="57"/>
      <c r="E88" s="57"/>
      <c r="F88" s="57"/>
      <c r="G88" s="57"/>
      <c r="H88" s="57">
        <v>20</v>
      </c>
      <c r="I88" s="57">
        <v>60</v>
      </c>
      <c r="J88" s="57">
        <v>4</v>
      </c>
      <c r="K88" s="57">
        <v>8</v>
      </c>
      <c r="L88" s="57"/>
      <c r="M88" s="57">
        <v>2</v>
      </c>
      <c r="N88" s="57">
        <v>10</v>
      </c>
      <c r="O88" s="57"/>
      <c r="P88" s="57"/>
      <c r="Q88" s="104">
        <v>104</v>
      </c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2" ht="12.75">
      <c r="A89" s="158"/>
      <c r="B89" s="56" t="s">
        <v>12</v>
      </c>
      <c r="C89" s="48"/>
      <c r="D89" s="57"/>
      <c r="E89" s="57"/>
      <c r="F89" s="57"/>
      <c r="G89" s="57">
        <v>5</v>
      </c>
      <c r="H89" s="57"/>
      <c r="I89" s="57">
        <v>5</v>
      </c>
      <c r="J89" s="57">
        <v>3</v>
      </c>
      <c r="K89" s="57"/>
      <c r="L89" s="57"/>
      <c r="M89" s="57"/>
      <c r="N89" s="57"/>
      <c r="O89" s="57"/>
      <c r="P89" s="57"/>
      <c r="Q89" s="104">
        <v>13</v>
      </c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</row>
    <row r="90" spans="1:32" ht="12.75">
      <c r="A90" s="160" t="s">
        <v>15</v>
      </c>
      <c r="B90" s="63"/>
      <c r="C90" s="47"/>
      <c r="D90" s="49"/>
      <c r="E90" s="49">
        <v>11</v>
      </c>
      <c r="F90" s="49">
        <v>35</v>
      </c>
      <c r="G90" s="49">
        <v>194</v>
      </c>
      <c r="H90" s="49">
        <v>299</v>
      </c>
      <c r="I90" s="49">
        <v>425</v>
      </c>
      <c r="J90" s="49">
        <v>191</v>
      </c>
      <c r="K90" s="49">
        <v>156</v>
      </c>
      <c r="L90" s="49">
        <v>47</v>
      </c>
      <c r="M90" s="49">
        <v>38</v>
      </c>
      <c r="N90" s="49">
        <v>48</v>
      </c>
      <c r="O90" s="49">
        <v>73</v>
      </c>
      <c r="P90" s="49">
        <v>63</v>
      </c>
      <c r="Q90" s="103">
        <v>1580</v>
      </c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</row>
    <row r="91" spans="1:32" ht="13.5" thickBot="1">
      <c r="A91" s="91" t="s">
        <v>1</v>
      </c>
      <c r="B91" s="92"/>
      <c r="C91" s="93">
        <v>26</v>
      </c>
      <c r="D91" s="95">
        <v>3</v>
      </c>
      <c r="E91" s="95">
        <v>22</v>
      </c>
      <c r="F91" s="95">
        <v>49</v>
      </c>
      <c r="G91" s="95">
        <v>504</v>
      </c>
      <c r="H91" s="95">
        <v>1822</v>
      </c>
      <c r="I91" s="95">
        <v>4404</v>
      </c>
      <c r="J91" s="95">
        <v>2043</v>
      </c>
      <c r="K91" s="95">
        <v>2421</v>
      </c>
      <c r="L91" s="95">
        <v>2516</v>
      </c>
      <c r="M91" s="95">
        <v>2263</v>
      </c>
      <c r="N91" s="95">
        <v>2532</v>
      </c>
      <c r="O91" s="95">
        <v>3184</v>
      </c>
      <c r="P91" s="95">
        <v>2377</v>
      </c>
      <c r="Q91" s="105">
        <v>24166</v>
      </c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</row>
  </sheetData>
  <sheetProtection/>
  <mergeCells count="10">
    <mergeCell ref="A65:A76"/>
    <mergeCell ref="A78:A89"/>
    <mergeCell ref="A19:A25"/>
    <mergeCell ref="A27:A38"/>
    <mergeCell ref="A40:A50"/>
    <mergeCell ref="A52:A63"/>
    <mergeCell ref="D1:Q1"/>
    <mergeCell ref="D2:Q2"/>
    <mergeCell ref="D3:Q3"/>
    <mergeCell ref="A6:A17"/>
  </mergeCells>
  <printOptions horizontalCentered="1" verticalCentered="1"/>
  <pageMargins left="1.1811023622047245" right="0.7480314960629921" top="0.984251968503937" bottom="0.984251968503937" header="0" footer="0"/>
  <pageSetup horizontalDpi="600" verticalDpi="600" orientation="portrait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Pablo Castrillón Sánchez</dc:creator>
  <cp:keywords/>
  <dc:description/>
  <cp:lastModifiedBy>ACCION SOCIAL</cp:lastModifiedBy>
  <cp:lastPrinted>2009-09-30T20:18:53Z</cp:lastPrinted>
  <dcterms:created xsi:type="dcterms:W3CDTF">2007-05-06T12:58:53Z</dcterms:created>
  <dcterms:modified xsi:type="dcterms:W3CDTF">2010-02-25T16:37:54Z</dcterms:modified>
  <cp:category/>
  <cp:version/>
  <cp:contentType/>
  <cp:contentStatus/>
</cp:coreProperties>
</file>