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GOBERNACION QUINDIO 2019\PAGINA WEB\MIPG\autodiagnostico mayo 2018 gob QUINDIO\3. D. GESTION CON  VALORES\"/>
    </mc:Choice>
  </mc:AlternateContent>
  <bookViews>
    <workbookView xWindow="0" yWindow="465" windowWidth="24240" windowHeight="13740" tabRatio="795" activeTab="2"/>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60" i="15" l="1"/>
  <c r="F58" i="15"/>
  <c r="D10" i="15"/>
  <c r="F10" i="15"/>
  <c r="L35" i="20" s="1"/>
  <c r="G6" i="15"/>
  <c r="K12" i="20" s="1"/>
  <c r="E15" i="8"/>
  <c r="F15" i="8"/>
  <c r="J45" i="20"/>
  <c r="F13" i="15"/>
  <c r="L36" i="20" s="1"/>
  <c r="L45" i="20"/>
  <c r="F45" i="15"/>
  <c r="L43" i="20" s="1"/>
  <c r="F32" i="15"/>
  <c r="L41" i="20" s="1"/>
  <c r="F17" i="15"/>
  <c r="L37" i="20" s="1"/>
  <c r="J46" i="20"/>
  <c r="F23" i="8"/>
  <c r="F24" i="8"/>
  <c r="F25" i="8"/>
  <c r="F26" i="8"/>
  <c r="F27" i="8"/>
  <c r="F28" i="8"/>
  <c r="F29" i="8"/>
  <c r="F30" i="8"/>
  <c r="F24" i="15"/>
  <c r="F8" i="8"/>
  <c r="F9" i="8"/>
  <c r="F10" i="8"/>
  <c r="F11" i="8"/>
  <c r="F12" i="8"/>
  <c r="F13" i="8"/>
  <c r="F14" i="8"/>
  <c r="F16" i="8"/>
  <c r="F17" i="8"/>
  <c r="F18" i="8"/>
  <c r="F19" i="8"/>
  <c r="F20" i="8"/>
  <c r="F21" i="8"/>
  <c r="F22" i="8"/>
  <c r="F31" i="8"/>
  <c r="F32" i="8"/>
  <c r="F33" i="8"/>
  <c r="F34" i="8"/>
  <c r="F35" i="8"/>
  <c r="F36" i="8"/>
  <c r="F37" i="8"/>
  <c r="F38" i="8"/>
  <c r="F39" i="8"/>
  <c r="F40" i="8"/>
  <c r="F41" i="8"/>
  <c r="F42" i="8"/>
  <c r="F43" i="8"/>
  <c r="F45" i="8"/>
  <c r="F46" i="8"/>
  <c r="F47" i="8"/>
  <c r="F48" i="8"/>
  <c r="F49" i="8"/>
  <c r="F50" i="8"/>
  <c r="F51" i="8"/>
  <c r="F52" i="8"/>
  <c r="F53" i="8"/>
  <c r="F7" i="8"/>
  <c r="F19" i="15"/>
  <c r="L38" i="20" s="1"/>
  <c r="F28" i="15"/>
  <c r="L40" i="20" s="1"/>
  <c r="F39" i="15"/>
  <c r="F56" i="15"/>
  <c r="L46" i="20"/>
  <c r="J44" i="20"/>
  <c r="J43" i="20"/>
  <c r="J42" i="20"/>
  <c r="J41" i="20"/>
  <c r="J40" i="20"/>
  <c r="J39" i="20"/>
  <c r="J38" i="20"/>
  <c r="J37" i="20"/>
  <c r="J36" i="20"/>
  <c r="J35" i="20"/>
  <c r="L44" i="20"/>
  <c r="L42" i="20"/>
  <c r="L39" i="20"/>
  <c r="I12" i="20"/>
</calcChain>
</file>

<file path=xl/sharedStrings.xml><?xml version="1.0" encoding="utf-8"?>
<sst xmlns="http://schemas.openxmlformats.org/spreadsheetml/2006/main" count="355" uniqueCount="248">
  <si>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</si>
  <si>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</si>
  <si>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</si>
  <si>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</si>
  <si>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</si>
  <si>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</si>
  <si>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</si>
  <si>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</si>
  <si>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</si>
  <si>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</si>
  <si>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</si>
  <si>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</si>
  <si>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</si>
  <si>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</si>
  <si>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</si>
  <si>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</si>
  <si>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</si>
  <si>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</si>
  <si>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</si>
  <si>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</si>
  <si>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</si>
  <si>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</si>
  <si>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</si>
  <si>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</si>
  <si>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</si>
  <si>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</si>
  <si>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</si>
  <si>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</si>
  <si>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</si>
  <si>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</si>
  <si>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</si>
  <si>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</si>
  <si>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</si>
  <si>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</si>
  <si>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</si>
  <si>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</si>
  <si>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</si>
  <si>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</si>
  <si>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</si>
  <si>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</si>
  <si>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</si>
  <si>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</si>
  <si>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</si>
  <si>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</si>
  <si>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</si>
  <si>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</si>
  <si>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</si>
  <si>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</si>
  <si>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</si>
  <si>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</si>
  <si>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</si>
  <si>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</si>
  <si>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</si>
  <si>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</si>
  <si>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</si>
  <si>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</si>
  <si>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</si>
  <si>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</si>
  <si>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</si>
  <si>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</si>
  <si>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</si>
  <si>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</si>
  <si>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</si>
  <si>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</si>
  <si>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</si>
  <si>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</si>
  <si>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</si>
  <si>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</si>
  <si>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</si>
  <si>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</si>
  <si>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</si>
  <si>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</si>
  <si>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</si>
  <si>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</si>
  <si>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</si>
  <si>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</si>
  <si>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</si>
  <si>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</si>
  <si>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</si>
  <si>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</si>
  <si>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</si>
  <si>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</si>
  <si>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</si>
  <si>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</si>
  <si>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</si>
  <si>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</si>
  <si>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</si>
  <si>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</si>
  <si>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</si>
  <si>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</si>
  <si>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</si>
  <si>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</si>
  <si>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</si>
  <si>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</si>
  <si>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</si>
  <si>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</si>
  <si>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</si>
  <si>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</si>
  <si>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</si>
  <si>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</si>
  <si>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</si>
  <si>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</si>
  <si>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</si>
  <si>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</si>
  <si>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</si>
  <si>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</si>
  <si>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</si>
  <si>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</si>
  <si>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</si>
  <si>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</si>
  <si>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</si>
  <si>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</si>
  <si>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</si>
  <si>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</si>
  <si>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</si>
  <si>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</si>
  <si>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</si>
  <si>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</si>
  <si>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</si>
  <si>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</si>
  <si>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</si>
  <si>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</si>
  <si>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</si>
  <si>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</si>
  <si>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</si>
  <si>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</si>
  <si>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</si>
  <si>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</si>
  <si>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</si>
  <si>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</si>
  <si>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</si>
  <si>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</si>
  <si>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</si>
  <si>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</si>
  <si>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</si>
  <si>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</si>
  <si>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</si>
  <si>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</si>
  <si>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</si>
  <si>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</si>
  <si>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</si>
  <si>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</si>
  <si>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</si>
  <si>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</si>
  <si>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</si>
  <si>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</si>
  <si>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</si>
  <si>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</si>
  <si>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</si>
  <si>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</si>
  <si>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</si>
  <si>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</si>
  <si>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</si>
  <si>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</si>
  <si>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</si>
  <si>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</si>
  <si>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</si>
  <si>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</si>
  <si>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</si>
  <si>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</si>
  <si>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</si>
  <si>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</si>
  <si>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</si>
  <si>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</si>
  <si>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</si>
  <si>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</si>
  <si>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</si>
  <si>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</si>
  <si>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</si>
  <si>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</si>
  <si>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</si>
  <si>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</si>
  <si>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</si>
  <si>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</si>
  <si>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</si>
  <si>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</si>
  <si>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</si>
  <si>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</si>
  <si>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</si>
  <si>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</si>
  <si>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</si>
  <si>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</si>
  <si>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</si>
  <si>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</si>
  <si>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</si>
  <si>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</si>
  <si>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</si>
  <si>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</si>
  <si>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</si>
  <si>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</si>
  <si>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 xml:space="preserve">Ordenanza , Delegacion del funcionario responsable- Plan accion - Contratos de personal de apoyo </t>
  </si>
  <si>
    <t>Plan de Desarrollo, Planes de Acción, Plan anticorrupción ,</t>
  </si>
  <si>
    <t>Decreto</t>
  </si>
  <si>
    <t>Formato de encuesta</t>
  </si>
  <si>
    <t>http://isva.quindio.gov.co/portal-quindio/#/ pasaporte</t>
  </si>
  <si>
    <t>http://quindio.gov.co/atencion-a-la-ciudadania/ventanilla-unica-virtual</t>
  </si>
  <si>
    <t>http://quindio.gov.co/transparencia/ley-de-transparencia-y-derecho-de-acceso-a-la-informacion-publica</t>
  </si>
  <si>
    <t>avisos de horarios   y localización rendición  de cuentas, folletos, personas que manejan PQRS.</t>
  </si>
  <si>
    <t>www.quindio.gov.co</t>
  </si>
  <si>
    <t>La entidad actualiza frecuentemente la información sobre la oferta Institucional en los diferentes canales de atención.</t>
  </si>
  <si>
    <t>Centro de convenciones, salón Bolívar fotos.</t>
  </si>
  <si>
    <t>Borrador de los protocolos de servicio al ciudadano</t>
  </si>
  <si>
    <t>Evaluación de desempeño laboral.</t>
  </si>
  <si>
    <t>Dentro del plan anual de capacitaciones no se tuvo en cuenta la política de servicio al ciudadano.</t>
  </si>
  <si>
    <t>Plan anticorrupción y servicio al ciudadano.</t>
  </si>
  <si>
    <t>No tiene horarios adicionales</t>
  </si>
  <si>
    <t>http://quindio.gov.co/atencion-a-la-ciudadania/carta-del-trato-digno minuta de la carta</t>
  </si>
  <si>
    <t>Decreto 020  de 2013   Aplicativos</t>
  </si>
  <si>
    <t>Procedimienientos vigentes y los ajustado (gestion documental) http://www.quindio.gov.co/transparencia/ley-de-transparencia-y-derecho-de-acceso-a-la-informacion-publica</t>
  </si>
  <si>
    <t>https://www.ventanillaunicavirtualquindio.gov.co/?formasonlineform=FormaLoginNoIntranet&amp;event=submit
http://172.16.1.19/docusevenet/inicio/index.php</t>
  </si>
  <si>
    <t>https://www.ventanillaunicavirtualquindio.gov.co/?formasonlineform=FormaLoginNoIntranet&amp;event=submit    
http://172.16.1.19/docusevenet/inicio/index.php
VER ADJUNTOS</t>
  </si>
  <si>
    <t>http://quindio.gov.co/atencion-a-la-ciudadania/ventanilla-unica-virtual REGISTRO FOTOGRAFICO</t>
  </si>
  <si>
    <t>No existe reglamento interno para las PQRS se incluira en el plan de acción</t>
  </si>
  <si>
    <t>No existe reglamento interno para las PQRS se incluira en el plan de acción con las peticiones verbales, lenguas nativas de acuerdo con el decreto 1166 del 2016</t>
  </si>
  <si>
    <t>DERECHIO FUNDAMENTAL-DECRETO 020 DE 2013- http://ventanillaunicavirtualquindio.gov.co/index.php?option=com_formasonline&amp;formasonlineform=FormaCiudadano</t>
  </si>
  <si>
    <t>https://www.ventanillaunicavirtualquindio.gov.co/?formasonlineform=FormaLoginNoIntranet&amp;event=submit</t>
  </si>
  <si>
    <t xml:space="preserve">http://quindio.gov.co/atencion-a-la-ciudadania/ventanilla-unica-virtual. </t>
  </si>
  <si>
    <t xml:space="preserve">Hojas de vida Administrativa </t>
  </si>
  <si>
    <t>Uno de los fines esenciales del estado es servir a la comunidad, La Gobernación del Quindío cuenta con un espacio para la Atención al Ciudadano con  el fin de contar con un servicio de calidad e igualdad, es por ello que se requiere cumplir con la Norma NTC 6047 la cual nos habla de accesibilidad al medio físico. Espacios de servicio al ciudadano. 
En cumplimiento de la convención sobre los derechos de las personas con discapacidad adoptada por Colombia en 2009, que establece la universalidad, individualidad, interdependencia e interacción de todos los Derechos Humanos,  se refuerza la obligatoriedad que tiene la Administración Publica en facilitar el acceso a los espacios físicos.
Accesibilidad  (Edificaciones o partes de edificaciones) condición de posibilidad de acceso y salida suministrando por edificaciones o partes de estas para personas con independencia de su discapacidad, edad y género. Para este caso la Gobernación del Quindío cuenta con rampas de acceso y ascensores que facilitan el ingreso y la salida de personas en condición de discapacidad</t>
  </si>
  <si>
    <t xml:space="preserve">La Gobernación del Quindío a través de la Secretaría de Familia y la Dirección de Adulto Mayor y Discapacidad atiende de manera accesible a las personas con discapacidad visual, auditiva, cognitiva, mental, sordo ceguera, múltiple y física toda vez que se cuenta con el personal para su atención, incluyendo el servicio de un intérprete de lengua de señas para la población sorda. </t>
  </si>
  <si>
    <t>La Gobernación del Quindío incluyó dentro del Plan de Desarrollo Departamental "En Defensa del Bien Cómun" 2016 - 2019, la meta Revisar, ajustar  e implementar   la política pública departamental de discapacidad  "Capacidad sin limites", esta se encuentra dentro de la Secretaría de Familia Departamental.  Dentro de esta la Dirección de Adulto Mayor y Discapacidad es la encargada de la atención a la población con discapacidad.</t>
  </si>
  <si>
    <t xml:space="preserve">La Gobernación del Quindío a través de la Secretaría de Familia y la Dirección de Adulto Mayor y Discapacidad brinda atención a las personas con discapacidad, es por ello que con el objetivo de ser incluyentes, se tiene contratado un intérprete de lengua de señas que brinda un medio de comunicación entre la población sorda y las instancias de participación del ente gubernamental. </t>
  </si>
  <si>
    <t xml:space="preserve">La Gobernación del Quindío a través de la Secretaría de Familia y la Dirección de Adulto Mayor y Discapacidad cuenta con profesionales en áreas como sicología, administración pública, talleristas y un intérprete de lengua de señas para que las personas con discapacidad accedan  a los servicios que ofrece la administración. </t>
  </si>
  <si>
    <t>• Familia: Se realiza la respectiva caracterización tomando como base las Instituciones Públicas y Privadas, la academia y la población en general, realizando un diagnóstico de características principales de las familias del Departamento cuyo objetivo principal era la formulación de la Política Pública de Familia, en la cual se encuentran consignadas las problemáticas y necesidades más sentidas de las familias del DepartamentoPoblación LGBTI ,</t>
  </si>
  <si>
    <t>la consulta a la información se puede en cualquier momento pero cada uno debe ingresar con su usuario y contraseña,  ya lo que es general de la entidad lo puede ver y generar reportes quien tengo el rol de jefe en la plaicacion de escritorio del Sigep http://www.sigep.gov.co/</t>
  </si>
  <si>
    <t>Decreto 020 DE 2013</t>
  </si>
  <si>
    <t>https://www.ventanillaunicavirtualquindio.gov.co/</t>
  </si>
  <si>
    <t>30 de noviembre sujeto a la aprobación del plan de acción de la ordenanza 001 del 2 de marzo de 2017</t>
  </si>
  <si>
    <t>la entidad cuenta con un allicativo movil por medio de la cual  permite a los usuarios realizar peticiones quejas y reclamos</t>
  </si>
  <si>
    <t>someter este plan a aprobacion por el nuevo comité de MIPG</t>
  </si>
  <si>
    <t>No existe mecanismos para estas PQRS Este Iten no se encuentra en el plan de acción</t>
  </si>
  <si>
    <t>https://www.ventanillaunicavirtualquindio.gov.co/                                        No se puede contestar en el plan de acción por que la ordenadora del gasto es la Secretaria administrativa y está de vacaciones.</t>
  </si>
  <si>
    <t>Se atiendien las 42 horas reglamentadas por la ley</t>
  </si>
  <si>
    <t xml:space="preserve">Se tiene el Borrado del plan de seguridad de la informacion esta  por aprobación. </t>
  </si>
  <si>
    <t>No aplica por que se pierde la trazabilidad</t>
  </si>
  <si>
    <t>Al Departamento  no lke aplica   la creaciòn del  Comité  ( Decreto 2482 del 2012 articulo 6 ley 1083 de 2015 articulo2.2.22.6  )</t>
  </si>
  <si>
    <t xml:space="preserve"> Ajuste procedimiento Plan de Acciòn </t>
  </si>
  <si>
    <t xml:space="preserve">Elaborar , adoptar e implementar el Plan  de Seguridad de  la Informaciòn en el Departamento del Quindio </t>
  </si>
  <si>
    <t xml:space="preserve">Diseñar, adoptar e implementar el Reglamento interno para las peticiones Qujas y Reglamos </t>
  </si>
  <si>
    <t>Elaborar análisis del informe trimestral de las PQRS  que incluya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</si>
  <si>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 xml:space="preserve">Diseñar, adoptar e implementar el Reglamento interno para las peticiones Quejas y Reglamos </t>
  </si>
  <si>
    <t xml:space="preserve">Expediciòn de actos admnistrativo de desetiemientos  el cual quedarà normado en el Reglamento interno para las peticiones Quejas y Reglamos </t>
  </si>
  <si>
    <t xml:space="preserve"> </t>
  </si>
  <si>
    <t xml:space="preserve">Formular e implementar el Plan Institucional    de Capacitaciòn   con temas relacionados con la politica de Servicio al Ciudadano </t>
  </si>
  <si>
    <t xml:space="preserve">Realizar penddones informativos   a la entrada de acceso de la Admnistraciòn Departamental </t>
  </si>
  <si>
    <t xml:space="preserve">Elaborar , adoptar e implementar el Reglamento interno para las peticiones Quejas y Reglamos </t>
  </si>
  <si>
    <t xml:space="preserve">Recopilar ,  actualizar y realizar  la caracterización de los ciudadanos, usurios o grupos de interes atendiedos  por la Admnistración Departamental de  conofrmidad con los lineamientos de la guia Metodologica del  Deppartamento Administrativo de la Funci+on Pública DAFP </t>
  </si>
  <si>
    <t xml:space="preserve">Ajustar el procedimiento y  la  encuesta de percepción  del cliente o usuario  de la Admnistración Departamental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</si>
</sst>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
      <u/>
      <sz val="11"/>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FFFF66"/>
        <bgColor rgb="FF000000"/>
      </patternFill>
    </fill>
  </fills>
  <borders count="103">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thin">
        <color rgb="FF002060"/>
      </left>
      <right style="thin">
        <color rgb="FF002060"/>
      </right>
      <top style="medium">
        <color theme="4" tint="-0.499984740745262"/>
      </top>
      <bottom/>
      <diagonal/>
    </border>
    <border>
      <left style="thin">
        <color rgb="FF002060"/>
      </left>
      <right/>
      <top style="thin">
        <color rgb="FF002060"/>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diagonal/>
    </border>
    <border>
      <left style="thin">
        <color rgb="FF002060"/>
      </left>
      <right/>
      <top style="hair">
        <color rgb="FF002060"/>
      </top>
      <bottom style="thin">
        <color rgb="FF002060"/>
      </bottom>
      <diagonal/>
    </border>
    <border>
      <left style="thin">
        <color auto="1"/>
      </left>
      <right style="thin">
        <color auto="1"/>
      </right>
      <top/>
      <bottom/>
      <diagonal/>
    </border>
    <border>
      <left style="thin">
        <color auto="1"/>
      </left>
      <right style="thin">
        <color auto="1"/>
      </right>
      <top style="hair">
        <color rgb="FF002060"/>
      </top>
      <bottom/>
      <diagonal/>
    </border>
    <border>
      <left style="thin">
        <color auto="1"/>
      </left>
      <right style="thin">
        <color auto="1"/>
      </right>
      <top style="thin">
        <color rgb="FF002060"/>
      </top>
      <bottom style="hair">
        <color rgb="FF002060"/>
      </bottom>
      <diagonal/>
    </border>
    <border>
      <left style="thin">
        <color auto="1"/>
      </left>
      <right style="thin">
        <color auto="1"/>
      </right>
      <top style="hair">
        <color rgb="FF002060"/>
      </top>
      <bottom style="thin">
        <color rgb="FF002060"/>
      </bottom>
      <diagonal/>
    </border>
    <border>
      <left style="thin">
        <color auto="1"/>
      </left>
      <right style="thin">
        <color auto="1"/>
      </right>
      <top/>
      <bottom style="hair">
        <color rgb="FF002060"/>
      </bottom>
      <diagonal/>
    </border>
    <border>
      <left style="thin">
        <color auto="1"/>
      </left>
      <right style="thin">
        <color auto="1"/>
      </right>
      <top/>
      <bottom style="thin">
        <color auto="1"/>
      </bottom>
      <diagonal/>
    </border>
    <border>
      <left style="hair">
        <color theme="4" tint="-0.499984740745262"/>
      </left>
      <right/>
      <top style="hair">
        <color theme="4" tint="-0.499984740745262"/>
      </top>
      <bottom style="hair">
        <color theme="4" tint="-0.499984740745262"/>
      </bottom>
      <diagonal/>
    </border>
    <border>
      <left style="hair">
        <color theme="4" tint="-0.499984740745262"/>
      </left>
      <right/>
      <top style="hair">
        <color theme="4" tint="-0.499984740745262"/>
      </top>
      <bottom style="thin">
        <color theme="4" tint="-0.499984740745262"/>
      </bottom>
      <diagonal/>
    </border>
    <border>
      <left style="hair">
        <color theme="4" tint="-0.499984740745262"/>
      </left>
      <right/>
      <top style="thin">
        <color theme="4" tint="-0.499984740745262"/>
      </top>
      <bottom style="hair">
        <color theme="4" tint="-0.499984740745262"/>
      </bottom>
      <diagonal/>
    </border>
    <border>
      <left/>
      <right style="thin">
        <color theme="4" tint="-0.499984740745262"/>
      </right>
      <top style="hair">
        <color theme="4" tint="-0.499984740745262"/>
      </top>
      <bottom style="hair">
        <color theme="4" tint="-0.499984740745262"/>
      </bottom>
      <diagonal/>
    </border>
    <border>
      <left/>
      <right style="thin">
        <color theme="4" tint="-0.499984740745262"/>
      </right>
      <top style="hair">
        <color theme="4" tint="-0.499984740745262"/>
      </top>
      <bottom style="thin">
        <color theme="4" tint="-0.499984740745262"/>
      </bottom>
      <diagonal/>
    </border>
    <border>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diagonal/>
    </border>
    <border>
      <left style="hair">
        <color theme="4" tint="-0.499984740745262"/>
      </left>
      <right style="hair">
        <color theme="4" tint="-0.499984740745262"/>
      </right>
      <top style="thin">
        <color theme="4" tint="-0.499984740745262"/>
      </top>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s>
  <cellStyleXfs count="14">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320">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5" xfId="0" applyFont="1" applyBorder="1"/>
    <xf numFmtId="0" fontId="2" fillId="0" borderId="16" xfId="0" applyFont="1" applyBorder="1"/>
    <xf numFmtId="0" fontId="2" fillId="0" borderId="17" xfId="0" applyFont="1" applyBorder="1"/>
    <xf numFmtId="0" fontId="2" fillId="0" borderId="0" xfId="0" applyFont="1"/>
    <xf numFmtId="0" fontId="2" fillId="0" borderId="18" xfId="0" applyFont="1" applyBorder="1"/>
    <xf numFmtId="0" fontId="2" fillId="0" borderId="19" xfId="0" applyFont="1" applyBorder="1"/>
    <xf numFmtId="0" fontId="2" fillId="0" borderId="0" xfId="0" applyFont="1" applyBorder="1"/>
    <xf numFmtId="165" fontId="2" fillId="0" borderId="0" xfId="0" applyNumberFormat="1" applyFont="1" applyBorder="1"/>
    <xf numFmtId="0" fontId="2" fillId="0" borderId="20" xfId="0" applyFont="1" applyBorder="1"/>
    <xf numFmtId="0" fontId="2" fillId="0" borderId="21" xfId="0" applyFont="1" applyBorder="1"/>
    <xf numFmtId="0" fontId="2" fillId="0" borderId="22"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9" fillId="0" borderId="0" xfId="0" applyFont="1" applyFill="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8" xfId="0" applyFill="1" applyBorder="1"/>
    <xf numFmtId="0" fontId="17" fillId="0" borderId="0" xfId="0" applyFont="1" applyFill="1" applyBorder="1" applyAlignment="1">
      <alignment horizontal="center" vertical="center"/>
    </xf>
    <xf numFmtId="0" fontId="0" fillId="0" borderId="19"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2" xfId="0" applyFont="1" applyFill="1" applyBorder="1" applyAlignment="1">
      <alignment vertical="center"/>
    </xf>
    <xf numFmtId="0" fontId="2" fillId="12" borderId="34" xfId="0" applyFont="1" applyFill="1" applyBorder="1" applyAlignment="1">
      <alignment vertical="center"/>
    </xf>
    <xf numFmtId="0" fontId="2" fillId="8" borderId="34" xfId="0" applyFont="1" applyFill="1" applyBorder="1" applyAlignment="1">
      <alignment vertical="center"/>
    </xf>
    <xf numFmtId="0" fontId="2" fillId="3" borderId="34" xfId="0" applyFont="1" applyFill="1" applyBorder="1" applyAlignment="1">
      <alignment vertical="center"/>
    </xf>
    <xf numFmtId="0" fontId="2" fillId="7" borderId="36"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164" fontId="20" fillId="0" borderId="0" xfId="1" applyFont="1" applyAlignment="1">
      <alignment vertical="center"/>
    </xf>
    <xf numFmtId="0" fontId="29" fillId="5" borderId="39" xfId="0" applyFont="1" applyFill="1" applyBorder="1" applyAlignment="1">
      <alignment horizontal="center" vertical="center" wrapText="1"/>
    </xf>
    <xf numFmtId="0" fontId="30" fillId="0" borderId="0" xfId="0" applyFont="1" applyAlignment="1">
      <alignment horizontal="center" vertical="top"/>
    </xf>
    <xf numFmtId="0" fontId="29" fillId="5" borderId="40"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20" fillId="0" borderId="20" xfId="0" applyFont="1" applyBorder="1" applyAlignment="1">
      <alignment vertical="center"/>
    </xf>
    <xf numFmtId="0" fontId="20" fillId="0" borderId="21" xfId="0" applyFont="1" applyBorder="1" applyAlignment="1">
      <alignment vertical="center"/>
    </xf>
    <xf numFmtId="0" fontId="31" fillId="0" borderId="21" xfId="0" applyFont="1" applyBorder="1" applyAlignment="1">
      <alignment vertical="center"/>
    </xf>
    <xf numFmtId="0" fontId="27" fillId="0" borderId="21" xfId="0" applyFont="1" applyBorder="1" applyAlignment="1">
      <alignment vertical="center"/>
    </xf>
    <xf numFmtId="0" fontId="20" fillId="0" borderId="22"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1" fontId="2" fillId="0" borderId="0" xfId="0" applyNumberFormat="1" applyFont="1" applyBorder="1"/>
    <xf numFmtId="0" fontId="33" fillId="0" borderId="15" xfId="0" applyFont="1" applyFill="1" applyBorder="1" applyAlignment="1">
      <alignment vertical="center"/>
    </xf>
    <xf numFmtId="0" fontId="33" fillId="0" borderId="16" xfId="0" applyFont="1" applyBorder="1" applyAlignment="1">
      <alignment vertical="center"/>
    </xf>
    <xf numFmtId="0" fontId="33" fillId="0" borderId="16" xfId="0" applyFont="1" applyBorder="1" applyAlignment="1">
      <alignment horizontal="center" vertical="center"/>
    </xf>
    <xf numFmtId="0" fontId="33" fillId="0" borderId="17" xfId="0" applyFont="1" applyBorder="1" applyAlignment="1">
      <alignment vertical="center"/>
    </xf>
    <xf numFmtId="0" fontId="33" fillId="0" borderId="0" xfId="0" applyFont="1" applyAlignment="1">
      <alignment vertical="center"/>
    </xf>
    <xf numFmtId="0" fontId="33" fillId="0" borderId="18" xfId="0" applyFont="1" applyFill="1" applyBorder="1" applyAlignment="1">
      <alignment vertical="center"/>
    </xf>
    <xf numFmtId="0" fontId="33" fillId="0" borderId="19"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8" xfId="0" applyFont="1" applyFill="1" applyBorder="1" applyAlignment="1">
      <alignment horizontal="center" vertical="center" wrapText="1"/>
    </xf>
    <xf numFmtId="0" fontId="39" fillId="0" borderId="42" xfId="0" applyFont="1" applyBorder="1" applyAlignment="1">
      <alignment vertical="center" wrapText="1"/>
    </xf>
    <xf numFmtId="0" fontId="36" fillId="0" borderId="42" xfId="0" applyFont="1" applyBorder="1" applyAlignment="1">
      <alignment horizontal="center" vertical="center"/>
    </xf>
    <xf numFmtId="0" fontId="40" fillId="2" borderId="45" xfId="0" applyFont="1" applyFill="1" applyBorder="1" applyAlignment="1">
      <alignment horizontal="left" vertical="center" wrapText="1"/>
    </xf>
    <xf numFmtId="0" fontId="40" fillId="2" borderId="46" xfId="0" applyFont="1" applyFill="1" applyBorder="1" applyAlignment="1">
      <alignment vertical="center" wrapText="1"/>
    </xf>
    <xf numFmtId="0" fontId="40" fillId="2" borderId="46" xfId="0" applyFont="1" applyFill="1" applyBorder="1" applyAlignment="1">
      <alignment horizontal="center" vertical="center" wrapText="1"/>
    </xf>
    <xf numFmtId="0" fontId="40" fillId="2" borderId="47" xfId="0" applyFont="1" applyFill="1" applyBorder="1" applyAlignment="1">
      <alignment vertical="center" wrapText="1"/>
    </xf>
    <xf numFmtId="0" fontId="38" fillId="0" borderId="45" xfId="0" applyFont="1" applyBorder="1" applyAlignment="1">
      <alignment vertical="center"/>
    </xf>
    <xf numFmtId="0" fontId="38" fillId="0" borderId="46" xfId="0" applyFont="1" applyBorder="1" applyAlignment="1">
      <alignment vertical="center"/>
    </xf>
    <xf numFmtId="0" fontId="38" fillId="0" borderId="47" xfId="0" applyFont="1" applyBorder="1" applyAlignment="1">
      <alignment vertical="center"/>
    </xf>
    <xf numFmtId="0" fontId="36" fillId="0" borderId="43" xfId="0" applyFont="1" applyBorder="1" applyAlignment="1">
      <alignment horizontal="center" vertical="center"/>
    </xf>
    <xf numFmtId="0" fontId="40" fillId="2" borderId="48" xfId="0" applyFont="1" applyFill="1" applyBorder="1" applyAlignment="1">
      <alignment horizontal="left" vertical="center" wrapText="1"/>
    </xf>
    <xf numFmtId="0" fontId="40" fillId="2" borderId="49" xfId="0" applyFont="1" applyFill="1" applyBorder="1" applyAlignment="1">
      <alignment vertical="center" wrapText="1"/>
    </xf>
    <xf numFmtId="0" fontId="40" fillId="2" borderId="49" xfId="0" applyFont="1" applyFill="1" applyBorder="1" applyAlignment="1">
      <alignment horizontal="center" vertical="center" wrapText="1"/>
    </xf>
    <xf numFmtId="0" fontId="40" fillId="2" borderId="50" xfId="0" applyFont="1" applyFill="1" applyBorder="1" applyAlignment="1">
      <alignment vertical="center" wrapText="1"/>
    </xf>
    <xf numFmtId="0" fontId="38" fillId="0" borderId="48" xfId="0" applyFont="1" applyBorder="1" applyAlignment="1">
      <alignment vertical="center"/>
    </xf>
    <xf numFmtId="0" fontId="38" fillId="0" borderId="49" xfId="0" applyFont="1" applyBorder="1" applyAlignment="1">
      <alignment vertical="center"/>
    </xf>
    <xf numFmtId="0" fontId="38" fillId="0" borderId="50" xfId="0" applyFont="1" applyBorder="1" applyAlignment="1">
      <alignment vertical="center"/>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51" xfId="0" applyFont="1" applyFill="1" applyBorder="1" applyAlignment="1">
      <alignment horizontal="left" vertical="center" wrapText="1"/>
    </xf>
    <xf numFmtId="0" fontId="40" fillId="2" borderId="52" xfId="0" applyFont="1" applyFill="1" applyBorder="1" applyAlignment="1">
      <alignment vertical="center" wrapText="1"/>
    </xf>
    <xf numFmtId="0" fontId="40" fillId="2" borderId="52" xfId="0" applyFont="1" applyFill="1" applyBorder="1" applyAlignment="1">
      <alignment horizontal="center" vertical="center" wrapText="1"/>
    </xf>
    <xf numFmtId="0" fontId="40" fillId="2" borderId="53" xfId="0" applyFont="1" applyFill="1" applyBorder="1" applyAlignment="1">
      <alignment vertical="center" wrapText="1"/>
    </xf>
    <xf numFmtId="0" fontId="38" fillId="0" borderId="51" xfId="0" applyFont="1" applyBorder="1" applyAlignment="1">
      <alignment vertical="center"/>
    </xf>
    <xf numFmtId="0" fontId="38" fillId="0" borderId="52" xfId="0" applyFont="1" applyBorder="1" applyAlignment="1">
      <alignment vertical="center"/>
    </xf>
    <xf numFmtId="0" fontId="38" fillId="0" borderId="53" xfId="0" applyFont="1" applyBorder="1" applyAlignment="1">
      <alignment vertical="center"/>
    </xf>
    <xf numFmtId="0" fontId="39" fillId="9" borderId="42" xfId="0" applyFont="1" applyFill="1" applyBorder="1" applyAlignment="1">
      <alignment vertical="center" wrapText="1"/>
    </xf>
    <xf numFmtId="0" fontId="39" fillId="9" borderId="43" xfId="0" applyFont="1" applyFill="1" applyBorder="1" applyAlignment="1">
      <alignment vertical="center" wrapText="1"/>
    </xf>
    <xf numFmtId="0" fontId="39" fillId="9" borderId="44" xfId="0" applyFont="1" applyFill="1" applyBorder="1" applyAlignment="1">
      <alignment vertical="center" wrapText="1"/>
    </xf>
    <xf numFmtId="0" fontId="39" fillId="10" borderId="42" xfId="0" applyFont="1" applyFill="1" applyBorder="1" applyAlignment="1">
      <alignment vertical="center" wrapText="1"/>
    </xf>
    <xf numFmtId="0" fontId="39" fillId="10" borderId="44" xfId="0" applyFont="1" applyFill="1" applyBorder="1" applyAlignment="1">
      <alignment vertical="center" wrapText="1"/>
    </xf>
    <xf numFmtId="0" fontId="39" fillId="10" borderId="43" xfId="0" applyFont="1" applyFill="1" applyBorder="1" applyAlignment="1">
      <alignment vertical="center" wrapText="1"/>
    </xf>
    <xf numFmtId="0" fontId="33" fillId="0" borderId="20" xfId="0" applyFont="1" applyFill="1" applyBorder="1" applyAlignment="1">
      <alignment vertical="center"/>
    </xf>
    <xf numFmtId="0" fontId="38" fillId="0" borderId="21" xfId="0" applyFont="1" applyBorder="1" applyAlignment="1">
      <alignment vertical="center"/>
    </xf>
    <xf numFmtId="0" fontId="33" fillId="0" borderId="21" xfId="0" applyFont="1" applyBorder="1" applyAlignment="1">
      <alignment horizontal="center" vertical="center"/>
    </xf>
    <xf numFmtId="0" fontId="33" fillId="0" borderId="21" xfId="0" applyFont="1" applyBorder="1" applyAlignment="1">
      <alignment vertical="center"/>
    </xf>
    <xf numFmtId="0" fontId="33" fillId="0" borderId="22"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39" xfId="0" applyFont="1" applyFill="1" applyBorder="1" applyAlignment="1">
      <alignment vertical="top" wrapText="1"/>
    </xf>
    <xf numFmtId="0" fontId="28" fillId="0" borderId="40" xfId="0" applyFont="1" applyFill="1" applyBorder="1" applyAlignment="1">
      <alignment vertical="top" wrapText="1"/>
    </xf>
    <xf numFmtId="0" fontId="28" fillId="0" borderId="41" xfId="0" applyFont="1" applyFill="1" applyBorder="1" applyAlignment="1">
      <alignment vertical="top" wrapText="1"/>
    </xf>
    <xf numFmtId="0" fontId="28" fillId="0" borderId="54" xfId="0" applyFont="1" applyFill="1" applyBorder="1" applyAlignment="1">
      <alignment vertical="top" wrapText="1"/>
    </xf>
    <xf numFmtId="0" fontId="5" fillId="0" borderId="40" xfId="0" applyFont="1" applyFill="1" applyBorder="1" applyAlignment="1">
      <alignment vertical="top" wrapText="1"/>
    </xf>
    <xf numFmtId="0" fontId="24" fillId="5" borderId="0" xfId="0" applyFont="1" applyFill="1"/>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Fill="1" applyBorder="1" applyAlignment="1">
      <alignment horizontal="center" vertical="center" wrapText="1"/>
    </xf>
    <xf numFmtId="0" fontId="6" fillId="0" borderId="45" xfId="0" applyFont="1" applyBorder="1" applyAlignment="1">
      <alignment vertical="center" wrapText="1"/>
    </xf>
    <xf numFmtId="0" fontId="5" fillId="0" borderId="41" xfId="0" applyFont="1" applyFill="1" applyBorder="1" applyAlignment="1">
      <alignment vertical="top" wrapText="1"/>
    </xf>
    <xf numFmtId="0" fontId="29" fillId="0" borderId="40"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28" fillId="0" borderId="62" xfId="0" applyFont="1" applyFill="1" applyBorder="1" applyAlignment="1">
      <alignment vertical="top" wrapText="1"/>
    </xf>
    <xf numFmtId="0" fontId="28" fillId="0" borderId="63" xfId="0" applyFont="1" applyFill="1" applyBorder="1" applyAlignment="1">
      <alignment vertical="top" wrapText="1"/>
    </xf>
    <xf numFmtId="0" fontId="13" fillId="0" borderId="41" xfId="0" applyFont="1" applyFill="1" applyBorder="1" applyAlignment="1">
      <alignment vertical="top" wrapText="1"/>
    </xf>
    <xf numFmtId="0" fontId="0" fillId="0" borderId="0" xfId="0" applyAlignment="1">
      <alignment wrapText="1"/>
    </xf>
    <xf numFmtId="0" fontId="48" fillId="0" borderId="40" xfId="0" applyFont="1" applyBorder="1" applyAlignment="1">
      <alignment horizontal="center" vertical="center" wrapText="1"/>
    </xf>
    <xf numFmtId="0" fontId="13" fillId="0" borderId="0" xfId="0" applyFont="1" applyAlignment="1">
      <alignment wrapText="1"/>
    </xf>
    <xf numFmtId="0" fontId="29" fillId="5" borderId="82" xfId="0" applyFont="1" applyFill="1" applyBorder="1" applyAlignment="1">
      <alignment horizontal="center" vertical="center" wrapText="1"/>
    </xf>
    <xf numFmtId="0" fontId="29" fillId="5" borderId="83" xfId="0" applyFont="1" applyFill="1" applyBorder="1" applyAlignment="1">
      <alignment horizontal="center" vertical="center" wrapText="1"/>
    </xf>
    <xf numFmtId="0" fontId="29" fillId="5" borderId="84" xfId="0" applyFont="1" applyFill="1" applyBorder="1" applyAlignment="1">
      <alignment horizontal="center" vertical="center" wrapText="1"/>
    </xf>
    <xf numFmtId="0" fontId="29" fillId="5" borderId="85" xfId="0" applyFont="1" applyFill="1" applyBorder="1" applyAlignment="1">
      <alignment horizontal="center" vertical="center" wrapText="1"/>
    </xf>
    <xf numFmtId="0" fontId="29" fillId="5" borderId="86" xfId="0" applyFont="1" applyFill="1" applyBorder="1" applyAlignment="1">
      <alignment horizontal="center" vertical="center" wrapText="1"/>
    </xf>
    <xf numFmtId="0" fontId="5" fillId="0" borderId="87" xfId="0" applyFont="1" applyBorder="1"/>
    <xf numFmtId="0" fontId="5" fillId="0" borderId="62" xfId="0" applyFont="1" applyBorder="1" applyAlignment="1">
      <alignment horizontal="center" vertical="center" wrapText="1"/>
    </xf>
    <xf numFmtId="0" fontId="5" fillId="0" borderId="87" xfId="0" applyFont="1" applyBorder="1" applyAlignment="1">
      <alignment wrapText="1"/>
    </xf>
    <xf numFmtId="0" fontId="5" fillId="0" borderId="89" xfId="0" applyFont="1" applyBorder="1" applyAlignment="1">
      <alignment horizontal="center" vertical="center"/>
    </xf>
    <xf numFmtId="0" fontId="5" fillId="0" borderId="89" xfId="0" applyFont="1" applyBorder="1" applyAlignment="1">
      <alignment horizontal="center" vertical="center" wrapText="1"/>
    </xf>
    <xf numFmtId="0" fontId="5" fillId="0" borderId="87" xfId="0" applyFont="1" applyFill="1" applyBorder="1" applyAlignment="1">
      <alignment wrapText="1"/>
    </xf>
    <xf numFmtId="0" fontId="5" fillId="0" borderId="88"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28" fillId="9" borderId="39" xfId="0" applyFont="1" applyFill="1" applyBorder="1" applyAlignment="1">
      <alignment vertical="top" wrapText="1"/>
    </xf>
    <xf numFmtId="0" fontId="29" fillId="9" borderId="39" xfId="0"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9" borderId="44" xfId="0" applyFont="1" applyFill="1" applyBorder="1" applyAlignment="1">
      <alignment vertical="center" wrapText="1"/>
    </xf>
    <xf numFmtId="0" fontId="40" fillId="2" borderId="49" xfId="0" applyFont="1" applyFill="1" applyBorder="1" applyAlignment="1">
      <alignment horizontal="center" vertical="center"/>
    </xf>
    <xf numFmtId="0" fontId="6" fillId="0" borderId="51" xfId="0" applyFont="1" applyBorder="1" applyAlignment="1">
      <alignment vertical="center" wrapText="1"/>
    </xf>
    <xf numFmtId="0" fontId="39" fillId="16" borderId="43" xfId="0" applyFont="1" applyFill="1" applyBorder="1" applyAlignment="1">
      <alignment vertical="center" wrapText="1"/>
    </xf>
    <xf numFmtId="0" fontId="38" fillId="0" borderId="51" xfId="0" applyFont="1" applyBorder="1" applyAlignment="1">
      <alignment vertical="center" wrapText="1"/>
    </xf>
    <xf numFmtId="0" fontId="29" fillId="0" borderId="8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29" fillId="0" borderId="82"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29" fillId="0" borderId="83" xfId="0" applyFont="1" applyFill="1" applyBorder="1" applyAlignment="1">
      <alignment horizontal="center" vertical="center" wrapText="1"/>
    </xf>
    <xf numFmtId="0" fontId="5" fillId="0" borderId="62" xfId="0" applyFont="1" applyFill="1" applyBorder="1" applyAlignment="1">
      <alignment horizontal="center" vertical="center"/>
    </xf>
    <xf numFmtId="0" fontId="13" fillId="0" borderId="40" xfId="0" applyFont="1" applyFill="1" applyBorder="1" applyAlignment="1">
      <alignment horizontal="center" vertical="center"/>
    </xf>
    <xf numFmtId="0" fontId="5" fillId="0" borderId="1" xfId="0" applyFont="1" applyFill="1" applyBorder="1" applyAlignment="1">
      <alignment wrapText="1"/>
    </xf>
    <xf numFmtId="0" fontId="5" fillId="0" borderId="92" xfId="0" applyFont="1" applyFill="1" applyBorder="1" applyAlignment="1">
      <alignment wrapText="1"/>
    </xf>
    <xf numFmtId="0" fontId="5" fillId="0" borderId="91" xfId="0" applyFont="1" applyFill="1" applyBorder="1" applyAlignment="1">
      <alignment horizontal="center" vertical="center" wrapText="1"/>
    </xf>
    <xf numFmtId="0" fontId="36" fillId="0" borderId="43" xfId="0" applyFont="1" applyFill="1" applyBorder="1" applyAlignment="1">
      <alignment horizontal="center" vertical="center"/>
    </xf>
    <xf numFmtId="0" fontId="38" fillId="0" borderId="48" xfId="0" applyFont="1" applyFill="1" applyBorder="1" applyAlignment="1">
      <alignment vertical="center"/>
    </xf>
    <xf numFmtId="0" fontId="6" fillId="12" borderId="48" xfId="0" applyFont="1" applyFill="1" applyBorder="1" applyAlignment="1">
      <alignment vertical="center" wrapText="1"/>
    </xf>
    <xf numFmtId="0" fontId="5" fillId="9" borderId="41"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40" fillId="2" borderId="93" xfId="0" applyFont="1" applyFill="1" applyBorder="1" applyAlignment="1">
      <alignment vertical="center" wrapText="1"/>
    </xf>
    <xf numFmtId="0" fontId="40" fillId="2" borderId="94" xfId="0" applyFont="1" applyFill="1" applyBorder="1" applyAlignment="1">
      <alignment vertical="center" wrapText="1"/>
    </xf>
    <xf numFmtId="0" fontId="40" fillId="2" borderId="95" xfId="0" applyFont="1" applyFill="1" applyBorder="1" applyAlignment="1">
      <alignment vertical="center" wrapText="1"/>
    </xf>
    <xf numFmtId="0" fontId="38" fillId="0" borderId="96" xfId="0" applyFont="1" applyBorder="1" applyAlignment="1">
      <alignment vertical="center"/>
    </xf>
    <xf numFmtId="0" fontId="38" fillId="0" borderId="97" xfId="0" applyFont="1" applyBorder="1" applyAlignment="1">
      <alignment vertical="center"/>
    </xf>
    <xf numFmtId="0" fontId="38" fillId="0" borderId="98" xfId="0" applyFont="1" applyBorder="1" applyAlignment="1">
      <alignment vertical="center"/>
    </xf>
    <xf numFmtId="0" fontId="38" fillId="0" borderId="101" xfId="0" applyFont="1" applyBorder="1" applyAlignment="1">
      <alignment vertical="center"/>
    </xf>
    <xf numFmtId="0" fontId="38" fillId="0" borderId="102" xfId="0" applyFont="1" applyBorder="1" applyAlignment="1">
      <alignment vertical="center"/>
    </xf>
    <xf numFmtId="0" fontId="38" fillId="0" borderId="1" xfId="0" applyFont="1" applyBorder="1" applyAlignment="1">
      <alignment vertical="center"/>
    </xf>
    <xf numFmtId="0" fontId="33" fillId="0" borderId="1" xfId="0" applyFont="1" applyBorder="1" applyAlignment="1">
      <alignment vertical="center"/>
    </xf>
    <xf numFmtId="0" fontId="6" fillId="3" borderId="45" xfId="0" applyFont="1" applyFill="1" applyBorder="1" applyAlignment="1">
      <alignment vertical="center" wrapText="1"/>
    </xf>
    <xf numFmtId="0" fontId="6" fillId="3" borderId="46" xfId="0" applyFont="1" applyFill="1" applyBorder="1" applyAlignment="1">
      <alignment vertical="center" wrapText="1"/>
    </xf>
    <xf numFmtId="0" fontId="6" fillId="9" borderId="45" xfId="0" applyFont="1" applyFill="1" applyBorder="1" applyAlignment="1">
      <alignment vertical="center" wrapText="1"/>
    </xf>
    <xf numFmtId="14" fontId="6" fillId="9" borderId="46" xfId="0" applyNumberFormat="1" applyFont="1" applyFill="1" applyBorder="1" applyAlignment="1">
      <alignment horizontal="center" vertical="center"/>
    </xf>
    <xf numFmtId="14" fontId="38" fillId="0" borderId="46" xfId="0" applyNumberFormat="1" applyFont="1" applyBorder="1" applyAlignment="1">
      <alignment vertical="center"/>
    </xf>
    <xf numFmtId="14" fontId="38" fillId="0" borderId="46" xfId="0" applyNumberFormat="1" applyFont="1" applyBorder="1" applyAlignment="1">
      <alignment horizontal="center" vertical="center"/>
    </xf>
    <xf numFmtId="0" fontId="5" fillId="10" borderId="44" xfId="0" applyFont="1" applyFill="1" applyBorder="1" applyAlignment="1">
      <alignment vertical="center" wrapText="1"/>
    </xf>
    <xf numFmtId="0" fontId="6" fillId="9" borderId="48" xfId="0" applyFont="1" applyFill="1" applyBorder="1" applyAlignment="1">
      <alignment vertical="center" wrapText="1"/>
    </xf>
    <xf numFmtId="0" fontId="6" fillId="9" borderId="99" xfId="0" applyFont="1" applyFill="1" applyBorder="1" applyAlignment="1">
      <alignment vertical="center" wrapText="1"/>
    </xf>
    <xf numFmtId="0" fontId="6" fillId="9" borderId="100" xfId="0" applyFont="1" applyFill="1" applyBorder="1" applyAlignment="1">
      <alignment vertical="center" wrapText="1"/>
    </xf>
    <xf numFmtId="14" fontId="38" fillId="0" borderId="52" xfId="0" applyNumberFormat="1" applyFont="1" applyBorder="1" applyAlignment="1">
      <alignment horizontal="center" vertical="center"/>
    </xf>
    <xf numFmtId="0" fontId="38" fillId="0" borderId="46" xfId="0" applyFont="1" applyBorder="1" applyAlignment="1">
      <alignment horizontal="center" vertical="center"/>
    </xf>
    <xf numFmtId="14" fontId="6" fillId="0" borderId="52" xfId="0" applyNumberFormat="1" applyFont="1" applyBorder="1" applyAlignment="1">
      <alignment horizontal="center" vertical="center"/>
    </xf>
    <xf numFmtId="14" fontId="6" fillId="0" borderId="49" xfId="0" applyNumberFormat="1" applyFont="1" applyBorder="1" applyAlignment="1">
      <alignment vertical="center"/>
    </xf>
    <xf numFmtId="0" fontId="5" fillId="10" borderId="43" xfId="0" applyFont="1" applyFill="1" applyBorder="1" applyAlignment="1">
      <alignment vertical="center" wrapText="1"/>
    </xf>
    <xf numFmtId="14" fontId="6" fillId="12" borderId="49" xfId="0" applyNumberFormat="1" applyFont="1" applyFill="1" applyBorder="1" applyAlignment="1">
      <alignment vertical="center" wrapText="1"/>
    </xf>
    <xf numFmtId="14" fontId="38" fillId="0" borderId="102" xfId="0" applyNumberFormat="1" applyFont="1" applyBorder="1" applyAlignment="1">
      <alignment horizontal="center" vertical="center"/>
    </xf>
    <xf numFmtId="0" fontId="5" fillId="0" borderId="42" xfId="0" applyFont="1" applyBorder="1" applyAlignment="1">
      <alignment vertical="center" wrapText="1"/>
    </xf>
    <xf numFmtId="14" fontId="6" fillId="0" borderId="46" xfId="0" applyNumberFormat="1" applyFont="1" applyBorder="1" applyAlignment="1">
      <alignment horizontal="center" vertical="center"/>
    </xf>
    <xf numFmtId="0" fontId="5" fillId="0" borderId="43" xfId="0" applyFont="1" applyBorder="1" applyAlignment="1">
      <alignment vertical="center" wrapText="1"/>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7" fillId="13" borderId="65" xfId="0" applyFont="1" applyFill="1" applyBorder="1" applyAlignment="1">
      <alignment horizontal="center" vertical="center"/>
    </xf>
    <xf numFmtId="0" fontId="7" fillId="13" borderId="66" xfId="0" applyFont="1" applyFill="1" applyBorder="1" applyAlignment="1">
      <alignment horizontal="center" vertical="center"/>
    </xf>
    <xf numFmtId="0" fontId="7" fillId="13" borderId="67"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16" fillId="0" borderId="0" xfId="0" applyFont="1" applyFill="1" applyBorder="1" applyAlignment="1">
      <alignment horizontal="center" vertical="center"/>
    </xf>
    <xf numFmtId="0" fontId="2" fillId="0" borderId="0" xfId="0" applyFont="1" applyAlignment="1">
      <alignment wrapText="1"/>
    </xf>
    <xf numFmtId="0" fontId="44" fillId="0" borderId="55"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56" xfId="0" applyFont="1" applyBorder="1" applyAlignment="1">
      <alignment horizontal="center" vertical="center" wrapText="1"/>
    </xf>
    <xf numFmtId="165" fontId="24" fillId="0" borderId="55" xfId="0" applyNumberFormat="1" applyFont="1" applyBorder="1" applyAlignment="1">
      <alignment horizontal="center" vertical="center" wrapText="1"/>
    </xf>
    <xf numFmtId="165" fontId="24" fillId="0" borderId="57" xfId="0" applyNumberFormat="1" applyFont="1" applyBorder="1" applyAlignment="1">
      <alignment horizontal="center" vertical="center" wrapText="1"/>
    </xf>
    <xf numFmtId="165" fontId="24" fillId="0" borderId="56" xfId="0" applyNumberFormat="1" applyFont="1" applyBorder="1" applyAlignment="1">
      <alignment horizontal="center" vertical="center" wrapText="1"/>
    </xf>
    <xf numFmtId="165" fontId="24" fillId="0" borderId="58" xfId="0" applyNumberFormat="1" applyFont="1" applyBorder="1" applyAlignment="1">
      <alignment horizontal="center" vertical="center" wrapText="1"/>
    </xf>
    <xf numFmtId="165" fontId="24" fillId="0" borderId="59" xfId="0" applyNumberFormat="1" applyFont="1" applyBorder="1" applyAlignment="1">
      <alignment horizontal="center" vertical="center" wrapText="1"/>
    </xf>
    <xf numFmtId="165" fontId="24" fillId="0" borderId="60" xfId="0" applyNumberFormat="1" applyFont="1" applyBorder="1" applyAlignment="1">
      <alignment horizontal="center" vertical="center" wrapText="1"/>
    </xf>
    <xf numFmtId="165" fontId="25" fillId="0" borderId="55" xfId="0" applyNumberFormat="1" applyFont="1" applyBorder="1" applyAlignment="1">
      <alignment horizontal="center" vertical="center" wrapText="1"/>
    </xf>
    <xf numFmtId="165" fontId="25" fillId="0" borderId="57" xfId="0" applyNumberFormat="1" applyFont="1" applyBorder="1" applyAlignment="1">
      <alignment horizontal="center" vertical="center" wrapText="1"/>
    </xf>
    <xf numFmtId="165" fontId="25" fillId="0" borderId="56" xfId="0" applyNumberFormat="1" applyFont="1" applyBorder="1" applyAlignment="1">
      <alignment horizontal="center" vertical="center" wrapText="1"/>
    </xf>
    <xf numFmtId="0" fontId="44" fillId="0" borderId="55" xfId="0" applyFont="1" applyFill="1" applyBorder="1" applyAlignment="1">
      <alignment horizontal="center" vertical="center" wrapText="1"/>
    </xf>
    <xf numFmtId="0" fontId="44" fillId="0" borderId="56"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26" fillId="14" borderId="69" xfId="0" applyFont="1" applyFill="1" applyBorder="1" applyAlignment="1">
      <alignment horizontal="center" vertical="center" wrapText="1"/>
    </xf>
    <xf numFmtId="0" fontId="26" fillId="14" borderId="29" xfId="0" applyFont="1" applyFill="1" applyBorder="1" applyAlignment="1">
      <alignment horizontal="center" vertical="center" wrapText="1"/>
    </xf>
    <xf numFmtId="0" fontId="26" fillId="14" borderId="70" xfId="0" applyFont="1" applyFill="1" applyBorder="1" applyAlignment="1">
      <alignment horizontal="center" vertical="center" wrapText="1"/>
    </xf>
    <xf numFmtId="0" fontId="43" fillId="14" borderId="28" xfId="0" applyFont="1" applyFill="1" applyBorder="1" applyAlignment="1">
      <alignment horizontal="center" vertical="center" wrapText="1"/>
    </xf>
    <xf numFmtId="0" fontId="43" fillId="14" borderId="68" xfId="0" applyFont="1" applyFill="1" applyBorder="1" applyAlignment="1">
      <alignment horizontal="center" vertical="center" wrapText="1"/>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4" fillId="5" borderId="11" xfId="0" applyFont="1" applyFill="1" applyBorder="1" applyAlignment="1">
      <alignment vertical="center"/>
    </xf>
    <xf numFmtId="0" fontId="24" fillId="5" borderId="12" xfId="0" applyFont="1" applyFill="1" applyBorder="1" applyAlignment="1">
      <alignment vertical="center"/>
    </xf>
    <xf numFmtId="0" fontId="24" fillId="5" borderId="13" xfId="0" applyFont="1" applyFill="1" applyBorder="1" applyAlignment="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165" fontId="23" fillId="0" borderId="11" xfId="0" applyNumberFormat="1" applyFont="1" applyBorder="1" applyAlignment="1">
      <alignment horizontal="center" vertical="center"/>
    </xf>
    <xf numFmtId="165" fontId="23" fillId="0" borderId="12" xfId="0" applyNumberFormat="1" applyFont="1" applyBorder="1" applyAlignment="1">
      <alignment horizontal="center" vertical="center"/>
    </xf>
    <xf numFmtId="165" fontId="23" fillId="0" borderId="13" xfId="0" applyNumberFormat="1" applyFont="1" applyBorder="1" applyAlignment="1">
      <alignment horizontal="center" vertical="center"/>
    </xf>
    <xf numFmtId="165" fontId="9" fillId="0" borderId="81" xfId="0" applyNumberFormat="1" applyFont="1" applyBorder="1" applyAlignment="1">
      <alignment horizontal="center" vertical="center" wrapText="1"/>
    </xf>
    <xf numFmtId="165" fontId="9" fillId="0" borderId="57" xfId="0" applyNumberFormat="1" applyFont="1" applyBorder="1" applyAlignment="1">
      <alignment horizontal="center" vertical="center" wrapText="1"/>
    </xf>
    <xf numFmtId="165" fontId="9" fillId="0" borderId="56" xfId="0" applyNumberFormat="1" applyFont="1" applyBorder="1" applyAlignment="1">
      <alignment horizontal="center" vertical="center" wrapText="1"/>
    </xf>
    <xf numFmtId="0" fontId="46" fillId="0" borderId="81" xfId="0" applyFont="1" applyBorder="1" applyAlignment="1">
      <alignment horizontal="center" vertical="center" wrapText="1"/>
    </xf>
    <xf numFmtId="0" fontId="46" fillId="0" borderId="57" xfId="0" applyFont="1" applyBorder="1" applyAlignment="1">
      <alignment horizontal="center" vertical="center" wrapText="1"/>
    </xf>
    <xf numFmtId="0" fontId="46" fillId="0" borderId="56" xfId="0" applyFont="1" applyBorder="1" applyAlignment="1">
      <alignment horizontal="center" vertical="center" wrapText="1"/>
    </xf>
    <xf numFmtId="0" fontId="44" fillId="0" borderId="81" xfId="0" applyFont="1" applyBorder="1" applyAlignment="1">
      <alignment horizontal="center" vertical="center" wrapText="1"/>
    </xf>
    <xf numFmtId="165" fontId="24" fillId="0" borderId="81" xfId="0" applyNumberFormat="1" applyFont="1" applyFill="1" applyBorder="1" applyAlignment="1">
      <alignment horizontal="center" vertical="center" wrapText="1"/>
    </xf>
    <xf numFmtId="165" fontId="24" fillId="0" borderId="57" xfId="0" applyNumberFormat="1" applyFont="1" applyFill="1" applyBorder="1" applyAlignment="1">
      <alignment horizontal="center" vertical="center" wrapText="1"/>
    </xf>
    <xf numFmtId="165" fontId="24" fillId="0" borderId="56" xfId="0" applyNumberFormat="1"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0" xfId="0" applyFont="1" applyBorder="1" applyAlignment="1">
      <alignment horizontal="center" vertical="center" wrapText="1"/>
    </xf>
    <xf numFmtId="0" fontId="47" fillId="0" borderId="64"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7" fillId="0" borderId="18" xfId="0" applyFont="1" applyFill="1" applyBorder="1" applyAlignment="1">
      <alignment horizontal="center" vertical="center" wrapText="1"/>
    </xf>
    <xf numFmtId="0" fontId="26" fillId="14" borderId="71" xfId="0" applyFont="1" applyFill="1" applyBorder="1" applyAlignment="1">
      <alignment horizontal="center" vertical="center" wrapText="1"/>
    </xf>
    <xf numFmtId="0" fontId="26" fillId="14" borderId="73"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26" fillId="15" borderId="77"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75" xfId="0" applyFont="1" applyFill="1" applyBorder="1" applyAlignment="1">
      <alignment horizontal="center" vertical="center" wrapText="1"/>
    </xf>
    <xf numFmtId="0" fontId="26" fillId="15" borderId="78" xfId="0" applyFont="1" applyFill="1" applyBorder="1" applyAlignment="1">
      <alignment horizontal="center" vertical="center" wrapText="1"/>
    </xf>
    <xf numFmtId="0" fontId="26" fillId="15" borderId="76"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23" xfId="0" applyFont="1" applyFill="1" applyBorder="1" applyAlignment="1">
      <alignment horizontal="center" vertical="center" wrapText="1"/>
    </xf>
    <xf numFmtId="0" fontId="34" fillId="6" borderId="37" xfId="0" applyFont="1" applyFill="1" applyBorder="1" applyAlignment="1">
      <alignment horizontal="center" vertical="center" wrapText="1"/>
    </xf>
  </cellXfs>
  <cellStyles count="14">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FF66"/>
      <color rgb="FF008000"/>
      <color rgb="FFFF6600"/>
      <color rgb="FF8E0000"/>
      <color rgb="FFD60000"/>
      <color rgb="FFBEE395"/>
      <color rgb="FFFACA00"/>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48268064"/>
        <c:axId val="248268456"/>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60</c:v>
                </c:pt>
                <c:pt idx="1">
                  <c:v>83.333333333333329</c:v>
                </c:pt>
                <c:pt idx="2">
                  <c:v>50.5</c:v>
                </c:pt>
                <c:pt idx="3">
                  <c:v>98</c:v>
                </c:pt>
                <c:pt idx="4">
                  <c:v>100</c:v>
                </c:pt>
                <c:pt idx="5">
                  <c:v>95</c:v>
                </c:pt>
                <c:pt idx="6">
                  <c:v>81.428571428571431</c:v>
                </c:pt>
                <c:pt idx="7">
                  <c:v>76</c:v>
                </c:pt>
                <c:pt idx="8">
                  <c:v>57.636363636363633</c:v>
                </c:pt>
                <c:pt idx="9">
                  <c:v>50.5</c:v>
                </c:pt>
                <c:pt idx="10">
                  <c:v>100</c:v>
                </c:pt>
                <c:pt idx="11">
                  <c:v>100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48268064"/>
        <c:axId val="248268456"/>
      </c:scatterChart>
      <c:catAx>
        <c:axId val="24826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268456"/>
        <c:crosses val="autoZero"/>
        <c:auto val="1"/>
        <c:lblAlgn val="ctr"/>
        <c:lblOffset val="100"/>
        <c:noMultiLvlLbl val="0"/>
      </c:catAx>
      <c:valAx>
        <c:axId val="248268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2680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48269240"/>
        <c:axId val="248269632"/>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77.265306122448976</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48269240"/>
        <c:axId val="248269632"/>
      </c:scatterChart>
      <c:catAx>
        <c:axId val="248269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269632"/>
        <c:crosses val="autoZero"/>
        <c:auto val="1"/>
        <c:lblAlgn val="ctr"/>
        <c:lblOffset val="100"/>
        <c:noMultiLvlLbl val="0"/>
      </c:catAx>
      <c:valAx>
        <c:axId val="2482696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2692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xmlns=""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xmlns=""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xmlns=""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xmlns=""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xmlns=""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xmlns=""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56</xdr:row>
      <xdr:rowOff>6071</xdr:rowOff>
    </xdr:from>
    <xdr:to>
      <xdr:col>4</xdr:col>
      <xdr:colOff>2579625</xdr:colOff>
      <xdr:row>61</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xmlns=""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242" t="s">
        <v>29</v>
      </c>
      <c r="D3" s="242"/>
      <c r="E3" s="242"/>
      <c r="F3" s="242"/>
      <c r="G3" s="242"/>
      <c r="H3" s="242"/>
      <c r="I3" s="242"/>
      <c r="J3" s="242"/>
      <c r="K3" s="242"/>
      <c r="L3" s="242"/>
      <c r="M3" s="242"/>
      <c r="N3" s="242"/>
      <c r="O3" s="242"/>
      <c r="P3" s="242"/>
      <c r="Q3" s="242"/>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242" t="s">
        <v>71</v>
      </c>
      <c r="D5" s="242"/>
      <c r="E5" s="242"/>
      <c r="F5" s="242"/>
      <c r="G5" s="242"/>
      <c r="H5" s="242"/>
      <c r="I5" s="242"/>
      <c r="J5" s="242"/>
      <c r="K5" s="242"/>
      <c r="L5" s="242"/>
      <c r="M5" s="242"/>
      <c r="N5" s="242"/>
      <c r="O5" s="242"/>
      <c r="P5" s="242"/>
      <c r="Q5" s="242"/>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243" t="s">
        <v>6</v>
      </c>
      <c r="E8" s="243"/>
      <c r="F8" s="243"/>
      <c r="G8" s="243"/>
      <c r="H8" s="243"/>
      <c r="I8" s="243"/>
      <c r="J8" s="243"/>
      <c r="K8" s="243"/>
      <c r="L8" s="243"/>
      <c r="M8" s="243"/>
      <c r="N8" s="243"/>
      <c r="O8" s="243"/>
      <c r="P8" s="243"/>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243" t="s">
        <v>68</v>
      </c>
      <c r="E11" s="243"/>
      <c r="F11" s="243"/>
      <c r="G11" s="243"/>
      <c r="H11" s="243"/>
      <c r="I11" s="243"/>
      <c r="J11" s="243"/>
      <c r="K11" s="243"/>
      <c r="L11" s="243"/>
      <c r="M11" s="243"/>
      <c r="N11" s="243"/>
      <c r="O11" s="243"/>
      <c r="P11" s="243"/>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243" t="s">
        <v>69</v>
      </c>
      <c r="E14" s="243"/>
      <c r="F14" s="243"/>
      <c r="G14" s="243"/>
      <c r="H14" s="243"/>
      <c r="I14" s="243"/>
      <c r="J14" s="243"/>
      <c r="K14" s="243"/>
      <c r="L14" s="243"/>
      <c r="M14" s="243"/>
      <c r="N14" s="243"/>
      <c r="O14" s="243"/>
      <c r="P14" s="243"/>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90" zoomScaleNormal="90" zoomScalePageLayoutView="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246" t="s">
        <v>72</v>
      </c>
      <c r="D3" s="247"/>
      <c r="E3" s="247"/>
      <c r="F3" s="247"/>
      <c r="G3" s="247"/>
      <c r="H3" s="247"/>
      <c r="I3" s="247"/>
      <c r="J3" s="247"/>
      <c r="K3" s="247"/>
      <c r="L3" s="247"/>
      <c r="M3" s="247"/>
      <c r="N3" s="247"/>
      <c r="O3" s="247"/>
      <c r="P3" s="247"/>
      <c r="Q3" s="247"/>
      <c r="R3" s="247"/>
      <c r="S3" s="248"/>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49" t="s">
        <v>6</v>
      </c>
      <c r="D5" s="249"/>
      <c r="E5" s="249"/>
      <c r="F5" s="249"/>
      <c r="G5" s="249"/>
      <c r="H5" s="249"/>
      <c r="I5" s="249"/>
      <c r="J5" s="249"/>
      <c r="K5" s="249"/>
      <c r="L5" s="249"/>
      <c r="M5" s="249"/>
      <c r="N5" s="249"/>
      <c r="O5" s="249"/>
      <c r="P5" s="249"/>
      <c r="Q5" s="249"/>
      <c r="R5" s="249"/>
      <c r="S5" s="249"/>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50" t="s">
        <v>46</v>
      </c>
      <c r="D7" s="250"/>
      <c r="E7" s="250"/>
      <c r="F7" s="250"/>
      <c r="G7" s="250"/>
      <c r="H7" s="250"/>
      <c r="I7" s="250"/>
      <c r="J7" s="250"/>
      <c r="K7" s="250"/>
      <c r="L7" s="250"/>
      <c r="M7" s="250"/>
      <c r="N7" s="250"/>
      <c r="O7" s="250"/>
      <c r="P7" s="250"/>
      <c r="Q7" s="250"/>
      <c r="R7" s="250"/>
      <c r="S7" s="250"/>
      <c r="T7" s="10"/>
    </row>
    <row r="8" spans="2:25" ht="15" customHeight="1" x14ac:dyDescent="0.25">
      <c r="B8" s="18"/>
      <c r="C8" s="250"/>
      <c r="D8" s="250"/>
      <c r="E8" s="250"/>
      <c r="F8" s="250"/>
      <c r="G8" s="250"/>
      <c r="H8" s="250"/>
      <c r="I8" s="250"/>
      <c r="J8" s="250"/>
      <c r="K8" s="250"/>
      <c r="L8" s="250"/>
      <c r="M8" s="250"/>
      <c r="N8" s="250"/>
      <c r="O8" s="250"/>
      <c r="P8" s="250"/>
      <c r="Q8" s="250"/>
      <c r="R8" s="250"/>
      <c r="S8" s="250"/>
      <c r="T8" s="10"/>
    </row>
    <row r="9" spans="2:25" ht="15" customHeight="1" x14ac:dyDescent="0.25">
      <c r="B9" s="18"/>
      <c r="C9" s="250"/>
      <c r="D9" s="250"/>
      <c r="E9" s="250"/>
      <c r="F9" s="250"/>
      <c r="G9" s="250"/>
      <c r="H9" s="250"/>
      <c r="I9" s="250"/>
      <c r="J9" s="250"/>
      <c r="K9" s="250"/>
      <c r="L9" s="250"/>
      <c r="M9" s="250"/>
      <c r="N9" s="250"/>
      <c r="O9" s="250"/>
      <c r="P9" s="250"/>
      <c r="Q9" s="250"/>
      <c r="R9" s="250"/>
      <c r="S9" s="250"/>
      <c r="T9" s="10"/>
    </row>
    <row r="10" spans="2:25" ht="15" customHeight="1" x14ac:dyDescent="0.25">
      <c r="B10" s="18"/>
      <c r="C10" s="250"/>
      <c r="D10" s="250"/>
      <c r="E10" s="250"/>
      <c r="F10" s="250"/>
      <c r="G10" s="250"/>
      <c r="H10" s="250"/>
      <c r="I10" s="250"/>
      <c r="J10" s="250"/>
      <c r="K10" s="250"/>
      <c r="L10" s="250"/>
      <c r="M10" s="250"/>
      <c r="N10" s="250"/>
      <c r="O10" s="250"/>
      <c r="P10" s="250"/>
      <c r="Q10" s="250"/>
      <c r="R10" s="250"/>
      <c r="S10" s="250"/>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251" t="s">
        <v>47</v>
      </c>
      <c r="D12" s="252"/>
      <c r="E12" s="252"/>
      <c r="F12" s="252"/>
      <c r="G12" s="252"/>
      <c r="H12" s="252"/>
      <c r="I12" s="252"/>
      <c r="J12" s="252"/>
      <c r="K12" s="252"/>
      <c r="L12" s="252"/>
      <c r="M12" s="252"/>
      <c r="N12" s="252"/>
      <c r="O12" s="252"/>
      <c r="P12" s="252"/>
      <c r="Q12" s="252"/>
      <c r="R12" s="252"/>
      <c r="S12" s="252"/>
      <c r="T12" s="10"/>
    </row>
    <row r="13" spans="2:25" ht="15" customHeight="1" x14ac:dyDescent="0.25">
      <c r="B13" s="18"/>
      <c r="C13" s="252"/>
      <c r="D13" s="252"/>
      <c r="E13" s="252"/>
      <c r="F13" s="252"/>
      <c r="G13" s="252"/>
      <c r="H13" s="252"/>
      <c r="I13" s="252"/>
      <c r="J13" s="252"/>
      <c r="K13" s="252"/>
      <c r="L13" s="252"/>
      <c r="M13" s="252"/>
      <c r="N13" s="252"/>
      <c r="O13" s="252"/>
      <c r="P13" s="252"/>
      <c r="Q13" s="252"/>
      <c r="R13" s="252"/>
      <c r="S13" s="252"/>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51" t="s">
        <v>52</v>
      </c>
      <c r="D38" s="252"/>
      <c r="E38" s="252"/>
      <c r="F38" s="252"/>
      <c r="G38" s="252"/>
      <c r="H38" s="252"/>
      <c r="I38" s="252"/>
      <c r="J38" s="252"/>
      <c r="K38" s="252"/>
      <c r="L38" s="252"/>
      <c r="M38" s="252"/>
      <c r="N38" s="252"/>
      <c r="O38" s="252"/>
      <c r="P38" s="252"/>
      <c r="Q38" s="252"/>
      <c r="R38" s="252"/>
      <c r="S38" s="252"/>
      <c r="T38" s="10"/>
    </row>
    <row r="39" spans="2:20" ht="15" customHeight="1" x14ac:dyDescent="0.25">
      <c r="B39" s="18"/>
      <c r="C39" s="252"/>
      <c r="D39" s="252"/>
      <c r="E39" s="252"/>
      <c r="F39" s="252"/>
      <c r="G39" s="252"/>
      <c r="H39" s="252"/>
      <c r="I39" s="252"/>
      <c r="J39" s="252"/>
      <c r="K39" s="252"/>
      <c r="L39" s="252"/>
      <c r="M39" s="252"/>
      <c r="N39" s="252"/>
      <c r="O39" s="252"/>
      <c r="P39" s="252"/>
      <c r="Q39" s="252"/>
      <c r="R39" s="252"/>
      <c r="S39" s="252"/>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44" t="s">
        <v>54</v>
      </c>
      <c r="D43" s="245"/>
      <c r="E43" s="245"/>
      <c r="F43" s="245"/>
      <c r="G43" s="245"/>
      <c r="H43" s="245"/>
      <c r="I43" s="245"/>
      <c r="J43" s="245"/>
      <c r="K43" s="245"/>
      <c r="L43" s="245"/>
      <c r="M43" s="245"/>
      <c r="N43" s="245"/>
      <c r="O43" s="245"/>
      <c r="P43" s="245"/>
      <c r="Q43" s="245"/>
      <c r="R43" s="245"/>
      <c r="S43" s="245"/>
      <c r="T43" s="10"/>
    </row>
    <row r="44" spans="2:20" ht="15" customHeight="1" x14ac:dyDescent="0.25">
      <c r="B44" s="18"/>
      <c r="C44" s="245"/>
      <c r="D44" s="245"/>
      <c r="E44" s="245"/>
      <c r="F44" s="245"/>
      <c r="G44" s="245"/>
      <c r="H44" s="245"/>
      <c r="I44" s="245"/>
      <c r="J44" s="245"/>
      <c r="K44" s="245"/>
      <c r="L44" s="245"/>
      <c r="M44" s="245"/>
      <c r="N44" s="245"/>
      <c r="O44" s="245"/>
      <c r="P44" s="245"/>
      <c r="Q44" s="245"/>
      <c r="R44" s="245"/>
      <c r="S44" s="245"/>
      <c r="T44" s="10"/>
    </row>
    <row r="45" spans="2:20" ht="15" customHeight="1" x14ac:dyDescent="0.25">
      <c r="B45" s="18"/>
      <c r="C45" s="245"/>
      <c r="D45" s="245"/>
      <c r="E45" s="245"/>
      <c r="F45" s="245"/>
      <c r="G45" s="245"/>
      <c r="H45" s="245"/>
      <c r="I45" s="245"/>
      <c r="J45" s="245"/>
      <c r="K45" s="245"/>
      <c r="L45" s="245"/>
      <c r="M45" s="245"/>
      <c r="N45" s="245"/>
      <c r="O45" s="245"/>
      <c r="P45" s="245"/>
      <c r="Q45" s="245"/>
      <c r="R45" s="245"/>
      <c r="S45" s="245"/>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51" t="s">
        <v>55</v>
      </c>
      <c r="D47" s="252"/>
      <c r="E47" s="252"/>
      <c r="F47" s="252"/>
      <c r="G47" s="252"/>
      <c r="H47" s="252"/>
      <c r="I47" s="252"/>
      <c r="J47" s="252"/>
      <c r="K47" s="252"/>
      <c r="L47" s="252"/>
      <c r="M47" s="252"/>
      <c r="N47" s="252"/>
      <c r="O47" s="252"/>
      <c r="P47" s="252"/>
      <c r="Q47" s="252"/>
      <c r="R47" s="252"/>
      <c r="S47" s="252"/>
      <c r="T47" s="10"/>
    </row>
    <row r="48" spans="2:20" ht="15" customHeight="1" x14ac:dyDescent="0.25">
      <c r="B48" s="18"/>
      <c r="C48" s="252"/>
      <c r="D48" s="252"/>
      <c r="E48" s="252"/>
      <c r="F48" s="252"/>
      <c r="G48" s="252"/>
      <c r="H48" s="252"/>
      <c r="I48" s="252"/>
      <c r="J48" s="252"/>
      <c r="K48" s="252"/>
      <c r="L48" s="252"/>
      <c r="M48" s="252"/>
      <c r="N48" s="252"/>
      <c r="O48" s="252"/>
      <c r="P48" s="252"/>
      <c r="Q48" s="252"/>
      <c r="R48" s="252"/>
      <c r="S48" s="252"/>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251" t="s">
        <v>56</v>
      </c>
      <c r="D55" s="252"/>
      <c r="E55" s="252"/>
      <c r="F55" s="252"/>
      <c r="G55" s="252"/>
      <c r="H55" s="252"/>
      <c r="I55" s="252"/>
      <c r="J55" s="252"/>
      <c r="K55" s="252"/>
      <c r="L55" s="252"/>
      <c r="M55" s="252"/>
      <c r="N55" s="252"/>
      <c r="O55" s="252"/>
      <c r="P55" s="252"/>
      <c r="Q55" s="252"/>
      <c r="R55" s="252"/>
      <c r="S55" s="252"/>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51" t="s">
        <v>57</v>
      </c>
      <c r="D57" s="252"/>
      <c r="E57" s="252"/>
      <c r="F57" s="252"/>
      <c r="G57" s="252"/>
      <c r="H57" s="252"/>
      <c r="I57" s="252"/>
      <c r="J57" s="252"/>
      <c r="K57" s="252"/>
      <c r="L57" s="252"/>
      <c r="M57" s="252"/>
      <c r="N57" s="252"/>
      <c r="O57" s="252"/>
      <c r="P57" s="252"/>
      <c r="Q57" s="252"/>
      <c r="R57" s="252"/>
      <c r="S57" s="252"/>
      <c r="T57" s="10"/>
    </row>
    <row r="58" spans="2:20" ht="15" customHeight="1" x14ac:dyDescent="0.25">
      <c r="B58" s="18"/>
      <c r="C58" s="252"/>
      <c r="D58" s="252"/>
      <c r="E58" s="252"/>
      <c r="F58" s="252"/>
      <c r="G58" s="252"/>
      <c r="H58" s="252"/>
      <c r="I58" s="252"/>
      <c r="J58" s="252"/>
      <c r="K58" s="252"/>
      <c r="L58" s="252"/>
      <c r="M58" s="252"/>
      <c r="N58" s="252"/>
      <c r="O58" s="252"/>
      <c r="P58" s="252"/>
      <c r="Q58" s="252"/>
      <c r="R58" s="252"/>
      <c r="S58" s="252"/>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51" t="s">
        <v>59</v>
      </c>
      <c r="D62" s="252"/>
      <c r="E62" s="252"/>
      <c r="F62" s="252"/>
      <c r="G62" s="252"/>
      <c r="H62" s="252"/>
      <c r="I62" s="252"/>
      <c r="J62" s="252"/>
      <c r="K62" s="252"/>
      <c r="L62" s="252"/>
      <c r="M62" s="252"/>
      <c r="N62" s="252"/>
      <c r="O62" s="252"/>
      <c r="P62" s="252"/>
      <c r="Q62" s="252"/>
      <c r="R62" s="252"/>
      <c r="S62" s="252"/>
      <c r="T62" s="10"/>
    </row>
    <row r="63" spans="2:20" ht="15" customHeight="1" x14ac:dyDescent="0.25">
      <c r="B63" s="18"/>
      <c r="C63" s="252"/>
      <c r="D63" s="252"/>
      <c r="E63" s="252"/>
      <c r="F63" s="252"/>
      <c r="G63" s="252"/>
      <c r="H63" s="252"/>
      <c r="I63" s="252"/>
      <c r="J63" s="252"/>
      <c r="K63" s="252"/>
      <c r="L63" s="252"/>
      <c r="M63" s="252"/>
      <c r="N63" s="252"/>
      <c r="O63" s="252"/>
      <c r="P63" s="252"/>
      <c r="Q63" s="252"/>
      <c r="R63" s="252"/>
      <c r="S63" s="252"/>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51" t="s">
        <v>60</v>
      </c>
      <c r="D65" s="252"/>
      <c r="E65" s="252"/>
      <c r="F65" s="252"/>
      <c r="G65" s="252"/>
      <c r="H65" s="252"/>
      <c r="I65" s="252"/>
      <c r="J65" s="252"/>
      <c r="K65" s="252"/>
      <c r="L65" s="252"/>
      <c r="M65" s="252"/>
      <c r="N65" s="252"/>
      <c r="O65" s="252"/>
      <c r="P65" s="252"/>
      <c r="Q65" s="252"/>
      <c r="R65" s="252"/>
      <c r="S65" s="252"/>
      <c r="T65" s="10"/>
    </row>
    <row r="66" spans="2:20" ht="15" customHeight="1" x14ac:dyDescent="0.25">
      <c r="B66" s="18"/>
      <c r="C66" s="252"/>
      <c r="D66" s="252"/>
      <c r="E66" s="252"/>
      <c r="F66" s="252"/>
      <c r="G66" s="252"/>
      <c r="H66" s="252"/>
      <c r="I66" s="252"/>
      <c r="J66" s="252"/>
      <c r="K66" s="252"/>
      <c r="L66" s="252"/>
      <c r="M66" s="252"/>
      <c r="N66" s="252"/>
      <c r="O66" s="252"/>
      <c r="P66" s="252"/>
      <c r="Q66" s="252"/>
      <c r="R66" s="252"/>
      <c r="S66" s="252"/>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251" t="s">
        <v>35</v>
      </c>
      <c r="D88" s="254"/>
      <c r="E88" s="254"/>
      <c r="F88" s="254"/>
      <c r="G88" s="254"/>
      <c r="H88" s="254"/>
      <c r="I88" s="254"/>
      <c r="J88" s="254"/>
      <c r="K88" s="254"/>
      <c r="L88" s="254"/>
      <c r="M88" s="254"/>
      <c r="N88" s="254"/>
      <c r="O88" s="254"/>
      <c r="P88" s="254"/>
      <c r="Q88" s="254"/>
      <c r="R88" s="254"/>
      <c r="S88" s="254"/>
      <c r="T88" s="10"/>
    </row>
    <row r="89" spans="2:20" ht="15" customHeight="1" x14ac:dyDescent="0.25">
      <c r="B89" s="18"/>
      <c r="C89" s="254"/>
      <c r="D89" s="254"/>
      <c r="E89" s="254"/>
      <c r="F89" s="254"/>
      <c r="G89" s="254"/>
      <c r="H89" s="254"/>
      <c r="I89" s="254"/>
      <c r="J89" s="254"/>
      <c r="K89" s="254"/>
      <c r="L89" s="254"/>
      <c r="M89" s="254"/>
      <c r="N89" s="254"/>
      <c r="O89" s="254"/>
      <c r="P89" s="254"/>
      <c r="Q89" s="254"/>
      <c r="R89" s="254"/>
      <c r="S89" s="254"/>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53" t="s">
        <v>28</v>
      </c>
      <c r="L99" s="253"/>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showZeros="0" tabSelected="1" zoomScale="80" zoomScaleNormal="80" zoomScalePageLayoutView="148" workbookViewId="0">
      <selection activeCell="E7" sqref="E7"/>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28.42578125"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79"/>
      <c r="J2" s="80"/>
    </row>
    <row r="3" spans="2:14" ht="29.25" customHeight="1" x14ac:dyDescent="0.25">
      <c r="B3" s="81"/>
      <c r="C3" s="246" t="s">
        <v>73</v>
      </c>
      <c r="D3" s="247"/>
      <c r="E3" s="247"/>
      <c r="F3" s="247"/>
      <c r="G3" s="247"/>
      <c r="H3" s="247"/>
      <c r="I3" s="247"/>
      <c r="J3" s="82"/>
      <c r="K3" s="83"/>
      <c r="L3" s="83"/>
      <c r="M3" s="83"/>
      <c r="N3" s="83"/>
    </row>
    <row r="4" spans="2:14" ht="6" customHeight="1" thickBot="1" x14ac:dyDescent="0.3">
      <c r="B4" s="81"/>
      <c r="C4" s="84"/>
      <c r="D4" s="85"/>
      <c r="E4" s="85"/>
      <c r="F4" s="85"/>
      <c r="G4" s="85"/>
      <c r="H4" s="85"/>
      <c r="I4" s="85"/>
      <c r="J4" s="86"/>
    </row>
    <row r="5" spans="2:14" ht="27.75" customHeight="1" x14ac:dyDescent="0.25">
      <c r="B5" s="81"/>
      <c r="C5" s="275" t="s">
        <v>5</v>
      </c>
      <c r="D5" s="276"/>
      <c r="E5" s="276"/>
      <c r="F5" s="277"/>
      <c r="G5" s="281" t="s">
        <v>21</v>
      </c>
      <c r="H5" s="282"/>
      <c r="I5" s="283"/>
      <c r="J5" s="86"/>
    </row>
    <row r="6" spans="2:14" ht="28.5" customHeight="1" thickBot="1" x14ac:dyDescent="0.3">
      <c r="B6" s="81"/>
      <c r="C6" s="278"/>
      <c r="D6" s="279"/>
      <c r="E6" s="279"/>
      <c r="F6" s="280"/>
      <c r="G6" s="284">
        <f>IF(SUM(H10:H62)=0,"",AVERAGE(H10:H62))</f>
        <v>77.265306122448976</v>
      </c>
      <c r="H6" s="285"/>
      <c r="I6" s="286"/>
      <c r="J6" s="86"/>
    </row>
    <row r="7" spans="2:14" ht="9.75" customHeight="1" thickBot="1" x14ac:dyDescent="0.3">
      <c r="B7" s="81"/>
      <c r="C7" s="84"/>
      <c r="D7" s="85"/>
      <c r="E7" s="85"/>
      <c r="F7" s="85"/>
      <c r="G7" s="85"/>
      <c r="H7" s="85"/>
      <c r="I7" s="85"/>
      <c r="J7" s="86"/>
    </row>
    <row r="8" spans="2:14" ht="26.1" customHeight="1" x14ac:dyDescent="0.25">
      <c r="B8" s="81"/>
      <c r="C8" s="273" t="s">
        <v>45</v>
      </c>
      <c r="D8" s="269" t="s">
        <v>20</v>
      </c>
      <c r="E8" s="269" t="s">
        <v>22</v>
      </c>
      <c r="F8" s="269" t="s">
        <v>20</v>
      </c>
      <c r="G8" s="269" t="s">
        <v>3</v>
      </c>
      <c r="H8" s="269" t="s">
        <v>7</v>
      </c>
      <c r="I8" s="271" t="s">
        <v>8</v>
      </c>
      <c r="J8" s="86"/>
      <c r="K8" s="87"/>
    </row>
    <row r="9" spans="2:14" ht="42.95" customHeight="1" thickBot="1" x14ac:dyDescent="0.3">
      <c r="B9" s="81"/>
      <c r="C9" s="274"/>
      <c r="D9" s="270"/>
      <c r="E9" s="270"/>
      <c r="F9" s="270"/>
      <c r="G9" s="270"/>
      <c r="H9" s="270"/>
      <c r="I9" s="272"/>
      <c r="J9" s="86"/>
      <c r="K9" s="87"/>
    </row>
    <row r="10" spans="2:14" ht="50.1" customHeight="1" x14ac:dyDescent="0.25">
      <c r="B10" s="81"/>
      <c r="C10" s="290" t="s">
        <v>107</v>
      </c>
      <c r="D10" s="287">
        <f>IF(SUM(H10:H62)=0,"",AVERAGE(H10:H62))</f>
        <v>77.265306122448976</v>
      </c>
      <c r="E10" s="293" t="s">
        <v>80</v>
      </c>
      <c r="F10" s="294">
        <f>IF(SUM(H10:H12)=0,"",AVERAGE(H10:H12))</f>
        <v>60</v>
      </c>
      <c r="G10" s="151" t="s">
        <v>81</v>
      </c>
      <c r="H10" s="88">
        <v>60</v>
      </c>
      <c r="I10" s="166" t="s">
        <v>223</v>
      </c>
      <c r="J10" s="86"/>
    </row>
    <row r="11" spans="2:14" ht="50.1" customHeight="1" x14ac:dyDescent="0.25">
      <c r="B11" s="81"/>
      <c r="C11" s="291"/>
      <c r="D11" s="288"/>
      <c r="E11" s="256"/>
      <c r="F11" s="295"/>
      <c r="G11" s="152" t="s">
        <v>114</v>
      </c>
      <c r="H11" s="90">
        <v>60</v>
      </c>
      <c r="I11" s="159" t="s">
        <v>193</v>
      </c>
      <c r="J11" s="86"/>
      <c r="L11" s="89" t="s">
        <v>28</v>
      </c>
    </row>
    <row r="12" spans="2:14" ht="50.1" customHeight="1" x14ac:dyDescent="0.25">
      <c r="B12" s="81"/>
      <c r="C12" s="291"/>
      <c r="D12" s="288"/>
      <c r="E12" s="257"/>
      <c r="F12" s="296"/>
      <c r="G12" s="153" t="s">
        <v>134</v>
      </c>
      <c r="H12" s="91">
        <v>60</v>
      </c>
      <c r="I12" s="160" t="s">
        <v>193</v>
      </c>
      <c r="J12" s="86"/>
      <c r="L12" s="89"/>
    </row>
    <row r="13" spans="2:14" ht="50.1" customHeight="1" x14ac:dyDescent="0.25">
      <c r="B13" s="81"/>
      <c r="C13" s="291"/>
      <c r="D13" s="288"/>
      <c r="E13" s="255" t="s">
        <v>110</v>
      </c>
      <c r="F13" s="258">
        <f>IF(SUM(H13:H16)=0,"",AVERAGE(H13:H16))</f>
        <v>83.333333333333329</v>
      </c>
      <c r="G13" s="151" t="s">
        <v>105</v>
      </c>
      <c r="H13" s="88">
        <v>100</v>
      </c>
      <c r="I13" s="157" t="s">
        <v>207</v>
      </c>
      <c r="J13" s="86"/>
    </row>
    <row r="14" spans="2:14" ht="50.1" customHeight="1" x14ac:dyDescent="0.25">
      <c r="B14" s="81"/>
      <c r="C14" s="291"/>
      <c r="D14" s="288"/>
      <c r="E14" s="256"/>
      <c r="F14" s="259"/>
      <c r="G14" s="155" t="s">
        <v>129</v>
      </c>
      <c r="H14" s="90">
        <v>50</v>
      </c>
      <c r="I14" s="158" t="s">
        <v>190</v>
      </c>
      <c r="J14" s="86"/>
    </row>
    <row r="15" spans="2:14" ht="50.1" customHeight="1" x14ac:dyDescent="0.25">
      <c r="B15" s="81"/>
      <c r="C15" s="291"/>
      <c r="D15" s="288"/>
      <c r="E15" s="256"/>
      <c r="F15" s="259"/>
      <c r="G15" s="152" t="s">
        <v>128</v>
      </c>
      <c r="H15" s="164">
        <v>100</v>
      </c>
      <c r="I15" s="161" t="s">
        <v>191</v>
      </c>
      <c r="J15" s="86"/>
      <c r="L15" s="89" t="s">
        <v>111</v>
      </c>
    </row>
    <row r="16" spans="2:14" ht="69" customHeight="1" x14ac:dyDescent="0.25">
      <c r="B16" s="81"/>
      <c r="C16" s="291"/>
      <c r="D16" s="288"/>
      <c r="E16" s="257"/>
      <c r="F16" s="260"/>
      <c r="G16" s="153" t="s">
        <v>127</v>
      </c>
      <c r="H16" s="167"/>
      <c r="I16" s="211" t="s">
        <v>235</v>
      </c>
      <c r="J16" s="86"/>
    </row>
    <row r="17" spans="2:11" ht="50.1" customHeight="1" x14ac:dyDescent="0.25">
      <c r="B17" s="81"/>
      <c r="C17" s="291"/>
      <c r="D17" s="288"/>
      <c r="E17" s="255" t="s">
        <v>83</v>
      </c>
      <c r="F17" s="258">
        <f>IF(SUM(H17:H18)=0,"",AVERAGE(H17:H18))</f>
        <v>50.5</v>
      </c>
      <c r="G17" s="151" t="s">
        <v>87</v>
      </c>
      <c r="H17" s="165">
        <v>100</v>
      </c>
      <c r="I17" s="166" t="s">
        <v>208</v>
      </c>
      <c r="J17" s="86"/>
    </row>
    <row r="18" spans="2:11" ht="77.25" customHeight="1" x14ac:dyDescent="0.25">
      <c r="B18" s="81"/>
      <c r="C18" s="291"/>
      <c r="D18" s="288"/>
      <c r="E18" s="257"/>
      <c r="F18" s="260"/>
      <c r="G18" s="163" t="s">
        <v>182</v>
      </c>
      <c r="H18" s="167">
        <v>1</v>
      </c>
      <c r="I18" s="210" t="s">
        <v>236</v>
      </c>
      <c r="J18" s="86"/>
    </row>
    <row r="19" spans="2:11" ht="50.1" customHeight="1" x14ac:dyDescent="0.25">
      <c r="B19" s="81"/>
      <c r="C19" s="291"/>
      <c r="D19" s="288"/>
      <c r="E19" s="255" t="s">
        <v>76</v>
      </c>
      <c r="F19" s="258">
        <f>IF(SUM(H19:H23)=0,"",AVERAGE(H19:H23))</f>
        <v>98</v>
      </c>
      <c r="G19" s="151" t="s">
        <v>91</v>
      </c>
      <c r="H19" s="88">
        <v>100</v>
      </c>
      <c r="I19" s="166" t="s">
        <v>218</v>
      </c>
      <c r="J19" s="86"/>
      <c r="K19" s="87"/>
    </row>
    <row r="20" spans="2:11" ht="50.1" customHeight="1" x14ac:dyDescent="0.25">
      <c r="B20" s="81"/>
      <c r="C20" s="291"/>
      <c r="D20" s="288"/>
      <c r="E20" s="256"/>
      <c r="F20" s="259"/>
      <c r="G20" s="152" t="s">
        <v>132</v>
      </c>
      <c r="H20" s="90">
        <v>90</v>
      </c>
      <c r="I20" s="166" t="s">
        <v>219</v>
      </c>
      <c r="J20" s="86"/>
      <c r="K20" s="87"/>
    </row>
    <row r="21" spans="2:11" ht="50.1" customHeight="1" x14ac:dyDescent="0.25">
      <c r="B21" s="81"/>
      <c r="C21" s="291"/>
      <c r="D21" s="288"/>
      <c r="E21" s="256"/>
      <c r="F21" s="259"/>
      <c r="G21" s="152" t="s">
        <v>90</v>
      </c>
      <c r="H21" s="90">
        <v>100</v>
      </c>
      <c r="I21" s="166" t="s">
        <v>220</v>
      </c>
      <c r="J21" s="86"/>
      <c r="K21" s="87"/>
    </row>
    <row r="22" spans="2:11" ht="50.1" customHeight="1" x14ac:dyDescent="0.25">
      <c r="B22" s="81"/>
      <c r="C22" s="291"/>
      <c r="D22" s="288"/>
      <c r="E22" s="256"/>
      <c r="F22" s="259"/>
      <c r="G22" s="152" t="s">
        <v>96</v>
      </c>
      <c r="H22" s="90">
        <v>100</v>
      </c>
      <c r="I22" s="155" t="s">
        <v>221</v>
      </c>
      <c r="J22" s="86"/>
      <c r="K22" s="87"/>
    </row>
    <row r="23" spans="2:11" ht="50.1" customHeight="1" x14ac:dyDescent="0.2">
      <c r="B23" s="81"/>
      <c r="C23" s="291"/>
      <c r="D23" s="288"/>
      <c r="E23" s="257"/>
      <c r="F23" s="260"/>
      <c r="G23" s="153" t="s">
        <v>86</v>
      </c>
      <c r="H23" s="91">
        <v>100</v>
      </c>
      <c r="I23" s="174" t="s">
        <v>222</v>
      </c>
      <c r="J23" s="86"/>
    </row>
    <row r="24" spans="2:11" ht="50.1" customHeight="1" x14ac:dyDescent="0.25">
      <c r="B24" s="81"/>
      <c r="C24" s="291"/>
      <c r="D24" s="288"/>
      <c r="E24" s="255" t="s">
        <v>92</v>
      </c>
      <c r="F24" s="258">
        <f>IF(SUM(H24:H27)=0,"",AVERAGE(H24:H27))</f>
        <v>100</v>
      </c>
      <c r="G24" s="151" t="s">
        <v>85</v>
      </c>
      <c r="H24" s="165">
        <v>100</v>
      </c>
      <c r="I24" s="166" t="s">
        <v>209</v>
      </c>
      <c r="J24" s="86"/>
    </row>
    <row r="25" spans="2:11" ht="285" customHeight="1" x14ac:dyDescent="0.25">
      <c r="B25" s="81"/>
      <c r="C25" s="291"/>
      <c r="D25" s="288"/>
      <c r="E25" s="256"/>
      <c r="F25" s="259"/>
      <c r="G25" s="152" t="s">
        <v>126</v>
      </c>
      <c r="H25" s="164">
        <v>100</v>
      </c>
      <c r="I25" s="161" t="s">
        <v>210</v>
      </c>
      <c r="J25" s="86"/>
    </row>
    <row r="26" spans="2:11" ht="50.1" customHeight="1" x14ac:dyDescent="0.25">
      <c r="B26" s="81"/>
      <c r="C26" s="291"/>
      <c r="D26" s="288"/>
      <c r="E26" s="256"/>
      <c r="F26" s="259"/>
      <c r="G26" s="152" t="s">
        <v>102</v>
      </c>
      <c r="H26" s="90">
        <v>100</v>
      </c>
      <c r="I26" s="158" t="s">
        <v>194</v>
      </c>
      <c r="J26" s="86"/>
    </row>
    <row r="27" spans="2:11" ht="50.1" customHeight="1" x14ac:dyDescent="0.25">
      <c r="B27" s="81"/>
      <c r="C27" s="291"/>
      <c r="D27" s="288"/>
      <c r="E27" s="257"/>
      <c r="F27" s="260"/>
      <c r="G27" s="154" t="s">
        <v>180</v>
      </c>
      <c r="H27" s="91">
        <v>100</v>
      </c>
      <c r="I27" s="161" t="s">
        <v>195</v>
      </c>
      <c r="J27" s="86"/>
    </row>
    <row r="28" spans="2:11" ht="194.25" customHeight="1" x14ac:dyDescent="0.25">
      <c r="B28" s="81"/>
      <c r="C28" s="291"/>
      <c r="D28" s="288"/>
      <c r="E28" s="255" t="s">
        <v>97</v>
      </c>
      <c r="F28" s="258">
        <f>IF(SUM(H28:H31)=0,"",AVERAGE(H28:H31))</f>
        <v>95</v>
      </c>
      <c r="G28" s="151" t="s">
        <v>130</v>
      </c>
      <c r="H28" s="88">
        <v>80</v>
      </c>
      <c r="I28" s="157" t="s">
        <v>197</v>
      </c>
      <c r="J28" s="86"/>
    </row>
    <row r="29" spans="2:11" ht="95.25" customHeight="1" x14ac:dyDescent="0.25">
      <c r="B29" s="81"/>
      <c r="C29" s="291"/>
      <c r="D29" s="288"/>
      <c r="E29" s="256"/>
      <c r="F29" s="259"/>
      <c r="G29" s="152" t="s">
        <v>131</v>
      </c>
      <c r="H29" s="90">
        <v>100</v>
      </c>
      <c r="I29" s="158" t="s">
        <v>196</v>
      </c>
      <c r="J29" s="86"/>
    </row>
    <row r="30" spans="2:11" ht="50.1" customHeight="1" x14ac:dyDescent="0.25">
      <c r="B30" s="81"/>
      <c r="C30" s="291"/>
      <c r="D30" s="288"/>
      <c r="E30" s="256"/>
      <c r="F30" s="259"/>
      <c r="G30" s="152" t="s">
        <v>98</v>
      </c>
      <c r="H30" s="90">
        <v>100</v>
      </c>
      <c r="I30" s="159" t="s">
        <v>198</v>
      </c>
      <c r="J30" s="86"/>
    </row>
    <row r="31" spans="2:11" ht="50.1" customHeight="1" x14ac:dyDescent="0.25">
      <c r="B31" s="81"/>
      <c r="C31" s="291"/>
      <c r="D31" s="288"/>
      <c r="E31" s="257"/>
      <c r="F31" s="260"/>
      <c r="G31" s="171" t="s">
        <v>199</v>
      </c>
      <c r="H31" s="91">
        <v>100</v>
      </c>
      <c r="I31" s="159" t="s">
        <v>198</v>
      </c>
      <c r="J31" s="86"/>
    </row>
    <row r="32" spans="2:11" ht="50.1" customHeight="1" x14ac:dyDescent="0.25">
      <c r="B32" s="81"/>
      <c r="C32" s="291"/>
      <c r="D32" s="288"/>
      <c r="E32" s="255" t="s">
        <v>82</v>
      </c>
      <c r="F32" s="264">
        <f>IF(SUM(H32:H38)=0,"",AVERAGE(H32:H38))</f>
        <v>81.428571428571431</v>
      </c>
      <c r="G32" s="188" t="s">
        <v>84</v>
      </c>
      <c r="H32" s="189">
        <v>80</v>
      </c>
      <c r="I32" s="190" t="s">
        <v>200</v>
      </c>
      <c r="J32" s="86"/>
    </row>
    <row r="33" spans="2:10" ht="50.1" customHeight="1" x14ac:dyDescent="0.25">
      <c r="B33" s="81"/>
      <c r="C33" s="291"/>
      <c r="D33" s="288"/>
      <c r="E33" s="256"/>
      <c r="F33" s="265"/>
      <c r="G33" s="152" t="s">
        <v>89</v>
      </c>
      <c r="H33" s="90">
        <v>50</v>
      </c>
      <c r="I33" s="158" t="s">
        <v>201</v>
      </c>
      <c r="J33" s="86"/>
    </row>
    <row r="34" spans="2:10" ht="50.1" customHeight="1" x14ac:dyDescent="0.25">
      <c r="B34" s="81"/>
      <c r="C34" s="291"/>
      <c r="D34" s="288"/>
      <c r="E34" s="256"/>
      <c r="F34" s="265"/>
      <c r="G34" s="152" t="s">
        <v>120</v>
      </c>
      <c r="H34" s="90">
        <v>100</v>
      </c>
      <c r="I34" s="158" t="s">
        <v>192</v>
      </c>
      <c r="J34" s="86"/>
    </row>
    <row r="35" spans="2:10" ht="50.1" customHeight="1" x14ac:dyDescent="0.25">
      <c r="B35" s="81"/>
      <c r="C35" s="291"/>
      <c r="D35" s="288"/>
      <c r="E35" s="256"/>
      <c r="F35" s="265"/>
      <c r="G35" s="152" t="s">
        <v>121</v>
      </c>
      <c r="H35" s="164">
        <v>40</v>
      </c>
      <c r="I35" s="161" t="s">
        <v>231</v>
      </c>
      <c r="J35" s="86"/>
    </row>
    <row r="36" spans="2:10" ht="50.1" customHeight="1" x14ac:dyDescent="0.25">
      <c r="B36" s="81"/>
      <c r="C36" s="291"/>
      <c r="D36" s="288"/>
      <c r="E36" s="256"/>
      <c r="F36" s="265"/>
      <c r="G36" s="152" t="s">
        <v>124</v>
      </c>
      <c r="H36" s="90">
        <v>100</v>
      </c>
      <c r="I36" s="173" t="s">
        <v>206</v>
      </c>
      <c r="J36" s="86"/>
    </row>
    <row r="37" spans="2:10" ht="50.1" customHeight="1" x14ac:dyDescent="0.25">
      <c r="B37" s="81"/>
      <c r="C37" s="291"/>
      <c r="D37" s="288"/>
      <c r="E37" s="256"/>
      <c r="F37" s="265"/>
      <c r="G37" s="152" t="s">
        <v>181</v>
      </c>
      <c r="H37" s="164">
        <v>100</v>
      </c>
      <c r="I37" s="172" t="s">
        <v>211</v>
      </c>
      <c r="J37" s="86"/>
    </row>
    <row r="38" spans="2:10" ht="50.1" customHeight="1" x14ac:dyDescent="0.25">
      <c r="B38" s="81"/>
      <c r="C38" s="291"/>
      <c r="D38" s="288"/>
      <c r="E38" s="257"/>
      <c r="F38" s="266"/>
      <c r="G38" s="153" t="s">
        <v>181</v>
      </c>
      <c r="H38" s="167">
        <v>100</v>
      </c>
      <c r="I38" s="168" t="s">
        <v>216</v>
      </c>
      <c r="J38" s="86"/>
    </row>
    <row r="39" spans="2:10" ht="50.1" customHeight="1" x14ac:dyDescent="0.25">
      <c r="B39" s="81"/>
      <c r="C39" s="291"/>
      <c r="D39" s="288"/>
      <c r="E39" s="255" t="s">
        <v>77</v>
      </c>
      <c r="F39" s="258">
        <f>IF(SUM(H39:H44)=0,"",AVERAGE(H39:H44))</f>
        <v>76</v>
      </c>
      <c r="G39" s="151" t="s">
        <v>115</v>
      </c>
      <c r="H39" s="165">
        <v>60</v>
      </c>
      <c r="I39" s="166" t="s">
        <v>233</v>
      </c>
      <c r="J39" s="86"/>
    </row>
    <row r="40" spans="2:10" ht="50.1" customHeight="1" x14ac:dyDescent="0.25">
      <c r="B40" s="81"/>
      <c r="C40" s="291"/>
      <c r="D40" s="288"/>
      <c r="E40" s="256"/>
      <c r="F40" s="259"/>
      <c r="G40" s="152" t="s">
        <v>116</v>
      </c>
      <c r="H40" s="164">
        <v>60</v>
      </c>
      <c r="I40" s="166" t="s">
        <v>233</v>
      </c>
      <c r="J40" s="86"/>
    </row>
    <row r="41" spans="2:10" ht="50.1" customHeight="1" x14ac:dyDescent="0.25">
      <c r="B41" s="81"/>
      <c r="C41" s="291"/>
      <c r="D41" s="288"/>
      <c r="E41" s="256"/>
      <c r="F41" s="259"/>
      <c r="G41" s="155" t="s">
        <v>100</v>
      </c>
      <c r="H41" s="164">
        <v>60</v>
      </c>
      <c r="I41" s="166" t="s">
        <v>233</v>
      </c>
      <c r="J41" s="86"/>
    </row>
    <row r="42" spans="2:10" ht="50.1" customHeight="1" x14ac:dyDescent="0.25">
      <c r="B42" s="81"/>
      <c r="C42" s="291"/>
      <c r="D42" s="288"/>
      <c r="E42" s="256"/>
      <c r="F42" s="259"/>
      <c r="G42" s="152" t="s">
        <v>99</v>
      </c>
      <c r="H42" s="90">
        <v>100</v>
      </c>
      <c r="I42" s="161" t="s">
        <v>224</v>
      </c>
      <c r="J42" s="86"/>
    </row>
    <row r="43" spans="2:10" ht="50.1" customHeight="1" x14ac:dyDescent="0.25">
      <c r="B43" s="81"/>
      <c r="C43" s="291"/>
      <c r="D43" s="288"/>
      <c r="E43" s="256"/>
      <c r="F43" s="259"/>
      <c r="G43" s="152" t="s">
        <v>101</v>
      </c>
      <c r="H43" s="164">
        <v>100</v>
      </c>
      <c r="I43" s="203" t="s">
        <v>217</v>
      </c>
      <c r="J43" s="86"/>
    </row>
    <row r="44" spans="2:10" ht="50.1" customHeight="1" x14ac:dyDescent="0.25">
      <c r="B44" s="81"/>
      <c r="C44" s="291"/>
      <c r="D44" s="288"/>
      <c r="E44" s="257"/>
      <c r="F44" s="260"/>
      <c r="G44" s="163" t="s">
        <v>117</v>
      </c>
      <c r="H44" s="167"/>
      <c r="I44" s="187" t="s">
        <v>234</v>
      </c>
      <c r="J44" s="86"/>
    </row>
    <row r="45" spans="2:10" ht="50.1" customHeight="1" x14ac:dyDescent="0.2">
      <c r="B45" s="81"/>
      <c r="C45" s="291"/>
      <c r="D45" s="288"/>
      <c r="E45" s="255" t="s">
        <v>176</v>
      </c>
      <c r="F45" s="261">
        <f>IF(SUM(H45:H55)=0,"",AVERAGE(H45:H55))</f>
        <v>57.636363636363633</v>
      </c>
      <c r="G45" s="151" t="s">
        <v>93</v>
      </c>
      <c r="H45" s="199">
        <v>1</v>
      </c>
      <c r="I45" s="204" t="s">
        <v>212</v>
      </c>
      <c r="J45" s="86"/>
    </row>
    <row r="46" spans="2:10" ht="50.1" customHeight="1" x14ac:dyDescent="0.2">
      <c r="B46" s="81"/>
      <c r="C46" s="291"/>
      <c r="D46" s="288"/>
      <c r="E46" s="256"/>
      <c r="F46" s="262"/>
      <c r="G46" s="152" t="s">
        <v>94</v>
      </c>
      <c r="H46" s="201">
        <v>100</v>
      </c>
      <c r="I46" s="205" t="s">
        <v>226</v>
      </c>
      <c r="J46" s="86"/>
    </row>
    <row r="47" spans="2:10" ht="50.1" customHeight="1" x14ac:dyDescent="0.25">
      <c r="B47" s="81"/>
      <c r="C47" s="291"/>
      <c r="D47" s="288"/>
      <c r="E47" s="256"/>
      <c r="F47" s="262"/>
      <c r="G47" s="152" t="s">
        <v>95</v>
      </c>
      <c r="H47" s="201">
        <v>100</v>
      </c>
      <c r="I47" s="206" t="s">
        <v>195</v>
      </c>
      <c r="J47" s="86"/>
    </row>
    <row r="48" spans="2:10" ht="107.25" customHeight="1" x14ac:dyDescent="0.2">
      <c r="B48" s="81"/>
      <c r="C48" s="291"/>
      <c r="D48" s="288"/>
      <c r="E48" s="256"/>
      <c r="F48" s="262"/>
      <c r="G48" s="152" t="s">
        <v>133</v>
      </c>
      <c r="H48" s="201">
        <v>1</v>
      </c>
      <c r="I48" s="185" t="s">
        <v>213</v>
      </c>
      <c r="J48" s="86"/>
    </row>
    <row r="49" spans="2:10" ht="50.1" customHeight="1" x14ac:dyDescent="0.2">
      <c r="B49" s="81"/>
      <c r="C49" s="291"/>
      <c r="D49" s="288"/>
      <c r="E49" s="256"/>
      <c r="F49" s="262"/>
      <c r="G49" s="155" t="s">
        <v>187</v>
      </c>
      <c r="H49" s="201">
        <v>1</v>
      </c>
      <c r="I49" s="185" t="s">
        <v>230</v>
      </c>
      <c r="J49" s="86"/>
    </row>
    <row r="50" spans="2:10" ht="93" customHeight="1" x14ac:dyDescent="0.2">
      <c r="B50" s="81"/>
      <c r="C50" s="291"/>
      <c r="D50" s="288"/>
      <c r="E50" s="256"/>
      <c r="F50" s="262"/>
      <c r="G50" s="155" t="s">
        <v>103</v>
      </c>
      <c r="H50" s="176">
        <v>80</v>
      </c>
      <c r="I50" s="182" t="s">
        <v>214</v>
      </c>
      <c r="J50" s="86"/>
    </row>
    <row r="51" spans="2:10" ht="50.1" customHeight="1" x14ac:dyDescent="0.2">
      <c r="B51" s="81"/>
      <c r="C51" s="291"/>
      <c r="D51" s="288"/>
      <c r="E51" s="256"/>
      <c r="F51" s="262"/>
      <c r="G51" s="152" t="s">
        <v>74</v>
      </c>
      <c r="H51" s="176">
        <v>1</v>
      </c>
      <c r="I51" s="182" t="s">
        <v>214</v>
      </c>
      <c r="J51" s="86"/>
    </row>
    <row r="52" spans="2:10" ht="50.1" customHeight="1" x14ac:dyDescent="0.25">
      <c r="B52" s="81"/>
      <c r="C52" s="291"/>
      <c r="D52" s="288"/>
      <c r="E52" s="256"/>
      <c r="F52" s="262"/>
      <c r="G52" s="152" t="s">
        <v>118</v>
      </c>
      <c r="H52" s="176">
        <v>100</v>
      </c>
      <c r="I52" s="181" t="s">
        <v>196</v>
      </c>
      <c r="J52" s="86"/>
    </row>
    <row r="53" spans="2:10" ht="50.1" customHeight="1" x14ac:dyDescent="0.2">
      <c r="B53" s="81"/>
      <c r="C53" s="291"/>
      <c r="D53" s="288"/>
      <c r="E53" s="256"/>
      <c r="F53" s="262"/>
      <c r="G53" s="152" t="s">
        <v>125</v>
      </c>
      <c r="H53" s="176">
        <v>50</v>
      </c>
      <c r="I53" s="185" t="s">
        <v>214</v>
      </c>
      <c r="J53" s="86"/>
    </row>
    <row r="54" spans="2:10" ht="50.1" customHeight="1" x14ac:dyDescent="0.2">
      <c r="B54" s="81"/>
      <c r="C54" s="291"/>
      <c r="D54" s="288"/>
      <c r="E54" s="256"/>
      <c r="F54" s="262"/>
      <c r="G54" s="169" t="s">
        <v>183</v>
      </c>
      <c r="H54" s="177">
        <v>100</v>
      </c>
      <c r="I54" s="180" t="s">
        <v>225</v>
      </c>
      <c r="J54" s="86"/>
    </row>
    <row r="55" spans="2:10" ht="50.1" customHeight="1" x14ac:dyDescent="0.25">
      <c r="B55" s="81"/>
      <c r="C55" s="291"/>
      <c r="D55" s="288"/>
      <c r="E55" s="257"/>
      <c r="F55" s="263"/>
      <c r="G55" s="170" t="s">
        <v>179</v>
      </c>
      <c r="H55" s="178">
        <v>100</v>
      </c>
      <c r="I55" s="186" t="s">
        <v>215</v>
      </c>
      <c r="J55" s="86"/>
    </row>
    <row r="56" spans="2:10" ht="50.1" customHeight="1" x14ac:dyDescent="0.25">
      <c r="B56" s="81"/>
      <c r="C56" s="291"/>
      <c r="D56" s="288"/>
      <c r="E56" s="255" t="s">
        <v>79</v>
      </c>
      <c r="F56" s="258">
        <f>IF(SUM(H56:H57)=0,"",AVERAGE(H56:H57))</f>
        <v>50.5</v>
      </c>
      <c r="G56" s="151" t="s">
        <v>88</v>
      </c>
      <c r="H56" s="175">
        <v>100</v>
      </c>
      <c r="I56" s="183" t="s">
        <v>202</v>
      </c>
      <c r="J56" s="86"/>
    </row>
    <row r="57" spans="2:10" ht="50.1" customHeight="1" x14ac:dyDescent="0.25">
      <c r="B57" s="81"/>
      <c r="C57" s="291"/>
      <c r="D57" s="288"/>
      <c r="E57" s="257"/>
      <c r="F57" s="260"/>
      <c r="G57" s="153" t="s">
        <v>75</v>
      </c>
      <c r="H57" s="196">
        <v>1</v>
      </c>
      <c r="I57" s="198" t="s">
        <v>203</v>
      </c>
      <c r="J57" s="86"/>
    </row>
    <row r="58" spans="2:10" ht="50.1" customHeight="1" x14ac:dyDescent="0.25">
      <c r="B58" s="81"/>
      <c r="C58" s="291"/>
      <c r="D58" s="288"/>
      <c r="E58" s="267" t="s">
        <v>186</v>
      </c>
      <c r="F58" s="258">
        <f>IF(SUM(H58:H59)=0,"",AVERAGE(H58:H59))</f>
        <v>100</v>
      </c>
      <c r="G58" s="151" t="s">
        <v>185</v>
      </c>
      <c r="H58" s="175">
        <v>100</v>
      </c>
      <c r="I58" s="184" t="s">
        <v>204</v>
      </c>
      <c r="J58" s="86"/>
    </row>
    <row r="59" spans="2:10" ht="50.1" customHeight="1" x14ac:dyDescent="0.25">
      <c r="B59" s="81"/>
      <c r="C59" s="291"/>
      <c r="D59" s="288"/>
      <c r="E59" s="268"/>
      <c r="F59" s="260"/>
      <c r="G59" s="153" t="s">
        <v>184</v>
      </c>
      <c r="H59" s="179">
        <v>100</v>
      </c>
      <c r="I59" s="184" t="s">
        <v>204</v>
      </c>
      <c r="J59" s="86"/>
    </row>
    <row r="60" spans="2:10" ht="50.1" customHeight="1" x14ac:dyDescent="0.25">
      <c r="B60" s="81"/>
      <c r="C60" s="291"/>
      <c r="D60" s="288"/>
      <c r="E60" s="255" t="s">
        <v>119</v>
      </c>
      <c r="F60" s="258">
        <f>IF(SUM(H60:H62)=0,"",AVERAGE(H60:H62))</f>
        <v>100</v>
      </c>
      <c r="G60" s="151" t="s">
        <v>122</v>
      </c>
      <c r="H60" s="199"/>
      <c r="I60" s="200" t="s">
        <v>232</v>
      </c>
      <c r="J60" s="86"/>
    </row>
    <row r="61" spans="2:10" ht="50.1" customHeight="1" x14ac:dyDescent="0.25">
      <c r="B61" s="81"/>
      <c r="C61" s="291"/>
      <c r="D61" s="288"/>
      <c r="E61" s="256"/>
      <c r="F61" s="259"/>
      <c r="G61" s="152" t="s">
        <v>123</v>
      </c>
      <c r="H61" s="201"/>
      <c r="I61" s="202" t="s">
        <v>205</v>
      </c>
      <c r="J61" s="86"/>
    </row>
    <row r="62" spans="2:10" ht="50.1" customHeight="1" x14ac:dyDescent="0.25">
      <c r="B62" s="81"/>
      <c r="C62" s="292"/>
      <c r="D62" s="289"/>
      <c r="E62" s="257"/>
      <c r="F62" s="260"/>
      <c r="G62" s="153" t="s">
        <v>104</v>
      </c>
      <c r="H62" s="196">
        <v>100</v>
      </c>
      <c r="I62" s="197" t="s">
        <v>228</v>
      </c>
      <c r="J62" s="86"/>
    </row>
    <row r="63" spans="2:10" ht="7.5" customHeight="1" thickBot="1" x14ac:dyDescent="0.3">
      <c r="B63" s="92"/>
      <c r="C63" s="93"/>
      <c r="D63" s="94"/>
      <c r="E63" s="93"/>
      <c r="F63" s="93"/>
      <c r="G63" s="95"/>
      <c r="H63" s="93"/>
      <c r="I63" s="93"/>
      <c r="J63" s="96"/>
    </row>
    <row r="64" spans="2:10" x14ac:dyDescent="0.25">
      <c r="G64" s="97"/>
    </row>
    <row r="65" spans="7:7" ht="14.25" hidden="1" customHeight="1" x14ac:dyDescent="0.25">
      <c r="G65" s="98" t="s">
        <v>177</v>
      </c>
    </row>
    <row r="66" spans="7:7" ht="14.25" hidden="1" customHeight="1" x14ac:dyDescent="0.25">
      <c r="G66" s="98" t="s">
        <v>178</v>
      </c>
    </row>
    <row r="67" spans="7:7" x14ac:dyDescent="0.25"/>
    <row r="68" spans="7:7" ht="14.1" hidden="1" customHeight="1" x14ac:dyDescent="0.25"/>
    <row r="69" spans="7:7" ht="14.1" hidden="1" customHeight="1" x14ac:dyDescent="0.25"/>
    <row r="70" spans="7:7" ht="14.1" hidden="1" customHeight="1" x14ac:dyDescent="0.25"/>
    <row r="71" spans="7:7" ht="14.1" hidden="1" customHeight="1" x14ac:dyDescent="0.25"/>
    <row r="72" spans="7:7" ht="14.1" hidden="1" customHeight="1" x14ac:dyDescent="0.25"/>
    <row r="73" spans="7:7" ht="14.1" hidden="1" customHeight="1" x14ac:dyDescent="0.25"/>
    <row r="74" spans="7:7" ht="14.1" hidden="1" customHeight="1" x14ac:dyDescent="0.25"/>
    <row r="75" spans="7:7" ht="14.1" hidden="1" customHeight="1" x14ac:dyDescent="0.25"/>
    <row r="76" spans="7:7" ht="14.1" hidden="1" customHeight="1" x14ac:dyDescent="0.25"/>
    <row r="77" spans="7:7" ht="14.1" hidden="1" customHeight="1" x14ac:dyDescent="0.25"/>
    <row r="78" spans="7:7" ht="14.1" hidden="1" customHeight="1" x14ac:dyDescent="0.25"/>
    <row r="79" spans="7:7" ht="14.1" hidden="1" customHeight="1" x14ac:dyDescent="0.25"/>
    <row r="80" spans="7:7" ht="14.1" hidden="1" customHeight="1" x14ac:dyDescent="0.25"/>
    <row r="81" ht="14.1" hidden="1" customHeight="1" x14ac:dyDescent="0.25"/>
    <row r="82" ht="14.1" hidden="1" customHeight="1" x14ac:dyDescent="0.25"/>
    <row r="83" ht="14.1" hidden="1" customHeight="1" x14ac:dyDescent="0.25"/>
    <row r="84" ht="14.1" hidden="1" customHeight="1" x14ac:dyDescent="0.25"/>
    <row r="85" ht="14.1" hidden="1" customHeight="1" x14ac:dyDescent="0.25"/>
    <row r="86" ht="14.1" hidden="1" customHeight="1" x14ac:dyDescent="0.25"/>
    <row r="87" ht="14.1" hidden="1" customHeight="1" x14ac:dyDescent="0.25"/>
    <row r="88" ht="14.1" hidden="1" customHeight="1" x14ac:dyDescent="0.25"/>
    <row r="89" ht="14.1" hidden="1" customHeight="1" x14ac:dyDescent="0.25"/>
    <row r="90" ht="14.1" hidden="1" customHeight="1" x14ac:dyDescent="0.25"/>
    <row r="91" ht="14.1" hidden="1" customHeight="1" x14ac:dyDescent="0.25"/>
    <row r="92" ht="14.1" hidden="1" customHeight="1" x14ac:dyDescent="0.25"/>
    <row r="93" ht="14.1" hidden="1" customHeight="1" x14ac:dyDescent="0.25"/>
    <row r="94" ht="14.1" hidden="1" customHeight="1" x14ac:dyDescent="0.25"/>
    <row r="95" ht="14.1" hidden="1" customHeight="1" x14ac:dyDescent="0.25"/>
    <row r="96" ht="14.1" hidden="1" customHeight="1" x14ac:dyDescent="0.25"/>
    <row r="97" ht="14.1" hidden="1" customHeight="1" x14ac:dyDescent="0.25"/>
    <row r="98" ht="14.1" hidden="1" customHeight="1" x14ac:dyDescent="0.25"/>
    <row r="99" ht="14.1" hidden="1" customHeight="1" x14ac:dyDescent="0.25"/>
    <row r="100" ht="14.1" hidden="1" customHeight="1" x14ac:dyDescent="0.25"/>
    <row r="101" ht="14.1" hidden="1" customHeight="1" x14ac:dyDescent="0.25"/>
    <row r="102" ht="14.1" hidden="1" customHeight="1" x14ac:dyDescent="0.25"/>
    <row r="103" ht="14.1" hidden="1" customHeight="1" x14ac:dyDescent="0.25"/>
    <row r="104" ht="14.1" hidden="1" customHeight="1" x14ac:dyDescent="0.25"/>
    <row r="105" ht="14.1" hidden="1" customHeight="1" x14ac:dyDescent="0.25"/>
    <row r="106" ht="14.1" hidden="1" customHeight="1" x14ac:dyDescent="0.25"/>
    <row r="107" ht="14.1" hidden="1" customHeight="1" x14ac:dyDescent="0.25"/>
    <row r="108" ht="14.1" hidden="1" customHeight="1" x14ac:dyDescent="0.25"/>
    <row r="109" ht="14.1" hidden="1" customHeight="1" x14ac:dyDescent="0.25"/>
    <row r="110" ht="14.1" hidden="1" customHeight="1" x14ac:dyDescent="0.25"/>
    <row r="111" ht="14.1" hidden="1" customHeight="1" x14ac:dyDescent="0.25"/>
    <row r="112" ht="14.1" hidden="1" customHeight="1" x14ac:dyDescent="0.25"/>
    <row r="113" ht="14.1" hidden="1" customHeight="1" x14ac:dyDescent="0.25"/>
    <row r="114" ht="14.1" hidden="1" customHeight="1" x14ac:dyDescent="0.25"/>
    <row r="115" ht="14.1" hidden="1" customHeight="1" x14ac:dyDescent="0.25"/>
    <row r="116" ht="14.1" hidden="1" customHeight="1" x14ac:dyDescent="0.25"/>
    <row r="117" ht="14.1" hidden="1" customHeight="1" x14ac:dyDescent="0.25"/>
    <row r="118" ht="14.1" hidden="1" customHeight="1" x14ac:dyDescent="0.25"/>
    <row r="119" ht="14.1" hidden="1" customHeight="1" x14ac:dyDescent="0.25"/>
    <row r="120" ht="14.1" hidden="1" customHeight="1" x14ac:dyDescent="0.25"/>
    <row r="121" ht="14.1" hidden="1" customHeight="1" x14ac:dyDescent="0.25"/>
    <row r="122" ht="14.1" hidden="1" customHeight="1" x14ac:dyDescent="0.25"/>
    <row r="123" ht="14.1" hidden="1" customHeight="1" x14ac:dyDescent="0.25"/>
    <row r="124" ht="14.1" hidden="1" customHeight="1" x14ac:dyDescent="0.25"/>
    <row r="125" ht="14.1" hidden="1" customHeight="1" x14ac:dyDescent="0.25"/>
    <row r="126" ht="14.1" hidden="1" customHeight="1" x14ac:dyDescent="0.25"/>
    <row r="127" ht="14.1" hidden="1" customHeight="1" x14ac:dyDescent="0.25"/>
    <row r="128" ht="14.1" hidden="1" customHeight="1" x14ac:dyDescent="0.25"/>
    <row r="129" ht="14.1" hidden="1" customHeight="1" x14ac:dyDescent="0.25"/>
    <row r="130" ht="14.1" hidden="1" customHeight="1" x14ac:dyDescent="0.25"/>
    <row r="131" ht="14.1" hidden="1" customHeight="1" x14ac:dyDescent="0.25"/>
    <row r="132" ht="14.1" hidden="1" customHeight="1" x14ac:dyDescent="0.25"/>
    <row r="133" ht="14.1" hidden="1" customHeight="1" x14ac:dyDescent="0.25"/>
    <row r="134" ht="14.1" hidden="1" customHeight="1" x14ac:dyDescent="0.25"/>
    <row r="135" ht="14.1" hidden="1" customHeight="1" x14ac:dyDescent="0.25"/>
    <row r="136" ht="14.1" hidden="1" customHeight="1" x14ac:dyDescent="0.25"/>
    <row r="137" ht="14.1" hidden="1" customHeight="1" x14ac:dyDescent="0.25"/>
    <row r="138" ht="14.1" hidden="1" customHeight="1" x14ac:dyDescent="0.25"/>
    <row r="139" ht="14.1" hidden="1" customHeight="1" x14ac:dyDescent="0.25"/>
  </sheetData>
  <sheetProtection password="A60F" sheet="1" objects="1" scenarios="1"/>
  <protectedRanges>
    <protectedRange sqref="G23 H10:I62" name="Simulado"/>
    <protectedRange sqref="F24:F62 F10:F22" name="Actual"/>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zoomScale="90" zoomScaleNormal="90" zoomScalePageLayoutView="9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246" t="s">
        <v>106</v>
      </c>
      <c r="D3" s="247"/>
      <c r="E3" s="247"/>
      <c r="F3" s="247"/>
      <c r="G3" s="247"/>
      <c r="H3" s="247"/>
      <c r="I3" s="247"/>
      <c r="J3" s="247"/>
      <c r="K3" s="247"/>
      <c r="L3" s="247"/>
      <c r="M3" s="247"/>
      <c r="N3" s="247"/>
      <c r="O3" s="247"/>
      <c r="P3" s="247"/>
      <c r="Q3" s="247"/>
      <c r="R3" s="247"/>
      <c r="S3" s="247"/>
      <c r="T3" s="247"/>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56"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f>+Autodiagnóstico!G6</f>
        <v>77.265306122448976</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56"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98"/>
      <c r="L30" s="298"/>
      <c r="M30" s="298"/>
      <c r="N30" s="298"/>
      <c r="O30" s="27"/>
      <c r="P30" s="27"/>
      <c r="Q30" s="27"/>
      <c r="R30" s="27"/>
      <c r="S30" s="27"/>
      <c r="T30" s="27"/>
      <c r="U30" s="26"/>
    </row>
    <row r="31" spans="2:21" ht="15" x14ac:dyDescent="0.25">
      <c r="B31" s="25"/>
      <c r="I31" s="299"/>
      <c r="J31" s="299"/>
      <c r="K31" s="299"/>
      <c r="L31" s="299"/>
      <c r="M31" s="299"/>
      <c r="N31" s="299"/>
      <c r="O31" s="299"/>
      <c r="P31" s="299"/>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99">
        <f>+Autodiagnóstico!F10</f>
        <v>60</v>
      </c>
      <c r="P35" s="27"/>
      <c r="Q35" s="27"/>
      <c r="R35" s="27"/>
      <c r="S35" s="27"/>
      <c r="T35" s="27"/>
      <c r="U35" s="26"/>
    </row>
    <row r="36" spans="2:21" x14ac:dyDescent="0.2">
      <c r="B36" s="25"/>
      <c r="G36" s="27"/>
      <c r="H36" s="27"/>
      <c r="J36" s="27" t="str">
        <f>+Autodiagnóstico!E13</f>
        <v>Formalidad de la dependencia o área</v>
      </c>
      <c r="K36" s="24">
        <v>100</v>
      </c>
      <c r="L36" s="99">
        <f>+Autodiagnóstico!F13</f>
        <v>83.333333333333329</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99">
        <f>+Autodiagnóstico!F17</f>
        <v>50.5</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99">
        <f>+Autodiagnóstico!F19</f>
        <v>98</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99">
        <f>+Autodiagnóstico!F24</f>
        <v>100</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99">
        <f>+Autodiagnóstico!F28</f>
        <v>95</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99">
        <f>+Autodiagnóstico!F32</f>
        <v>81.428571428571431</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99">
        <f>+Autodiagnóstico!F39</f>
        <v>76</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99">
        <f>+Autodiagnóstico!F45</f>
        <v>57.636363636363633</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99">
        <f>+Autodiagnóstico!F56</f>
        <v>50.5</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99">
        <f>+Autodiagnóstico!F58</f>
        <v>100</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99">
        <f>+Autodiagnóstico!F60</f>
        <v>100</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97" t="s">
        <v>28</v>
      </c>
      <c r="L60" s="297"/>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8"/>
  <sheetViews>
    <sheetView showGridLines="0" topLeftCell="E1" zoomScale="80" zoomScaleNormal="80" workbookViewId="0">
      <selection activeCell="E8" sqref="E8"/>
    </sheetView>
  </sheetViews>
  <sheetFormatPr baseColWidth="10" defaultColWidth="0" defaultRowHeight="14.25" zeroHeight="1" x14ac:dyDescent="0.25"/>
  <cols>
    <col min="1" max="1" width="1.7109375" style="104" customWidth="1"/>
    <col min="2" max="2" width="1.42578125" style="147" customWidth="1"/>
    <col min="3" max="3" width="19.42578125" style="148" customWidth="1"/>
    <col min="4" max="4" width="24.28515625" style="148" customWidth="1"/>
    <col min="5" max="5" width="63.85546875" style="148" customWidth="1"/>
    <col min="6" max="6" width="10.28515625" style="149" customWidth="1"/>
    <col min="7" max="7" width="37.85546875" style="104" customWidth="1"/>
    <col min="8" max="8" width="17.7109375" style="104" customWidth="1"/>
    <col min="9" max="9" width="30" style="149" customWidth="1"/>
    <col min="10" max="10" width="28.42578125" style="104" customWidth="1"/>
    <col min="11" max="13" width="35.7109375" style="104" customWidth="1"/>
    <col min="14" max="14" width="1.42578125" style="104" customWidth="1"/>
    <col min="15" max="15" width="6.7109375" style="104" customWidth="1"/>
    <col min="16" max="22" width="0" style="104" hidden="1" customWidth="1"/>
    <col min="23" max="16384" width="11.42578125" style="104" hidden="1"/>
  </cols>
  <sheetData>
    <row r="1" spans="2:14" ht="9.75" customHeight="1" thickBot="1" x14ac:dyDescent="0.3"/>
    <row r="2" spans="2:14" ht="93.75" customHeight="1" x14ac:dyDescent="0.25">
      <c r="B2" s="100"/>
      <c r="C2" s="101"/>
      <c r="D2" s="101"/>
      <c r="E2" s="101"/>
      <c r="F2" s="102"/>
      <c r="G2" s="101"/>
      <c r="H2" s="101"/>
      <c r="I2" s="102"/>
      <c r="J2" s="101"/>
      <c r="K2" s="101"/>
      <c r="L2" s="101"/>
      <c r="M2" s="101"/>
      <c r="N2" s="103"/>
    </row>
    <row r="3" spans="2:14" ht="30.75" customHeight="1" x14ac:dyDescent="0.25">
      <c r="B3" s="105"/>
      <c r="C3" s="246" t="s">
        <v>113</v>
      </c>
      <c r="D3" s="247"/>
      <c r="E3" s="247"/>
      <c r="F3" s="247"/>
      <c r="G3" s="247"/>
      <c r="H3" s="247"/>
      <c r="I3" s="247"/>
      <c r="J3" s="247"/>
      <c r="K3" s="247"/>
      <c r="L3" s="247"/>
      <c r="M3" s="247"/>
      <c r="N3" s="106"/>
    </row>
    <row r="4" spans="2:14" ht="12" customHeight="1" thickBot="1" x14ac:dyDescent="0.3">
      <c r="B4" s="105"/>
      <c r="C4" s="107"/>
      <c r="D4" s="107"/>
      <c r="E4" s="107"/>
      <c r="F4" s="108"/>
      <c r="G4" s="107"/>
      <c r="H4" s="107"/>
      <c r="I4" s="108"/>
      <c r="J4" s="107"/>
      <c r="K4" s="107"/>
      <c r="L4" s="107"/>
      <c r="M4" s="107"/>
      <c r="N4" s="106"/>
    </row>
    <row r="5" spans="2:14" ht="32.25" customHeight="1" thickTop="1" x14ac:dyDescent="0.25">
      <c r="B5" s="105"/>
      <c r="C5" s="306" t="s">
        <v>45</v>
      </c>
      <c r="D5" s="308" t="s">
        <v>189</v>
      </c>
      <c r="E5" s="308" t="s">
        <v>3</v>
      </c>
      <c r="F5" s="308" t="s">
        <v>27</v>
      </c>
      <c r="G5" s="318" t="s">
        <v>0</v>
      </c>
      <c r="H5" s="318" t="s">
        <v>1</v>
      </c>
      <c r="I5" s="318" t="s">
        <v>2</v>
      </c>
      <c r="J5" s="316" t="s">
        <v>44</v>
      </c>
      <c r="K5" s="312" t="s">
        <v>41</v>
      </c>
      <c r="L5" s="314" t="s">
        <v>42</v>
      </c>
      <c r="M5" s="310" t="s">
        <v>43</v>
      </c>
      <c r="N5" s="106"/>
    </row>
    <row r="6" spans="2:14" ht="36" customHeight="1" thickBot="1" x14ac:dyDescent="0.3">
      <c r="B6" s="109"/>
      <c r="C6" s="307"/>
      <c r="D6" s="309"/>
      <c r="E6" s="309"/>
      <c r="F6" s="309"/>
      <c r="G6" s="319"/>
      <c r="H6" s="319"/>
      <c r="I6" s="319"/>
      <c r="J6" s="317"/>
      <c r="K6" s="313"/>
      <c r="L6" s="315"/>
      <c r="M6" s="311"/>
      <c r="N6" s="106"/>
    </row>
    <row r="7" spans="2:14" ht="153.75" customHeight="1" x14ac:dyDescent="0.25">
      <c r="B7" s="305"/>
      <c r="C7" s="303" t="s">
        <v>107</v>
      </c>
      <c r="D7" s="300" t="s">
        <v>80</v>
      </c>
      <c r="E7" s="110" t="s">
        <v>81</v>
      </c>
      <c r="F7" s="111">
        <f>+Autodiagnóstico!H10</f>
        <v>60</v>
      </c>
      <c r="G7" s="112" t="s">
        <v>135</v>
      </c>
      <c r="H7" s="113"/>
      <c r="I7" s="114" t="s">
        <v>159</v>
      </c>
      <c r="J7" s="115"/>
      <c r="K7" s="239" t="s">
        <v>246</v>
      </c>
      <c r="L7" s="240">
        <v>43465</v>
      </c>
      <c r="M7" s="118"/>
      <c r="N7" s="106"/>
    </row>
    <row r="8" spans="2:14" ht="47.25" customHeight="1" x14ac:dyDescent="0.25">
      <c r="B8" s="305"/>
      <c r="C8" s="304"/>
      <c r="D8" s="300"/>
      <c r="E8" s="241" t="s">
        <v>114</v>
      </c>
      <c r="F8" s="119">
        <f>+Autodiagnóstico!H11</f>
        <v>60</v>
      </c>
      <c r="G8" s="120" t="s">
        <v>136</v>
      </c>
      <c r="H8" s="121"/>
      <c r="I8" s="122" t="s">
        <v>161</v>
      </c>
      <c r="J8" s="123"/>
      <c r="K8" s="239" t="s">
        <v>247</v>
      </c>
      <c r="L8" s="240">
        <v>43465</v>
      </c>
      <c r="M8" s="126"/>
      <c r="N8" s="106"/>
    </row>
    <row r="9" spans="2:14" ht="47.25" customHeight="1" x14ac:dyDescent="0.25">
      <c r="B9" s="305"/>
      <c r="C9" s="304"/>
      <c r="D9" s="300"/>
      <c r="E9" s="127" t="s">
        <v>134</v>
      </c>
      <c r="F9" s="128">
        <f>+Autodiagnóstico!H12</f>
        <v>60</v>
      </c>
      <c r="G9" s="129" t="s">
        <v>136</v>
      </c>
      <c r="H9" s="130"/>
      <c r="I9" s="131" t="s">
        <v>161</v>
      </c>
      <c r="J9" s="132"/>
      <c r="K9" s="133"/>
      <c r="L9" s="134"/>
      <c r="M9" s="135"/>
      <c r="N9" s="106"/>
    </row>
    <row r="10" spans="2:14" ht="47.25" customHeight="1" x14ac:dyDescent="0.25">
      <c r="B10" s="305"/>
      <c r="C10" s="304"/>
      <c r="D10" s="300" t="s">
        <v>110</v>
      </c>
      <c r="E10" s="136" t="s">
        <v>105</v>
      </c>
      <c r="F10" s="111">
        <f>+Autodiagnóstico!H13</f>
        <v>100</v>
      </c>
      <c r="G10" s="112" t="s">
        <v>137</v>
      </c>
      <c r="H10" s="113"/>
      <c r="I10" s="114" t="s">
        <v>166</v>
      </c>
      <c r="J10" s="115"/>
      <c r="K10" s="116"/>
      <c r="L10" s="117"/>
      <c r="M10" s="118"/>
      <c r="N10" s="106"/>
    </row>
    <row r="11" spans="2:14" ht="60.75" customHeight="1" x14ac:dyDescent="0.25">
      <c r="B11" s="305"/>
      <c r="C11" s="304"/>
      <c r="D11" s="300"/>
      <c r="E11" s="137" t="s">
        <v>129</v>
      </c>
      <c r="F11" s="119">
        <f>+Autodiagnóstico!H14</f>
        <v>50</v>
      </c>
      <c r="G11" s="120" t="s">
        <v>137</v>
      </c>
      <c r="H11" s="121"/>
      <c r="I11" s="122" t="s">
        <v>166</v>
      </c>
      <c r="J11" s="123"/>
      <c r="K11" s="230" t="s">
        <v>242</v>
      </c>
      <c r="L11" s="231" t="s">
        <v>242</v>
      </c>
      <c r="M11" s="126"/>
      <c r="N11" s="106"/>
    </row>
    <row r="12" spans="2:14" ht="47.25" customHeight="1" x14ac:dyDescent="0.25">
      <c r="B12" s="305"/>
      <c r="C12" s="304"/>
      <c r="D12" s="300"/>
      <c r="E12" s="137" t="s">
        <v>128</v>
      </c>
      <c r="F12" s="119">
        <f>+Autodiagnóstico!H15</f>
        <v>100</v>
      </c>
      <c r="G12" s="120" t="s">
        <v>138</v>
      </c>
      <c r="H12" s="121"/>
      <c r="I12" s="122" t="s">
        <v>159</v>
      </c>
      <c r="J12" s="212"/>
      <c r="K12" s="220"/>
      <c r="L12" s="220"/>
      <c r="M12" s="215"/>
      <c r="N12" s="106"/>
    </row>
    <row r="13" spans="2:14" ht="47.25" customHeight="1" x14ac:dyDescent="0.25">
      <c r="B13" s="305"/>
      <c r="C13" s="304"/>
      <c r="D13" s="300"/>
      <c r="E13" s="138" t="s">
        <v>127</v>
      </c>
      <c r="F13" s="128">
        <f>+Autodiagnóstico!H16</f>
        <v>0</v>
      </c>
      <c r="G13" s="129"/>
      <c r="H13" s="130"/>
      <c r="I13" s="131"/>
      <c r="J13" s="213"/>
      <c r="K13" s="220"/>
      <c r="L13" s="220"/>
      <c r="M13" s="216"/>
      <c r="N13" s="106"/>
    </row>
    <row r="14" spans="2:14" ht="71.25" customHeight="1" x14ac:dyDescent="0.25">
      <c r="B14" s="305"/>
      <c r="C14" s="304"/>
      <c r="D14" s="301" t="s">
        <v>83</v>
      </c>
      <c r="E14" s="139" t="s">
        <v>87</v>
      </c>
      <c r="F14" s="111">
        <f>+Autodiagnóstico!H17</f>
        <v>100</v>
      </c>
      <c r="G14" s="112" t="s">
        <v>139</v>
      </c>
      <c r="H14" s="113"/>
      <c r="I14" s="114"/>
      <c r="J14" s="214"/>
      <c r="K14" s="221"/>
      <c r="L14" s="221"/>
      <c r="M14" s="217"/>
      <c r="N14" s="106"/>
    </row>
    <row r="15" spans="2:14" ht="33.75" customHeight="1" x14ac:dyDescent="0.25">
      <c r="B15" s="305"/>
      <c r="C15" s="304"/>
      <c r="D15" s="302"/>
      <c r="E15" s="140" t="str">
        <f>+Autodiagnóstico!G18</f>
        <v>La entidad aplica el procedimiento para las peticiones incompletas</v>
      </c>
      <c r="F15" s="128">
        <f>+Autodiagnóstico!H18</f>
        <v>1</v>
      </c>
      <c r="G15" s="129"/>
      <c r="H15" s="130"/>
      <c r="I15" s="131"/>
      <c r="J15" s="213"/>
      <c r="K15" s="220"/>
      <c r="L15" s="220"/>
      <c r="M15" s="216"/>
      <c r="N15" s="106"/>
    </row>
    <row r="16" spans="2:14" ht="47.25" customHeight="1" x14ac:dyDescent="0.25">
      <c r="B16" s="305"/>
      <c r="C16" s="304"/>
      <c r="D16" s="300" t="s">
        <v>76</v>
      </c>
      <c r="E16" s="136" t="s">
        <v>91</v>
      </c>
      <c r="F16" s="111">
        <f>+Autodiagnóstico!H19</f>
        <v>100</v>
      </c>
      <c r="G16" s="112" t="s">
        <v>140</v>
      </c>
      <c r="H16" s="113"/>
      <c r="I16" s="114" t="s">
        <v>163</v>
      </c>
      <c r="J16" s="214"/>
      <c r="K16" s="220"/>
      <c r="L16" s="220"/>
      <c r="M16" s="217"/>
      <c r="N16" s="106"/>
    </row>
    <row r="17" spans="2:14" ht="47.25" customHeight="1" x14ac:dyDescent="0.25">
      <c r="B17" s="305"/>
      <c r="C17" s="304"/>
      <c r="D17" s="300"/>
      <c r="E17" s="137" t="s">
        <v>132</v>
      </c>
      <c r="F17" s="119">
        <f>+Autodiagnóstico!H20</f>
        <v>90</v>
      </c>
      <c r="G17" s="120" t="s">
        <v>141</v>
      </c>
      <c r="H17" s="121"/>
      <c r="I17" s="122" t="s">
        <v>162</v>
      </c>
      <c r="J17" s="123"/>
      <c r="K17" s="218"/>
      <c r="L17" s="219"/>
      <c r="M17" s="126"/>
      <c r="N17" s="106"/>
    </row>
    <row r="18" spans="2:14" ht="47.25" customHeight="1" x14ac:dyDescent="0.25">
      <c r="B18" s="305"/>
      <c r="C18" s="304"/>
      <c r="D18" s="300"/>
      <c r="E18" s="137" t="s">
        <v>90</v>
      </c>
      <c r="F18" s="119">
        <f>+Autodiagnóstico!H21</f>
        <v>100</v>
      </c>
      <c r="G18" s="120" t="s">
        <v>142</v>
      </c>
      <c r="H18" s="121"/>
      <c r="I18" s="122" t="s">
        <v>164</v>
      </c>
      <c r="J18" s="123"/>
      <c r="K18" s="124"/>
      <c r="L18" s="125"/>
      <c r="M18" s="126"/>
      <c r="N18" s="106"/>
    </row>
    <row r="19" spans="2:14" ht="47.25" customHeight="1" x14ac:dyDescent="0.25">
      <c r="B19" s="305"/>
      <c r="C19" s="304"/>
      <c r="D19" s="300"/>
      <c r="E19" s="137" t="s">
        <v>96</v>
      </c>
      <c r="F19" s="119">
        <f>+Autodiagnóstico!H22</f>
        <v>100</v>
      </c>
      <c r="G19" s="120"/>
      <c r="H19" s="121"/>
      <c r="I19" s="122" t="s">
        <v>167</v>
      </c>
      <c r="J19" s="123"/>
      <c r="K19" s="124"/>
      <c r="L19" s="125"/>
      <c r="M19" s="126"/>
      <c r="N19" s="106"/>
    </row>
    <row r="20" spans="2:14" ht="47.25" customHeight="1" x14ac:dyDescent="0.25">
      <c r="B20" s="305"/>
      <c r="C20" s="304"/>
      <c r="D20" s="300"/>
      <c r="E20" s="138" t="s">
        <v>86</v>
      </c>
      <c r="F20" s="128">
        <f>+Autodiagnóstico!H23</f>
        <v>100</v>
      </c>
      <c r="G20" s="129"/>
      <c r="H20" s="130"/>
      <c r="I20" s="131" t="s">
        <v>165</v>
      </c>
      <c r="J20" s="132"/>
      <c r="K20" s="133"/>
      <c r="L20" s="134"/>
      <c r="M20" s="135"/>
      <c r="N20" s="106"/>
    </row>
    <row r="21" spans="2:14" ht="47.25" customHeight="1" x14ac:dyDescent="0.25">
      <c r="B21" s="305"/>
      <c r="C21" s="304"/>
      <c r="D21" s="300" t="s">
        <v>92</v>
      </c>
      <c r="E21" s="139" t="s">
        <v>85</v>
      </c>
      <c r="F21" s="111">
        <f>+Autodiagnóstico!H24</f>
        <v>100</v>
      </c>
      <c r="G21" s="112"/>
      <c r="H21" s="113"/>
      <c r="I21" s="114" t="s">
        <v>160</v>
      </c>
      <c r="J21" s="115"/>
      <c r="K21" s="116"/>
      <c r="L21" s="117"/>
      <c r="M21" s="118"/>
      <c r="N21" s="106"/>
    </row>
    <row r="22" spans="2:14" ht="283.5" customHeight="1" x14ac:dyDescent="0.25">
      <c r="B22" s="305"/>
      <c r="C22" s="304"/>
      <c r="D22" s="300"/>
      <c r="E22" s="141" t="s">
        <v>126</v>
      </c>
      <c r="F22" s="119">
        <f>+Autodiagnóstico!H25</f>
        <v>100</v>
      </c>
      <c r="G22" s="120"/>
      <c r="H22" s="121"/>
      <c r="I22" s="122" t="s">
        <v>173</v>
      </c>
      <c r="J22" s="123"/>
      <c r="K22" s="124"/>
      <c r="L22" s="125"/>
      <c r="M22" s="126"/>
      <c r="N22" s="106"/>
    </row>
    <row r="23" spans="2:14" ht="47.25" customHeight="1" x14ac:dyDescent="0.25">
      <c r="B23" s="305"/>
      <c r="C23" s="304"/>
      <c r="D23" s="300"/>
      <c r="E23" s="141" t="s">
        <v>108</v>
      </c>
      <c r="F23" s="119">
        <f>+Autodiagnóstico!H26</f>
        <v>100</v>
      </c>
      <c r="G23" s="120"/>
      <c r="H23" s="121"/>
      <c r="I23" s="122" t="s">
        <v>172</v>
      </c>
      <c r="J23" s="123"/>
      <c r="K23" s="124"/>
      <c r="L23" s="125"/>
      <c r="M23" s="126"/>
      <c r="N23" s="106"/>
    </row>
    <row r="24" spans="2:14" ht="47.25" customHeight="1" x14ac:dyDescent="0.25">
      <c r="B24" s="305"/>
      <c r="C24" s="304"/>
      <c r="D24" s="300"/>
      <c r="E24" s="140" t="s">
        <v>102</v>
      </c>
      <c r="F24" s="128">
        <f>+Autodiagnóstico!H27</f>
        <v>100</v>
      </c>
      <c r="G24" s="129"/>
      <c r="H24" s="130"/>
      <c r="I24" s="131" t="s">
        <v>174</v>
      </c>
      <c r="J24" s="132"/>
      <c r="K24" s="195"/>
      <c r="L24" s="134"/>
      <c r="M24" s="135"/>
      <c r="N24" s="106"/>
    </row>
    <row r="25" spans="2:14" ht="195.75" customHeight="1" x14ac:dyDescent="0.25">
      <c r="B25" s="305"/>
      <c r="C25" s="304"/>
      <c r="D25" s="300" t="s">
        <v>97</v>
      </c>
      <c r="E25" s="139" t="s">
        <v>130</v>
      </c>
      <c r="F25" s="111">
        <f>+Autodiagnóstico!H28</f>
        <v>80</v>
      </c>
      <c r="G25" s="112"/>
      <c r="H25" s="113"/>
      <c r="I25" s="114" t="s">
        <v>156</v>
      </c>
      <c r="J25" s="115"/>
      <c r="K25" s="222" t="s">
        <v>244</v>
      </c>
      <c r="L25" s="223" t="s">
        <v>227</v>
      </c>
      <c r="M25" s="118"/>
      <c r="N25" s="106"/>
    </row>
    <row r="26" spans="2:14" ht="47.25" customHeight="1" x14ac:dyDescent="0.25">
      <c r="B26" s="305"/>
      <c r="C26" s="304"/>
      <c r="D26" s="300"/>
      <c r="E26" s="141" t="s">
        <v>131</v>
      </c>
      <c r="F26" s="119">
        <f>+Autodiagnóstico!H29</f>
        <v>100</v>
      </c>
      <c r="G26" s="120"/>
      <c r="H26" s="121"/>
      <c r="I26" s="122" t="s">
        <v>157</v>
      </c>
      <c r="J26" s="123"/>
      <c r="K26" s="124"/>
      <c r="L26" s="125"/>
      <c r="M26" s="126"/>
      <c r="N26" s="106"/>
    </row>
    <row r="27" spans="2:14" ht="47.25" customHeight="1" x14ac:dyDescent="0.25">
      <c r="B27" s="305"/>
      <c r="C27" s="304"/>
      <c r="D27" s="300"/>
      <c r="E27" s="141" t="s">
        <v>98</v>
      </c>
      <c r="F27" s="119">
        <f>+Autodiagnóstico!H30</f>
        <v>100</v>
      </c>
      <c r="G27" s="120"/>
      <c r="H27" s="121"/>
      <c r="I27" s="122" t="s">
        <v>155</v>
      </c>
      <c r="J27" s="123"/>
      <c r="K27" s="124"/>
      <c r="L27" s="125"/>
      <c r="M27" s="126"/>
      <c r="N27" s="106"/>
    </row>
    <row r="28" spans="2:14" ht="47.25" customHeight="1" x14ac:dyDescent="0.25">
      <c r="B28" s="305"/>
      <c r="C28" s="304"/>
      <c r="D28" s="300"/>
      <c r="E28" s="140" t="s">
        <v>109</v>
      </c>
      <c r="F28" s="128">
        <f>+Autodiagnóstico!H31</f>
        <v>100</v>
      </c>
      <c r="G28" s="129"/>
      <c r="H28" s="130"/>
      <c r="I28" s="131" t="s">
        <v>158</v>
      </c>
      <c r="J28" s="132"/>
      <c r="K28" s="133"/>
      <c r="L28" s="134"/>
      <c r="M28" s="135"/>
      <c r="N28" s="106"/>
    </row>
    <row r="29" spans="2:14" ht="47.25" customHeight="1" x14ac:dyDescent="0.25">
      <c r="B29" s="305"/>
      <c r="C29" s="304"/>
      <c r="D29" s="300" t="s">
        <v>82</v>
      </c>
      <c r="E29" s="139" t="s">
        <v>84</v>
      </c>
      <c r="F29" s="111">
        <f>+Autodiagnóstico!H32</f>
        <v>80</v>
      </c>
      <c r="G29" s="112"/>
      <c r="H29" s="113"/>
      <c r="I29" s="114" t="s">
        <v>160</v>
      </c>
      <c r="J29" s="115"/>
      <c r="K29" s="116"/>
      <c r="L29" s="117"/>
      <c r="M29" s="118"/>
      <c r="N29" s="106"/>
    </row>
    <row r="30" spans="2:14" ht="64.5" customHeight="1" x14ac:dyDescent="0.25">
      <c r="B30" s="305"/>
      <c r="C30" s="304"/>
      <c r="D30" s="300"/>
      <c r="E30" s="236" t="s">
        <v>89</v>
      </c>
      <c r="F30" s="119">
        <f>+Autodiagnóstico!H33</f>
        <v>50</v>
      </c>
      <c r="G30" s="120" t="s">
        <v>143</v>
      </c>
      <c r="H30" s="121"/>
      <c r="I30" s="122"/>
      <c r="J30" s="123"/>
      <c r="K30" s="209" t="s">
        <v>245</v>
      </c>
      <c r="L30" s="237">
        <v>43434</v>
      </c>
      <c r="M30" s="126"/>
      <c r="N30" s="106"/>
    </row>
    <row r="31" spans="2:14" ht="64.5" customHeight="1" x14ac:dyDescent="0.25">
      <c r="B31" s="305"/>
      <c r="C31" s="304"/>
      <c r="D31" s="300"/>
      <c r="E31" s="141" t="s">
        <v>120</v>
      </c>
      <c r="F31" s="119">
        <f>+Autodiagnóstico!H34</f>
        <v>100</v>
      </c>
      <c r="G31" s="120"/>
      <c r="H31" s="121"/>
      <c r="I31" s="122" t="s">
        <v>160</v>
      </c>
      <c r="J31" s="123"/>
      <c r="K31" s="124"/>
      <c r="L31" s="125"/>
      <c r="M31" s="126"/>
      <c r="N31" s="106"/>
    </row>
    <row r="32" spans="2:14" ht="47.25" customHeight="1" x14ac:dyDescent="0.25">
      <c r="B32" s="305"/>
      <c r="C32" s="304"/>
      <c r="D32" s="300"/>
      <c r="E32" s="194" t="s">
        <v>121</v>
      </c>
      <c r="F32" s="207">
        <f>+Autodiagnóstico!H35</f>
        <v>40</v>
      </c>
      <c r="G32" s="120"/>
      <c r="H32" s="121"/>
      <c r="I32" s="122" t="s">
        <v>160</v>
      </c>
      <c r="J32" s="123"/>
      <c r="K32" s="208"/>
      <c r="L32" s="125"/>
      <c r="M32" s="126"/>
      <c r="N32" s="106"/>
    </row>
    <row r="33" spans="2:14" ht="99.75" customHeight="1" x14ac:dyDescent="0.25">
      <c r="B33" s="305"/>
      <c r="C33" s="304"/>
      <c r="D33" s="300"/>
      <c r="E33" s="140" t="s">
        <v>124</v>
      </c>
      <c r="F33" s="128">
        <f>+Autodiagnóstico!H36</f>
        <v>100</v>
      </c>
      <c r="G33" s="129" t="s">
        <v>144</v>
      </c>
      <c r="H33" s="130"/>
      <c r="I33" s="131" t="s">
        <v>160</v>
      </c>
      <c r="J33" s="132"/>
      <c r="K33" s="133"/>
      <c r="L33" s="134"/>
      <c r="M33" s="135"/>
      <c r="N33" s="106"/>
    </row>
    <row r="34" spans="2:14" ht="83.25" customHeight="1" x14ac:dyDescent="0.25">
      <c r="B34" s="305"/>
      <c r="C34" s="304"/>
      <c r="D34" s="300" t="s">
        <v>77</v>
      </c>
      <c r="E34" s="139" t="s">
        <v>115</v>
      </c>
      <c r="F34" s="111">
        <f>+Autodiagnóstico!H39</f>
        <v>60</v>
      </c>
      <c r="G34" s="112" t="s">
        <v>229</v>
      </c>
      <c r="H34" s="113"/>
      <c r="I34" s="114" t="s">
        <v>150</v>
      </c>
      <c r="J34" s="115"/>
      <c r="K34" s="224" t="s">
        <v>237</v>
      </c>
      <c r="L34" s="225">
        <v>43434</v>
      </c>
      <c r="M34" s="118"/>
      <c r="N34" s="106"/>
    </row>
    <row r="35" spans="2:14" ht="47.25" customHeight="1" x14ac:dyDescent="0.25">
      <c r="B35" s="305"/>
      <c r="C35" s="304"/>
      <c r="D35" s="300"/>
      <c r="E35" s="141" t="s">
        <v>116</v>
      </c>
      <c r="F35" s="119">
        <f>+Autodiagnóstico!H40</f>
        <v>60</v>
      </c>
      <c r="G35" s="120" t="s">
        <v>145</v>
      </c>
      <c r="H35" s="121"/>
      <c r="I35" s="122" t="s">
        <v>151</v>
      </c>
      <c r="J35" s="123"/>
      <c r="K35" s="224" t="s">
        <v>237</v>
      </c>
      <c r="L35" s="225">
        <v>43435</v>
      </c>
      <c r="M35" s="126"/>
      <c r="N35" s="106"/>
    </row>
    <row r="36" spans="2:14" ht="47.25" customHeight="1" x14ac:dyDescent="0.25">
      <c r="B36" s="305"/>
      <c r="C36" s="304"/>
      <c r="D36" s="300"/>
      <c r="E36" s="141" t="s">
        <v>100</v>
      </c>
      <c r="F36" s="119">
        <f>+Autodiagnóstico!H41</f>
        <v>60</v>
      </c>
      <c r="G36" s="120"/>
      <c r="H36" s="121"/>
      <c r="I36" s="122" t="s">
        <v>149</v>
      </c>
      <c r="J36" s="123"/>
      <c r="K36" s="224" t="s">
        <v>237</v>
      </c>
      <c r="L36" s="225">
        <v>43436</v>
      </c>
      <c r="M36" s="126"/>
      <c r="N36" s="106"/>
    </row>
    <row r="37" spans="2:14" ht="47.25" customHeight="1" x14ac:dyDescent="0.25">
      <c r="B37" s="305"/>
      <c r="C37" s="304"/>
      <c r="D37" s="300"/>
      <c r="E37" s="141" t="s">
        <v>99</v>
      </c>
      <c r="F37" s="119">
        <f>+Autodiagnóstico!H42</f>
        <v>100</v>
      </c>
      <c r="G37" s="120"/>
      <c r="H37" s="121"/>
      <c r="I37" s="122" t="s">
        <v>152</v>
      </c>
      <c r="J37" s="123"/>
      <c r="K37" s="124"/>
      <c r="L37" s="125"/>
      <c r="M37" s="126"/>
      <c r="N37" s="106"/>
    </row>
    <row r="38" spans="2:14" ht="47.25" customHeight="1" x14ac:dyDescent="0.25">
      <c r="B38" s="305"/>
      <c r="C38" s="304"/>
      <c r="D38" s="300"/>
      <c r="E38" s="141" t="s">
        <v>101</v>
      </c>
      <c r="F38" s="119">
        <f>+Autodiagnóstico!H43</f>
        <v>100</v>
      </c>
      <c r="G38" s="120"/>
      <c r="H38" s="226">
        <v>43454</v>
      </c>
      <c r="I38" s="122" t="s">
        <v>153</v>
      </c>
      <c r="J38" s="123"/>
      <c r="K38" s="124"/>
      <c r="L38" s="125"/>
      <c r="M38" s="126"/>
      <c r="N38" s="106"/>
    </row>
    <row r="39" spans="2:14" ht="47.25" customHeight="1" x14ac:dyDescent="0.25">
      <c r="B39" s="305"/>
      <c r="C39" s="304"/>
      <c r="D39" s="300"/>
      <c r="E39" s="140" t="s">
        <v>117</v>
      </c>
      <c r="F39" s="128">
        <f>+Autodiagnóstico!H44</f>
        <v>0</v>
      </c>
      <c r="G39" s="129"/>
      <c r="H39" s="130"/>
      <c r="I39" s="131" t="s">
        <v>154</v>
      </c>
      <c r="J39" s="132"/>
      <c r="K39" s="133"/>
      <c r="L39" s="134"/>
      <c r="M39" s="135"/>
      <c r="N39" s="106"/>
    </row>
    <row r="40" spans="2:14" ht="47.25" customHeight="1" x14ac:dyDescent="0.25">
      <c r="B40" s="305"/>
      <c r="C40" s="304"/>
      <c r="D40" s="300" t="s">
        <v>78</v>
      </c>
      <c r="E40" s="139" t="s">
        <v>93</v>
      </c>
      <c r="F40" s="111">
        <f>+Autodiagnóstico!H45</f>
        <v>1</v>
      </c>
      <c r="G40" s="112" t="s">
        <v>146</v>
      </c>
      <c r="H40" s="113"/>
      <c r="I40" s="114" t="s">
        <v>170</v>
      </c>
      <c r="J40" s="115"/>
      <c r="K40" s="162" t="s">
        <v>238</v>
      </c>
      <c r="L40" s="227">
        <v>43454</v>
      </c>
      <c r="M40" s="118"/>
      <c r="N40" s="106"/>
    </row>
    <row r="41" spans="2:14" ht="47.25" customHeight="1" x14ac:dyDescent="0.25">
      <c r="B41" s="305"/>
      <c r="C41" s="304"/>
      <c r="D41" s="300"/>
      <c r="E41" s="141" t="s">
        <v>94</v>
      </c>
      <c r="F41" s="119">
        <f>+Autodiagnóstico!H46</f>
        <v>100</v>
      </c>
      <c r="G41" s="120"/>
      <c r="H41" s="121"/>
      <c r="I41" s="122"/>
      <c r="J41" s="123"/>
      <c r="K41" s="124"/>
      <c r="L41" s="125"/>
      <c r="M41" s="126"/>
      <c r="N41" s="106"/>
    </row>
    <row r="42" spans="2:14" ht="60" customHeight="1" x14ac:dyDescent="0.25">
      <c r="B42" s="305"/>
      <c r="C42" s="304"/>
      <c r="D42" s="300"/>
      <c r="E42" s="137" t="s">
        <v>95</v>
      </c>
      <c r="F42" s="119">
        <f>+Autodiagnóstico!H47</f>
        <v>100</v>
      </c>
      <c r="G42" s="120"/>
      <c r="H42" s="121"/>
      <c r="I42" s="122" t="s">
        <v>166</v>
      </c>
      <c r="J42" s="123"/>
      <c r="K42" s="124"/>
      <c r="L42" s="125"/>
      <c r="M42" s="126"/>
      <c r="N42" s="106"/>
    </row>
    <row r="43" spans="2:14" ht="68.25" customHeight="1" x14ac:dyDescent="0.25">
      <c r="B43" s="305"/>
      <c r="C43" s="304"/>
      <c r="D43" s="300"/>
      <c r="E43" s="141" t="s">
        <v>133</v>
      </c>
      <c r="F43" s="119">
        <f>+Autodiagnóstico!H48</f>
        <v>1</v>
      </c>
      <c r="G43" s="120"/>
      <c r="H43" s="121"/>
      <c r="I43" s="122" t="s">
        <v>171</v>
      </c>
      <c r="J43" s="123"/>
      <c r="K43" s="162" t="s">
        <v>240</v>
      </c>
      <c r="L43" s="227">
        <v>43454</v>
      </c>
      <c r="M43" s="126"/>
      <c r="N43" s="106"/>
    </row>
    <row r="44" spans="2:14" ht="42" customHeight="1" x14ac:dyDescent="0.25">
      <c r="B44" s="305"/>
      <c r="C44" s="304"/>
      <c r="D44" s="300"/>
      <c r="E44" s="141" t="s">
        <v>187</v>
      </c>
      <c r="F44" s="119">
        <v>1</v>
      </c>
      <c r="G44" s="120"/>
      <c r="H44" s="121"/>
      <c r="I44" s="122"/>
      <c r="J44" s="123"/>
      <c r="K44" s="162" t="s">
        <v>240</v>
      </c>
      <c r="L44" s="238">
        <v>43089</v>
      </c>
      <c r="M44" s="126"/>
      <c r="N44" s="106"/>
    </row>
    <row r="45" spans="2:14" ht="79.5" customHeight="1" x14ac:dyDescent="0.25">
      <c r="B45" s="305"/>
      <c r="C45" s="304"/>
      <c r="D45" s="300"/>
      <c r="E45" s="141" t="s">
        <v>103</v>
      </c>
      <c r="F45" s="119">
        <f>+Autodiagnóstico!H50</f>
        <v>80</v>
      </c>
      <c r="G45" s="120"/>
      <c r="H45" s="121"/>
      <c r="I45" s="192" t="s">
        <v>169</v>
      </c>
      <c r="J45" s="123"/>
      <c r="K45" s="124"/>
      <c r="L45" s="125"/>
      <c r="M45" s="126"/>
      <c r="N45" s="106"/>
    </row>
    <row r="46" spans="2:14" ht="89.25" customHeight="1" x14ac:dyDescent="0.25">
      <c r="B46" s="305"/>
      <c r="C46" s="304"/>
      <c r="D46" s="300"/>
      <c r="E46" s="141" t="s">
        <v>74</v>
      </c>
      <c r="F46" s="119">
        <f>+Autodiagnóstico!H51</f>
        <v>1</v>
      </c>
      <c r="G46" s="120" t="s">
        <v>146</v>
      </c>
      <c r="H46" s="121"/>
      <c r="I46" s="122" t="s">
        <v>170</v>
      </c>
      <c r="J46" s="123"/>
      <c r="K46" s="229" t="s">
        <v>241</v>
      </c>
      <c r="L46" s="235">
        <v>43454</v>
      </c>
      <c r="M46" s="126"/>
      <c r="N46" s="106"/>
    </row>
    <row r="47" spans="2:14" ht="45" customHeight="1" x14ac:dyDescent="0.25">
      <c r="B47" s="305"/>
      <c r="C47" s="304"/>
      <c r="D47" s="300"/>
      <c r="E47" s="141" t="s">
        <v>118</v>
      </c>
      <c r="F47" s="119">
        <f>+Autodiagnóstico!H52</f>
        <v>100</v>
      </c>
      <c r="G47" s="120"/>
      <c r="H47" s="121"/>
      <c r="I47" s="122" t="s">
        <v>168</v>
      </c>
      <c r="J47" s="123"/>
      <c r="K47" s="124"/>
      <c r="L47" s="125"/>
      <c r="M47" s="126"/>
      <c r="N47" s="106"/>
    </row>
    <row r="48" spans="2:14" ht="142.5" customHeight="1" x14ac:dyDescent="0.25">
      <c r="B48" s="305"/>
      <c r="C48" s="304"/>
      <c r="D48" s="300"/>
      <c r="E48" s="228" t="s">
        <v>125</v>
      </c>
      <c r="F48" s="128">
        <f>+Autodiagnóstico!H53</f>
        <v>50</v>
      </c>
      <c r="G48" s="129"/>
      <c r="H48" s="130"/>
      <c r="I48" s="131" t="s">
        <v>159</v>
      </c>
      <c r="J48" s="132"/>
      <c r="K48" s="193" t="s">
        <v>239</v>
      </c>
      <c r="L48" s="232">
        <v>43454</v>
      </c>
      <c r="M48" s="135"/>
      <c r="N48" s="106"/>
    </row>
    <row r="49" spans="2:14" ht="53.25" customHeight="1" x14ac:dyDescent="0.25">
      <c r="B49" s="305"/>
      <c r="C49" s="304"/>
      <c r="D49" s="300" t="s">
        <v>79</v>
      </c>
      <c r="E49" s="136" t="s">
        <v>88</v>
      </c>
      <c r="F49" s="111">
        <f>+Autodiagnóstico!H56</f>
        <v>100</v>
      </c>
      <c r="G49" s="112" t="s">
        <v>148</v>
      </c>
      <c r="H49" s="113"/>
      <c r="I49" s="114" t="s">
        <v>175</v>
      </c>
      <c r="J49" s="115"/>
      <c r="K49" s="116"/>
      <c r="L49" s="233"/>
      <c r="M49" s="118"/>
      <c r="N49" s="106"/>
    </row>
    <row r="50" spans="2:14" ht="82.5" customHeight="1" x14ac:dyDescent="0.25">
      <c r="B50" s="305"/>
      <c r="C50" s="304"/>
      <c r="D50" s="300"/>
      <c r="E50" s="191" t="s">
        <v>75</v>
      </c>
      <c r="F50" s="128">
        <f>+Autodiagnóstico!H57</f>
        <v>1</v>
      </c>
      <c r="G50" s="129" t="s">
        <v>147</v>
      </c>
      <c r="H50" s="130"/>
      <c r="I50" s="131" t="s">
        <v>160</v>
      </c>
      <c r="J50" s="132"/>
      <c r="K50" s="193" t="s">
        <v>243</v>
      </c>
      <c r="L50" s="234">
        <v>43434</v>
      </c>
      <c r="M50" s="135"/>
      <c r="N50" s="106"/>
    </row>
    <row r="51" spans="2:14" ht="46.5" customHeight="1" x14ac:dyDescent="0.25">
      <c r="B51" s="305"/>
      <c r="C51" s="304"/>
      <c r="D51" s="300" t="s">
        <v>119</v>
      </c>
      <c r="E51" s="136" t="s">
        <v>122</v>
      </c>
      <c r="F51" s="111">
        <f>+Autodiagnóstico!H60</f>
        <v>0</v>
      </c>
      <c r="G51" s="112"/>
      <c r="H51" s="113"/>
      <c r="I51" s="114"/>
      <c r="J51" s="115"/>
      <c r="K51" s="116"/>
      <c r="L51" s="117"/>
      <c r="M51" s="118"/>
      <c r="N51" s="106"/>
    </row>
    <row r="52" spans="2:14" ht="35.25" customHeight="1" x14ac:dyDescent="0.25">
      <c r="B52" s="305"/>
      <c r="C52" s="304"/>
      <c r="D52" s="300"/>
      <c r="E52" s="137" t="s">
        <v>123</v>
      </c>
      <c r="F52" s="119">
        <f>+Autodiagnóstico!H61</f>
        <v>0</v>
      </c>
      <c r="G52" s="120"/>
      <c r="H52" s="121"/>
      <c r="I52" s="122"/>
      <c r="J52" s="123"/>
      <c r="K52" s="124"/>
      <c r="L52" s="125"/>
      <c r="M52" s="126"/>
      <c r="N52" s="106"/>
    </row>
    <row r="53" spans="2:14" ht="42" customHeight="1" x14ac:dyDescent="0.25">
      <c r="B53" s="305"/>
      <c r="C53" s="304"/>
      <c r="D53" s="300"/>
      <c r="E53" s="138" t="s">
        <v>104</v>
      </c>
      <c r="F53" s="128">
        <f>+Autodiagnóstico!H62</f>
        <v>100</v>
      </c>
      <c r="G53" s="129"/>
      <c r="H53" s="130"/>
      <c r="I53" s="131" t="s">
        <v>160</v>
      </c>
      <c r="J53" s="132"/>
      <c r="K53" s="133"/>
      <c r="L53" s="134"/>
      <c r="M53" s="135"/>
      <c r="N53" s="106"/>
    </row>
    <row r="54" spans="2:14" ht="8.25" customHeight="1" thickBot="1" x14ac:dyDescent="0.3">
      <c r="B54" s="142"/>
      <c r="C54" s="143"/>
      <c r="D54" s="143"/>
      <c r="E54" s="143"/>
      <c r="F54" s="144"/>
      <c r="G54" s="145"/>
      <c r="H54" s="145"/>
      <c r="I54" s="144"/>
      <c r="J54" s="145"/>
      <c r="K54" s="145"/>
      <c r="L54" s="145"/>
      <c r="M54" s="145"/>
      <c r="N54" s="146"/>
    </row>
    <row r="55" spans="2:14" x14ac:dyDescent="0.25"/>
    <row r="56" spans="2:14" x14ac:dyDescent="0.25">
      <c r="E56" s="104"/>
      <c r="F56" s="104"/>
    </row>
    <row r="57" spans="2:14" x14ac:dyDescent="0.25">
      <c r="E57" s="104"/>
      <c r="F57" s="104"/>
    </row>
    <row r="58" spans="2:14" x14ac:dyDescent="0.25">
      <c r="E58" s="104"/>
      <c r="F58" s="104"/>
    </row>
    <row r="59" spans="2:14" x14ac:dyDescent="0.25">
      <c r="E59" s="104"/>
      <c r="F59" s="104"/>
    </row>
    <row r="60" spans="2:14" x14ac:dyDescent="0.25">
      <c r="E60" s="104"/>
      <c r="F60" s="104"/>
    </row>
    <row r="61" spans="2:14" x14ac:dyDescent="0.25">
      <c r="E61" s="104"/>
      <c r="F61" s="104"/>
    </row>
    <row r="62" spans="2:14" ht="18" x14ac:dyDescent="0.25">
      <c r="E62" s="150" t="s">
        <v>28</v>
      </c>
      <c r="F62" s="150"/>
    </row>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sheetData>
  <sheetProtection password="A60F" sheet="1" objects="1" scenarios="1"/>
  <protectedRanges>
    <protectedRange sqref="M7:M53 H38 K15:L53 K7:L13" name="Planeacion"/>
    <protectedRange sqref="E20" name="Simulado"/>
  </protectedRanges>
  <mergeCells count="25">
    <mergeCell ref="C7:C53"/>
    <mergeCell ref="B7:B53"/>
    <mergeCell ref="C3:M3"/>
    <mergeCell ref="C5:C6"/>
    <mergeCell ref="D5:D6"/>
    <mergeCell ref="E5:E6"/>
    <mergeCell ref="M5:M6"/>
    <mergeCell ref="K5:K6"/>
    <mergeCell ref="L5:L6"/>
    <mergeCell ref="J5:J6"/>
    <mergeCell ref="I5:I6"/>
    <mergeCell ref="H5:H6"/>
    <mergeCell ref="G5:G6"/>
    <mergeCell ref="F5:F6"/>
    <mergeCell ref="D40:D48"/>
    <mergeCell ref="D49:D50"/>
    <mergeCell ref="D51:D53"/>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2019-09-10T22:54:07Z</dcterms:modified>
</cp:coreProperties>
</file>