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9\PAGINA WEB\MIPG\autodiagnostico mayo 2018 gob QUINDIO\7. D. CONTROL INTERNO\"/>
    </mc:Choice>
  </mc:AlternateContent>
  <bookViews>
    <workbookView xWindow="0" yWindow="0" windowWidth="24000" windowHeight="10425" tabRatio="795" activeTab="2"/>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Autodiagnóstico!$A$9:$R$10</definedName>
    <definedName name="Acciones_Categoría_3">'[1]Ponderaciones y parámetros'!$K$6:$N$6</definedName>
    <definedName name="Nombre" localSheetId="1">#REF!</definedName>
    <definedName name="Nombre">#REF!</definedName>
    <definedName name="Simulador">[1]Listas!$B$2:$B$4</definedName>
  </definedNames>
  <calcPr calcId="152511"/>
  <fileRecoveryPr autoRecover="0"/>
</workbook>
</file>

<file path=xl/calcChain.xml><?xml version="1.0" encoding="utf-8"?>
<calcChain xmlns="http://schemas.openxmlformats.org/spreadsheetml/2006/main">
  <c r="F82" i="8" l="1"/>
  <c r="F83" i="8"/>
  <c r="E106" i="8" l="1"/>
  <c r="E17" i="8" l="1"/>
  <c r="D11" i="15"/>
  <c r="L34" i="20" s="1"/>
  <c r="F11" i="15"/>
  <c r="L57" i="20" s="1"/>
  <c r="G7" i="15"/>
  <c r="K12" i="20" s="1"/>
  <c r="F10" i="8"/>
  <c r="F12" i="8"/>
  <c r="F13" i="8"/>
  <c r="F14" i="8"/>
  <c r="F15" i="8"/>
  <c r="F16" i="8"/>
  <c r="F17" i="8"/>
  <c r="F18" i="8"/>
  <c r="F19" i="8"/>
  <c r="F22" i="8"/>
  <c r="F24" i="8"/>
  <c r="F25" i="8"/>
  <c r="F26" i="8"/>
  <c r="F27" i="8"/>
  <c r="F28" i="8"/>
  <c r="F29" i="8"/>
  <c r="F30"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4" i="8"/>
  <c r="F85" i="8"/>
  <c r="F86" i="8"/>
  <c r="F87" i="8"/>
  <c r="F88" i="8"/>
  <c r="F89" i="8"/>
  <c r="F90" i="8"/>
  <c r="F91" i="8"/>
  <c r="F92" i="8"/>
  <c r="F93" i="8"/>
  <c r="F94" i="8"/>
  <c r="F95" i="8"/>
  <c r="F96" i="8"/>
  <c r="F97" i="8"/>
  <c r="F98" i="8"/>
  <c r="F99" i="8"/>
  <c r="F100" i="8"/>
  <c r="F101" i="8"/>
  <c r="F102" i="8"/>
  <c r="F103" i="8"/>
  <c r="F105"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c r="L81" i="20" s="1"/>
  <c r="F31" i="15"/>
  <c r="L61" i="20" s="1"/>
  <c r="F25" i="15"/>
  <c r="L60" i="20" s="1"/>
  <c r="J34" i="20"/>
  <c r="F20" i="15"/>
  <c r="L59" i="20" s="1"/>
  <c r="I12" i="20"/>
</calcChain>
</file>

<file path=xl/sharedStrings.xml><?xml version="1.0" encoding="utf-8"?>
<sst xmlns="http://schemas.openxmlformats.org/spreadsheetml/2006/main" count="519" uniqueCount="380">
  <si>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</si>
  <si>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</si>
  <si>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</si>
  <si>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</si>
  <si>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</si>
  <si>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</si>
  <si>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</si>
  <si>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</si>
  <si>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</si>
  <si>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</si>
  <si>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</si>
  <si>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</si>
  <si>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</si>
  <si>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</si>
  <si>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</si>
  <si>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</si>
  <si>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</si>
  <si>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</si>
  <si>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</si>
  <si>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</si>
  <si>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</si>
  <si>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</si>
  <si>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</si>
  <si>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</si>
  <si>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</si>
  <si>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</si>
  <si>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</si>
  <si>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</si>
  <si>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</si>
  <si>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</si>
  <si>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</si>
  <si>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</si>
  <si>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</si>
  <si>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</si>
  <si>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</si>
  <si>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</si>
  <si>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</si>
  <si>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</si>
  <si>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</si>
  <si>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</si>
  <si>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</si>
  <si>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</si>
  <si>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</si>
  <si>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</si>
  <si>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</si>
  <si>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</si>
  <si>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</si>
  <si>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</si>
  <si>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</si>
  <si>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</si>
  <si>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</si>
  <si>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</si>
  <si>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</si>
  <si>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</si>
  <si>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</si>
  <si>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</si>
  <si>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</si>
  <si>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</si>
  <si>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</si>
  <si>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</si>
  <si>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</si>
  <si>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</si>
  <si>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</si>
  <si>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</si>
  <si>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</si>
  <si>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</si>
  <si>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</si>
  <si>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</si>
  <si>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</si>
  <si>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</si>
  <si>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</si>
  <si>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</si>
  <si>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</si>
  <si>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</si>
  <si>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</si>
  <si>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</si>
  <si>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</si>
  <si>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</si>
  <si>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</si>
  <si>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</si>
  <si>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</si>
  <si>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</si>
  <si>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</si>
  <si>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</si>
  <si>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</si>
  <si>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</si>
  <si>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</si>
  <si>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</si>
  <si>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</si>
  <si>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</si>
  <si>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</si>
  <si>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</si>
  <si>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</si>
  <si>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</si>
  <si>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</si>
  <si>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</si>
  <si>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</si>
  <si>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</si>
  <si>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</si>
  <si>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</si>
  <si>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</si>
  <si>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</si>
  <si>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</si>
  <si>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</si>
  <si>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</si>
  <si>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</si>
  <si>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</si>
  <si>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</si>
  <si>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</si>
  <si>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</si>
  <si>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</si>
  <si>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</si>
  <si>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</si>
  <si>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</si>
  <si>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</si>
  <si>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</si>
  <si>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</si>
  <si>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</si>
  <si>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</si>
  <si>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</si>
  <si>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</si>
  <si>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</si>
  <si>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</si>
  <si>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</si>
  <si>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</si>
  <si>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</si>
  <si>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</si>
  <si>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</si>
  <si>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</si>
  <si>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</si>
  <si>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</si>
  <si>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</si>
  <si>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</si>
  <si>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</si>
  <si>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</si>
  <si>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</si>
  <si>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</si>
  <si>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</si>
  <si>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</si>
  <si>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</si>
  <si>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</si>
  <si>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</si>
  <si>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</si>
  <si>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</si>
  <si>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</si>
  <si>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</si>
  <si>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</si>
  <si>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</si>
  <si>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</si>
  <si>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</si>
  <si>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</si>
  <si>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</si>
  <si>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</si>
  <si>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</si>
  <si>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</si>
  <si>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</si>
  <si>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</si>
  <si>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</si>
  <si>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</si>
  <si>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</si>
  <si>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</si>
  <si>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</si>
  <si>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</si>
  <si>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</si>
  <si>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</si>
  <si>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</si>
  <si>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</si>
  <si>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</si>
  <si>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</si>
  <si>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</si>
  <si>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</si>
  <si>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</si>
  <si>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</si>
  <si>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</si>
  <si>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</si>
  <si>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</si>
  <si>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</si>
  <si>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</si>
  <si>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</si>
  <si>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</si>
  <si>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</si>
  <si>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</si>
  <si>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</si>
  <si>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</si>
  <si>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</si>
  <si>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</si>
  <si>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</si>
  <si>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</si>
  <si>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</si>
  <si>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</si>
  <si>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</si>
  <si>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</si>
  <si>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</si>
  <si>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</si>
  <si>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</si>
  <si>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</si>
  <si>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</si>
  <si>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</si>
  <si>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</si>
  <si>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</si>
  <si>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</si>
  <si>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</si>
  <si>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</si>
  <si>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</si>
  <si>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</si>
  <si>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</si>
  <si>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</si>
  <si>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</si>
  <si>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</si>
  <si>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</si>
  <si>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</si>
  <si>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</si>
  <si>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</si>
  <si>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</si>
  <si>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mapa de Riesgo Institucional</t>
  </si>
  <si>
    <t>Plan de acción de Control Interno</t>
  </si>
  <si>
    <t xml:space="preserve">Acuerdos de gestión (Hojas de vida de los funcionarios) </t>
  </si>
  <si>
    <t>Página Institucional, informe pormenorizado</t>
  </si>
  <si>
    <t>Mapa de riesgos caracterizado de toda la entidad.</t>
  </si>
  <si>
    <t>Socialización periódica de: manual de funciones, código de ética a través del cumplimiento de mecanismos de inducción y reinducción de personal adscrito a la gobernación del Quindío.  Página institucional.</t>
  </si>
  <si>
    <t>Código de ética</t>
  </si>
  <si>
    <t>Mapa de riesgos institucional y su respectivo seguimiento. Se encuentra en la página Institucional.</t>
  </si>
  <si>
    <t>Se llevo a cabo la evaluación de la actualización de mapa de riesgos por procesos y la efectividad de los controles (Archivo de Control Interno de Gestión, formato Informe de Auditoria Interna de Calidad, diciembre de 2017). Los resultados fueron socializados a cada uno de los secretarios responsables de los procesos.</t>
  </si>
  <si>
    <t>Las auditorias internas se hacen de manera aleatoria a los procedimientos establecidos por la entidad mediante el cual se realizan las recomendaciones de mejora y las evidencias están en el Plan de Acción de Control Interno de Gestión  y  el archivo de gestión de la oficina.</t>
  </si>
  <si>
    <t>La oficina  de Control Interno en asocio con la dirección técnica de planeación departamental se lleva a cabo notificaciones periódicas a las diferentes secretarias en materia de obligaciones inherentes al control interno institucional, evaluación, autocontrol y rendición de informes.</t>
  </si>
  <si>
    <t>En la caracterización del riesgo se encuentra la valoración de los mismos y documentación de controles con el fin de mitigarlos.</t>
  </si>
  <si>
    <t>Demostrar el compromiso con la integridad (valores) y principios del servicio público, por parte de todos los servidores de la entidad, independientemente de las funciones que desempeñan</t>
  </si>
  <si>
    <t>Socialización periódica de: manual de funciones, código de ética a través del cumplimiento de mecanismos de inducción y reinducción de personal adscrito a la gobernación del Quindío.  Página Institucional.</t>
  </si>
  <si>
    <t>Planes de mejoramiento</t>
  </si>
  <si>
    <t>Acciones de mejora</t>
  </si>
  <si>
    <t>A Través de un enfoque basado en el riesgo, se ha proporcionado aseguramiento sobre la eficacia de  gestión de riesgos y control interno a la alta dirección de la entidad, incluidas las maneras en que funciona la primera y segunda línea de defensa. Una vez se adopte</t>
  </si>
  <si>
    <t xml:space="preserve"> Se Identifica en eventos que afectan el logro de los objetivos institucionales.</t>
  </si>
  <si>
    <t>Se da cumplimiento a  la  norma por parte  de la oficina de Control Interno</t>
  </si>
  <si>
    <t>Los seguimientos son cuatrimestrales por parte de la oficina de Control Interno. Se encuentran en la pagina Institucional</t>
  </si>
  <si>
    <t>Esta en proceso de aplicación</t>
  </si>
  <si>
    <t>Control interno verifica las deficiencias de  controles a los procesos del SCI.</t>
  </si>
  <si>
    <t xml:space="preserve"> </t>
  </si>
  <si>
    <t>Cuenta con la suficiente independencia para verificar los riesgos</t>
  </si>
  <si>
    <t>Se debe mejorar el proceso</t>
  </si>
  <si>
    <t>Se debe Optimizar el uso de los recursos de la entidad</t>
  </si>
  <si>
    <t>n</t>
  </si>
  <si>
    <t>Se debe generar propuestas innovadoras orientadas a mejorar la gestión institucional</t>
  </si>
  <si>
    <t>La entidad con medios de comunicación</t>
  </si>
  <si>
    <t>Plan Estratégico de la entidad</t>
  </si>
  <si>
    <t>Está documentado</t>
  </si>
  <si>
    <t>Plan de acción, evaluación de gestión por dependencias (Archivo de Gestión de  Control Interno de Gestión)</t>
  </si>
  <si>
    <t>Plan de acción, evaluación de gestión por dependencias (Archivo de Gestión de Control Interno de Gestión)</t>
  </si>
  <si>
    <t xml:space="preserve">En cumplimiento de la ley 909 de 2004,  fue notificada la Secretaria Administrativa del resultado de la evaluación gestión institucional por dependencias (Archivo de Gestión de Control Interno de Gestión oficio No. CIG 050 del 6 de febrero de 2018) </t>
  </si>
  <si>
    <t>Evaluación y seguimiento al plan de acción y notificación a cada uno de los responsables del proceso (Archivo de Gestión de  Control Interno de Gestión)</t>
  </si>
  <si>
    <t xml:space="preserve">Se da cumplimiento a  la  norma y al impacto del riesgo  por parte  de la oficina de Control Interno </t>
  </si>
  <si>
    <t>Implementar acciones oportunas para mejorar el Sistema de Control Interno</t>
  </si>
  <si>
    <t>La entidad  debe tener establecido criterios específicos en la información.</t>
  </si>
  <si>
    <t>Debe haber unas actividades paneadas</t>
  </si>
  <si>
    <t>Atiende de manera efectiva  la labor  de confiabilidad de control de riesgos que le ha sido encomendada</t>
  </si>
  <si>
    <t>La autoevaluación que realizan los gerentes públicos y el Comité Coordinador de Control Interno
 analiza los riesgos</t>
  </si>
  <si>
    <t>El seguimiento y monitoreo efectuado por: oficinas de planeación, y control interno para ajustar acciones de mejora</t>
  </si>
  <si>
    <t>Control interno aplica las evaluaciones de monitoreo  a los procesos del Sistema de Control Interno.</t>
  </si>
  <si>
    <t>En la caracterización del riesgo se encuentra la valoración de los mismos y documentación de controles con el fin de mitigarla</t>
  </si>
  <si>
    <t>Están caracterizado los mapas de riesgos y ubicados en  pagina institucional</t>
  </si>
  <si>
    <t>Caracterización de Procesos ubicados en  pagina institucional</t>
  </si>
  <si>
    <t>Se dio apoyo a diseñar e implementar los controles, así como las herramientas de monitoreo para verificar su valoración del riesgo. Una vez se adopte</t>
  </si>
  <si>
    <t>El mapa de riesgo se encuentra  implementado con su respectiva valoración.</t>
  </si>
  <si>
    <t>El mapa de riesgo existe  y el  impacto esta diseñado  su valoración</t>
  </si>
  <si>
    <t>Se asesora  a través de la cultura de Control</t>
  </si>
  <si>
    <t>Los  procesos direccionan desde su  unidad el manejo de los mapas de riesgo institucional</t>
  </si>
  <si>
    <t>Los informes de gestión se consolidan  en la oficina de Control Interno</t>
  </si>
  <si>
    <t xml:space="preserve">Cada  proceso realiza su interventoría y consolidan la  información. </t>
  </si>
  <si>
    <t>A través de la  cultura al control, la Oficina de Control Interno de Gestión presta asesoría apoyo en la metodología del riesgo.</t>
  </si>
  <si>
    <t>A través de la  cultura al control, la Oficina de Control Interno de Gestión identifica  y asesora  en la metodología del riesgo.</t>
  </si>
  <si>
    <t>A través de la  cultura al control, el Comité Coordinador de Control Interno  comunica   y asesora  los posibles cambios que requiera la administración del riesgo.</t>
  </si>
  <si>
    <t>Están  identificados los diferentes tipos de control en la caracterización de los procesos</t>
  </si>
  <si>
    <t>A través de la  cultura al control, la Oficina de Control Interno de Gestión presta apoyo en la probabilidad e impacto sobre riesgos.</t>
  </si>
  <si>
    <t>Cuenta con el respaldo del equipo directivo para proponer seguridad de la información.</t>
  </si>
  <si>
    <t>Hay que verificarse se ha realizado actividades de preservación de la información</t>
  </si>
  <si>
    <t>Existe seguimiento a la evaluación institucional de gestión</t>
  </si>
  <si>
    <t>Cuenta con la suficiente independencia para verificar la confiabilidad e integridad de la información.</t>
  </si>
  <si>
    <t>Cuenta con el respaldo del Comité Coordinador de Control Interno.</t>
  </si>
  <si>
    <t>Están los informes de los seguimientos y auditorías efectuadas por la oficina de control interno</t>
  </si>
  <si>
    <t>Informes de gestión  por parte de la Oficina de Control Interno de Gestión.</t>
  </si>
  <si>
    <t>Identificación de la Línea Base de MIPG: Evaluar a través de FURAG II, en una primera medición,</t>
  </si>
  <si>
    <t>Contar con información para fortalecer el control interno</t>
  </si>
  <si>
    <t>Identificación de la Línea Base de MIPG y Evaluar loa riesgos del SCI.</t>
  </si>
  <si>
    <t xml:space="preserve"> Evaluar a través de FURAG II, en una primera medición a los mapas de riesgos de corrupción</t>
  </si>
  <si>
    <t>Valorar los riesgos y realizar seguimiento y control a los objetivos institucionales</t>
  </si>
  <si>
    <t>Identificación de la Línea Base de MIPG: Proponer espacios para el seguimientos de los riesgos</t>
  </si>
  <si>
    <t>Identificación de la Línea Base de MIPG y  Evaluar a través de FURAG II, la gestión institucional</t>
  </si>
  <si>
    <t>Realizar monitoreo y control a los requisitos legales de los riesgos de la entidad</t>
  </si>
  <si>
    <t>Realizar seguimiento y control a los procesos de gestión de riesgos</t>
  </si>
  <si>
    <t>Verificar e  Identificar los riesgos de los procesos, y realizar seguimiento y control a los requisitos legales, reglamentarios a traves de auditoría interna</t>
  </si>
  <si>
    <t>hacer seguimiento a niveles de participación en la gestión del riesgo</t>
  </si>
  <si>
    <t>apoyar y entrenar a la organización en la gestión de riesgos y controles</t>
  </si>
  <si>
    <t>Mejorar el Desempeño institucional y Proponer espacios para el seguimientos de los riesgos</t>
  </si>
  <si>
    <t>Ser un referente frente a la administración del riesgo</t>
  </si>
  <si>
    <t>Proponer espacios para el seguimientos de los riesgos</t>
  </si>
  <si>
    <t>Evaluar y definir los controles para los riesgos de los procesos</t>
  </si>
  <si>
    <t>Contar con información para la toma de decisiones en el Monitoreo y evaluación de controles y gestión del riesgo de los procesos</t>
  </si>
  <si>
    <t>Realizar ejecución y seguimiento de estrategias para la aplicación de riesgos</t>
  </si>
  <si>
    <t>Evaluar las necesidades establecidas en la revisión de los riesgos auditados a los procesos</t>
  </si>
  <si>
    <t>Hacer seguimiento evaluación a los riesgos institucionales</t>
  </si>
  <si>
    <t>Contar con información y comunicación  para fortalecer el control en materia de seguridad digital</t>
  </si>
  <si>
    <t>Ejercer la auditoria interna de manera tecnica y acorde con las politicas para el control de los riesgos</t>
  </si>
  <si>
    <t>asesorar a los procesos y/o procedimiento en la aplicación de controles</t>
  </si>
  <si>
    <t>Monitorear y evaluar los controles de gestión del riesgo en cada uno de los procesos</t>
  </si>
  <si>
    <t>Ejecutar y evaluar los controles de gestión del riesgo en cada uno de los procesos</t>
  </si>
  <si>
    <t>Plan de control del personal a cargo</t>
  </si>
  <si>
    <t>Verificar las orientaciones dadas por el equipo de gobierno para el cumplimiento de la gestión de los reisgos de la entidad</t>
  </si>
  <si>
    <t>Análisis y mejoramiento para apoyar el control y los procesos con sus diferentes propósitos relacionados en la caracterización</t>
  </si>
  <si>
    <t>Evaluar la eficacia del plan de la información y la comunicación</t>
  </si>
  <si>
    <t>Evaluar la eficacia de las actividades de control de los procesos y controles tecnológicos</t>
  </si>
  <si>
    <t>Ejercer la auditoria interna de manera tecnica de manera y acorde con las politicas y practicas apropiadas</t>
  </si>
  <si>
    <t>Valorar y realizar el funcionamiento del SCI  acorde con las politicas  apropiadasde información y comunicación</t>
  </si>
  <si>
    <t>Hacer seguimiento evaluación y publicar informe a la entidad</t>
  </si>
  <si>
    <t>Publicar la información pública en la pagína web de la entidad relacionada con TIC para gobiero abierto</t>
  </si>
  <si>
    <t>Propuestas para fortalecer el Sistema de Control Interno y Apoyar a la entidad a hacer seguimiento a los diferentes procesos.</t>
  </si>
  <si>
    <t>Evaluar el estado del Sistema de Control Interno.</t>
  </si>
  <si>
    <t xml:space="preserve"> Supervisar el cumplimiento de las políticas y procedimientos específicos establecidos por la primera línea </t>
  </si>
  <si>
    <t>Reestructurar la herramienta para definir riesgos y articularla con los Sistemas que también requieran “identificar factores de riesgos” para su posterior seguimiento, de lo cual se deberá dejar la evidencia correspondiente</t>
  </si>
  <si>
    <t>Asegurarse que dentro de los riesgos que se definan se incluya el riesgo de fraude y los controles que se determinen para evitar su materialización y en caso que se materialice mitigar su impacto</t>
  </si>
  <si>
    <t>Controlar el desarrollo de los procesos y Asignar responsables de cada línea de acción de los procesos</t>
  </si>
  <si>
    <t>Aplicar el plan de acción definido  para este año</t>
  </si>
  <si>
    <t>Realizar campaña a cargo de la Oficina de Control Interno en relación a riesgos y al autocontrol.</t>
  </si>
  <si>
    <t>Revisar las caracterizaciones de los procesos y actualizar las políticas de operación acorde a nuevos lineamientos del MIPG.</t>
  </si>
  <si>
    <t>Establecer lineamientos claros dentro de la Plataforma estratégica que permita dar cumplimiento al tema de control y de riesgos</t>
  </si>
  <si>
    <t>Garantizar que las responsabilidades son aplicadas acorde al MIPG.</t>
  </si>
  <si>
    <t>Comunicar a todas las partes interesadas información institucional y su desempeño.</t>
  </si>
  <si>
    <t>Socializar los cambios en las instancias correspondientes.</t>
  </si>
  <si>
    <t>Verificar las orientaciones dadas por el equipo de gobierno para el cumplimiento de la gestión.</t>
  </si>
  <si>
    <t>Dar cumplimiento al Plan de auditoria anual de Control Interno.</t>
  </si>
  <si>
    <t>Elaborar por parte de la Oficina de control Interno, informes frente al cumplimiento de objetivos institucionales..</t>
  </si>
  <si>
    <t>Realizar seguimiento al Plan de mejoramiento institucional aplicable al periodo de tal manera que se evidencie el grado de avance en la gestión.</t>
  </si>
  <si>
    <t>Elaborar por parte de la Oficina de control Interno, informes frente al cumplimiento de objetivos institucionales.</t>
  </si>
  <si>
    <t>Dar cumplimiento al Plan de auditoria anual de Control Interno</t>
  </si>
  <si>
    <t>Divulgar ambos códigos a las partes interesadas. Y  Dejar evidencias de dicha divulgación</t>
  </si>
  <si>
    <t>Comunicar a todas las partes interesadas información institucional y su desempe</t>
  </si>
  <si>
    <t>Revisar la resolución por la cual se estableció el Comité de Coordinación de Control Interno de tal manera que sean aplicadas en las instancias correspondientes.</t>
  </si>
  <si>
    <t>Garantizar que en las actas de dicho comité se evidencie el cumplimiento de las funciones establecidas</t>
  </si>
  <si>
    <t>Acuerdos de gestión(Archivo de Talento Humano y Control Interno de Gestión)
http://quindio.gov.co/ofertas-de-empleo</t>
  </si>
  <si>
    <t>Atiende de manera efectiva  la labor  de control que le ha sido encomendada</t>
  </si>
  <si>
    <t>Se consolida Información de  gestión   por parte de la Oficina de Control Interno de Gestión. Para la rendición de cuentas.</t>
  </si>
  <si>
    <t xml:space="preserve">Se cumple se realiza a través de la evaluación de dsempeño </t>
  </si>
  <si>
    <t>A través de los planes de Acción y la evauacion de desmepeño</t>
  </si>
  <si>
    <t xml:space="preserve">Monitorear, supervisar  y evaluar el cumplimiento e impacto de Plan Estrategico de Talento Humano de manera trimestral  e implementación de planes de mejora </t>
  </si>
  <si>
    <t xml:space="preserve">Analisis  y evaluación de los resultados  de la evaluación de desempeño y tomar las medidas  de mejora  </t>
  </si>
  <si>
    <t xml:space="preserve">Se realiza a través del seguimiento al Plan de Desarrollorealizado por a Secretaria de Planeación , donde la Oficina de Control Interno realiza la evaluación </t>
  </si>
  <si>
    <t xml:space="preserve">La realiza la oficina de control iterno a través  del plan de Auditorias </t>
  </si>
  <si>
    <t xml:space="preserve">Todaslas acciones de Admnistración del Riesgo se realizaron a través del Comité de Control Inerno </t>
  </si>
  <si>
    <t xml:space="preserve">Esta se encuentra implementada pero con la metodologia enterior se debe ajustar </t>
  </si>
  <si>
    <t xml:space="preserve">Realizar seguimiento  a los riesgos de los contratos bajo  su responsabilidad  e informar  las alertas respectivas en caso de aplicar </t>
  </si>
  <si>
    <t>Promover a través de campañas de sensibilización: los estandares de conducta y prácticas  de los principios  del servicios público, en el marco de la integridad.</t>
  </si>
  <si>
    <t>Acuerdos de Gestión y Evaluación del Desempeño</t>
  </si>
  <si>
    <t xml:space="preserve"> Evaluaciones de Desempeño y Acuerdos de Gestión </t>
  </si>
  <si>
    <t xml:space="preserve">Evaluaciones de Desempeño, Acuerdos de Gestión  y Planes de Acción </t>
  </si>
  <si>
    <t xml:space="preserve">Evaluación Acuerdos de Gestión y Evañuacion de Desempeño- Seguimiento y Evaluación Plan de Acción </t>
  </si>
  <si>
    <t xml:space="preserve">No se cuenta con el Plan Estrategico de Talento Humano : Aunque de manera independiente se cuenta con algunos Planes : Plan de Bienestar, Plan de  Formación y Capacitación, etc.. </t>
  </si>
  <si>
    <t xml:space="preserve">Evaluación de Desempeño y Auerdos de Gestión  y Acciones de Mejora </t>
  </si>
  <si>
    <t xml:space="preserve">Informe de la Gestión realizado por la Oficina de Control Interno,   de conformidad con el seguimiento y evaluación realizado por la Secretaria de Planeación Departamental  </t>
  </si>
  <si>
    <t>Informes de auditoria en la actualidad se eencuetra en proceso de mejora  de conofrmidad con los lineamientos de MIPG</t>
  </si>
  <si>
    <t xml:space="preserve">Se encuentra adoptada a través de Plan Anticorrupción- Mapa de Riesgos de Corrupción  y Mapa de Riesgos Institucionales  , en la Actualidad se encuentra en proceso de ajuste de conformidad  con </t>
  </si>
  <si>
    <t xml:space="preserve">Sena adoptado todos los instumentos adoptados por Ley para evaluacu el Sistema de Control Interno </t>
  </si>
  <si>
    <t>La Construcción de los Mapa de Riesgos se realizaron  con el Comitéde Control Interno</t>
  </si>
  <si>
    <t xml:space="preserve">Mapa de Riesgos Institucionales y de Corrupación </t>
  </si>
  <si>
    <t xml:space="preserve">Mapa de Riesgos de Corrupción </t>
  </si>
  <si>
    <t xml:space="preserve">Plan de Auditoria </t>
  </si>
  <si>
    <t>Seguimiento y Evaluación de los Mapas de Riesgos Institucionales</t>
  </si>
  <si>
    <t xml:space="preserve">Mapa de procesos  y procedimientos- Actas de reunión  construcción Participativa Mapa de Riesgos Institucionales- Seguimiento y Evaluación </t>
  </si>
  <si>
    <t xml:space="preserve">Mapa de Riesgos Institucionales - Actas de reunión  construcción Participativa Mapa de Riesgos Institucionales- Seguimiento y Evaluación </t>
  </si>
  <si>
    <t xml:space="preserve">Mapa de Riesgos Institucionales- Actas de reunión  construcción Participativa Mapa de Riesgos Institucionales- Seguimiento y Evaluación </t>
  </si>
  <si>
    <t xml:space="preserve">La autoevaluación la realiza los gerentes públicos y el Comité Coordinador de Control Interno
 </t>
  </si>
  <si>
    <t>Verificar sobre el plan estratégico de la entidad</t>
  </si>
  <si>
    <t>Se debe hacer seguimiento y monitoreo por la  oficinas de planeación, y control interno para ajustar acciones de mejora</t>
  </si>
  <si>
    <t xml:space="preserve">Deben  planear las actividades </t>
  </si>
  <si>
    <t>Deben  planear las actividades a realizar</t>
  </si>
  <si>
    <t>Se debe apoya en la aplicabilidad de las   evaluaciones de monitoreo  a los procesos del Sistema de Control Interno.</t>
  </si>
  <si>
    <t>Se debe monitorear la aplicabilidad de las   evaluaciones de monitoreo  a los procesos del Sistema de Control Interno.</t>
  </si>
  <si>
    <t>Se debe hacer informes de monitoreo a la aplicabilidad de las   evaluaciones de monitoreo  a los procesos del Sistema de Control Interno.</t>
  </si>
  <si>
    <t>Se debe consolidar la información</t>
  </si>
  <si>
    <t>Se debe plantear acciones de mejora</t>
  </si>
  <si>
    <t>Actualizar la Política de Administración del Riesgo de conformidad con los nuevos lineamientos metodológicos  implementados por el Departamento Admnistrativo de la funciona pública  DAFP " Guía de para la Administración del Riesgo de Gestión y Corrupción y Diseño de Controles en Entidades Públicas" .</t>
  </si>
  <si>
    <t xml:space="preserve">odaslas acciones de Admnistración del Riesgo se realizaron a través del Comité de Control Inerno </t>
  </si>
  <si>
    <t xml:space="preserve">  Se debe  brindar asesorias  en el proceso de actualización de la Política de Gestión del Riesgo y Mapas de Riesgos de la Admistración Departamental en coordinación con los responsables de los procesos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</si>
</sst>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3"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
      <sz val="11"/>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medium">
        <color theme="4" tint="-0.499984740745262"/>
      </left>
      <right/>
      <top/>
      <bottom style="medium">
        <color indexed="64"/>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0" fontId="19" fillId="0" borderId="0" applyNumberFormat="0" applyFill="0" applyBorder="0" applyAlignment="0" applyProtection="0"/>
  </cellStyleXfs>
  <cellXfs count="40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6" fillId="0" borderId="20" xfId="0" applyFont="1" applyFill="1" applyBorder="1" applyAlignment="1">
      <alignment horizontal="center" vertical="center" wrapText="1"/>
    </xf>
    <xf numFmtId="0" fontId="3" fillId="0" borderId="22" xfId="0" applyFont="1" applyFill="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1"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2"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2" fillId="0" borderId="0" xfId="0" applyFont="1" applyFill="1" applyBorder="1" applyAlignment="1">
      <alignment horizontal="center" vertical="center"/>
    </xf>
    <xf numFmtId="0" fontId="0" fillId="0" borderId="21"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5" xfId="0" applyFont="1" applyBorder="1" applyAlignment="1">
      <alignment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4" fillId="0" borderId="6" xfId="0" applyFont="1" applyBorder="1" applyAlignment="1">
      <alignment vertical="center"/>
    </xf>
    <xf numFmtId="164" fontId="24" fillId="0" borderId="0" xfId="1" applyFont="1" applyAlignme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24" fillId="0" borderId="23" xfId="0" applyFont="1" applyBorder="1" applyAlignment="1">
      <alignment vertical="center"/>
    </xf>
    <xf numFmtId="0" fontId="33" fillId="0" borderId="23" xfId="0" applyFont="1" applyBorder="1" applyAlignment="1">
      <alignment vertical="center"/>
    </xf>
    <xf numFmtId="0" fontId="24" fillId="0" borderId="23" xfId="0" applyFont="1" applyBorder="1" applyAlignment="1">
      <alignment vertical="top"/>
    </xf>
    <xf numFmtId="0" fontId="21" fillId="0" borderId="0" xfId="0" applyFont="1" applyAlignment="1">
      <alignment horizontal="center" vertical="top"/>
    </xf>
    <xf numFmtId="0" fontId="24" fillId="0" borderId="42" xfId="0" applyFont="1" applyBorder="1" applyAlignment="1">
      <alignment vertical="center"/>
    </xf>
    <xf numFmtId="0" fontId="10" fillId="0" borderId="20" xfId="0" applyFont="1" applyFill="1" applyBorder="1" applyAlignment="1">
      <alignment horizontal="center" vertical="center" wrapText="1"/>
    </xf>
    <xf numFmtId="0" fontId="30" fillId="0" borderId="58" xfId="0" applyFont="1" applyFill="1" applyBorder="1" applyAlignment="1">
      <alignment vertical="top" wrapText="1"/>
    </xf>
    <xf numFmtId="0" fontId="31" fillId="5" borderId="58" xfId="0" applyFont="1" applyFill="1" applyBorder="1" applyAlignment="1">
      <alignment horizontal="center" vertical="center" wrapText="1"/>
    </xf>
    <xf numFmtId="0" fontId="30" fillId="0" borderId="59" xfId="0" applyFont="1" applyFill="1" applyBorder="1" applyAlignment="1">
      <alignment vertical="top" wrapText="1"/>
    </xf>
    <xf numFmtId="0" fontId="31" fillId="5" borderId="59" xfId="0" applyFont="1" applyFill="1" applyBorder="1" applyAlignment="1">
      <alignment horizontal="center" vertical="center" wrapText="1"/>
    </xf>
    <xf numFmtId="0" fontId="32" fillId="0" borderId="59" xfId="0" applyFont="1" applyBorder="1" applyAlignment="1">
      <alignment horizontal="center" vertical="center"/>
    </xf>
    <xf numFmtId="0" fontId="30" fillId="0" borderId="60" xfId="0" applyFont="1" applyBorder="1" applyAlignment="1">
      <alignment horizontal="justify" vertical="center"/>
    </xf>
    <xf numFmtId="0" fontId="31" fillId="5" borderId="61" xfId="0" applyFont="1" applyFill="1" applyBorder="1" applyAlignment="1">
      <alignment horizontal="center" vertical="center" wrapText="1"/>
    </xf>
    <xf numFmtId="0" fontId="32" fillId="0" borderId="61" xfId="0" applyFont="1" applyBorder="1" applyAlignment="1">
      <alignment horizontal="center" vertical="center"/>
    </xf>
    <xf numFmtId="0" fontId="30" fillId="0" borderId="62" xfId="0" applyFont="1" applyFill="1" applyBorder="1" applyAlignment="1">
      <alignment vertical="top" wrapText="1"/>
    </xf>
    <xf numFmtId="0" fontId="31" fillId="5" borderId="62" xfId="0" applyFont="1" applyFill="1" applyBorder="1" applyAlignment="1">
      <alignment horizontal="center" vertical="center" wrapText="1"/>
    </xf>
    <xf numFmtId="0" fontId="32" fillId="0" borderId="62" xfId="0" applyFont="1" applyBorder="1" applyAlignment="1">
      <alignment horizontal="center" vertical="center"/>
    </xf>
    <xf numFmtId="0" fontId="30" fillId="0" borderId="63" xfId="0" applyFont="1" applyFill="1" applyBorder="1" applyAlignment="1">
      <alignment vertical="top" wrapText="1"/>
    </xf>
    <xf numFmtId="0" fontId="31" fillId="5" borderId="63" xfId="0" applyFont="1" applyFill="1" applyBorder="1" applyAlignment="1">
      <alignment horizontal="center" vertical="center" wrapText="1"/>
    </xf>
    <xf numFmtId="0" fontId="30" fillId="0" borderId="64" xfId="0" applyFont="1" applyFill="1" applyBorder="1" applyAlignment="1">
      <alignment vertical="top" wrapText="1"/>
    </xf>
    <xf numFmtId="0" fontId="31" fillId="5" borderId="65" xfId="0" applyFont="1" applyFill="1" applyBorder="1" applyAlignment="1">
      <alignment horizontal="center" vertical="center" wrapText="1"/>
    </xf>
    <xf numFmtId="0" fontId="32" fillId="0" borderId="65" xfId="0" applyFont="1" applyBorder="1" applyAlignment="1">
      <alignment horizontal="center" vertical="center"/>
    </xf>
    <xf numFmtId="0" fontId="31" fillId="5" borderId="66" xfId="0" applyFont="1" applyFill="1" applyBorder="1" applyAlignment="1">
      <alignment horizontal="center" vertical="center" wrapText="1"/>
    </xf>
    <xf numFmtId="0" fontId="32" fillId="0" borderId="66" xfId="0" applyFont="1" applyBorder="1" applyAlignment="1">
      <alignment horizontal="center" vertical="center"/>
    </xf>
    <xf numFmtId="0" fontId="30" fillId="0" borderId="61" xfId="0" applyFont="1" applyFill="1" applyBorder="1" applyAlignment="1">
      <alignment vertical="top" wrapText="1"/>
    </xf>
    <xf numFmtId="0" fontId="31" fillId="5" borderId="67" xfId="0" applyFont="1" applyFill="1" applyBorder="1" applyAlignment="1">
      <alignment horizontal="center" vertical="center" wrapText="1"/>
    </xf>
    <xf numFmtId="0" fontId="32" fillId="0" borderId="67" xfId="0" applyFont="1" applyBorder="1" applyAlignment="1">
      <alignment horizontal="center" vertical="center"/>
    </xf>
    <xf numFmtId="0" fontId="31" fillId="5" borderId="68" xfId="0" applyFont="1" applyFill="1" applyBorder="1" applyAlignment="1">
      <alignment horizontal="center" vertical="center" wrapText="1"/>
    </xf>
    <xf numFmtId="0" fontId="32" fillId="0" borderId="68" xfId="0" applyFont="1" applyBorder="1" applyAlignment="1">
      <alignment horizontal="center" vertical="center"/>
    </xf>
    <xf numFmtId="0" fontId="31" fillId="5" borderId="69" xfId="0" applyFont="1" applyFill="1" applyBorder="1" applyAlignment="1">
      <alignment horizontal="center" vertical="center" wrapText="1"/>
    </xf>
    <xf numFmtId="0" fontId="32" fillId="0" borderId="69" xfId="0" applyFont="1" applyBorder="1" applyAlignment="1">
      <alignment horizontal="center" vertical="center"/>
    </xf>
    <xf numFmtId="0" fontId="30" fillId="0" borderId="65" xfId="0" applyFont="1" applyFill="1" applyBorder="1" applyAlignment="1">
      <alignment vertical="top" wrapText="1"/>
    </xf>
    <xf numFmtId="0" fontId="30" fillId="0" borderId="66" xfId="0" applyFont="1" applyFill="1" applyBorder="1" applyAlignment="1">
      <alignment vertical="top" wrapText="1"/>
    </xf>
    <xf numFmtId="0" fontId="30" fillId="0" borderId="70" xfId="0" applyFont="1" applyFill="1" applyBorder="1" applyAlignment="1">
      <alignment vertical="top" wrapText="1"/>
    </xf>
    <xf numFmtId="0" fontId="31" fillId="5" borderId="70" xfId="0" applyFont="1" applyFill="1" applyBorder="1" applyAlignment="1">
      <alignment horizontal="center" vertical="center" wrapText="1"/>
    </xf>
    <xf numFmtId="0" fontId="31" fillId="5" borderId="71" xfId="0" applyFont="1" applyFill="1" applyBorder="1" applyAlignment="1">
      <alignment horizontal="center" vertical="center" wrapText="1"/>
    </xf>
    <xf numFmtId="0" fontId="30" fillId="0" borderId="72" xfId="0" applyFont="1" applyFill="1" applyBorder="1" applyAlignment="1">
      <alignment vertical="top" wrapText="1"/>
    </xf>
    <xf numFmtId="0" fontId="31" fillId="5" borderId="73" xfId="0" applyFont="1" applyFill="1" applyBorder="1" applyAlignment="1">
      <alignment horizontal="center" vertical="center" wrapText="1"/>
    </xf>
    <xf numFmtId="0" fontId="30" fillId="0" borderId="67" xfId="0" applyFont="1" applyFill="1" applyBorder="1" applyAlignment="1">
      <alignment vertical="top" wrapText="1"/>
    </xf>
    <xf numFmtId="0" fontId="30" fillId="0" borderId="78" xfId="0" applyFont="1" applyFill="1" applyBorder="1" applyAlignment="1">
      <alignment vertical="top" wrapText="1"/>
    </xf>
    <xf numFmtId="0" fontId="31" fillId="5" borderId="78" xfId="0" applyFont="1" applyFill="1" applyBorder="1" applyAlignment="1">
      <alignment horizontal="center" vertical="center" wrapText="1"/>
    </xf>
    <xf numFmtId="0" fontId="24" fillId="0" borderId="24" xfId="0" applyFont="1" applyBorder="1" applyAlignment="1">
      <alignment vertical="center"/>
    </xf>
    <xf numFmtId="0" fontId="30" fillId="0" borderId="82" xfId="0" applyFont="1" applyFill="1" applyBorder="1" applyAlignment="1">
      <alignment vertical="top" wrapText="1"/>
    </xf>
    <xf numFmtId="0" fontId="31" fillId="5" borderId="82" xfId="0" applyFont="1" applyFill="1" applyBorder="1" applyAlignment="1">
      <alignment horizontal="center" vertical="center" wrapText="1"/>
    </xf>
    <xf numFmtId="0" fontId="30" fillId="0" borderId="85" xfId="0" applyFont="1" applyFill="1" applyBorder="1" applyAlignment="1">
      <alignment vertical="top" wrapText="1"/>
    </xf>
    <xf numFmtId="0" fontId="31" fillId="5" borderId="87" xfId="0" applyFont="1" applyFill="1" applyBorder="1" applyAlignment="1">
      <alignment horizontal="center" vertical="center" wrapText="1"/>
    </xf>
    <xf numFmtId="0" fontId="32" fillId="0" borderId="87" xfId="0" applyFont="1" applyBorder="1" applyAlignment="1">
      <alignment horizontal="center" vertical="center"/>
    </xf>
    <xf numFmtId="0" fontId="24" fillId="0" borderId="17" xfId="0" applyFont="1" applyBorder="1" applyAlignment="1">
      <alignment vertical="center"/>
    </xf>
    <xf numFmtId="0" fontId="24" fillId="0" borderId="18" xfId="0" applyFont="1" applyBorder="1" applyAlignment="1">
      <alignment vertical="center"/>
    </xf>
    <xf numFmtId="0" fontId="24" fillId="0" borderId="18" xfId="0" applyFont="1" applyBorder="1" applyAlignment="1">
      <alignment vertical="top"/>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7" fillId="0" borderId="93" xfId="0" applyFont="1" applyFill="1" applyBorder="1" applyAlignment="1">
      <alignment horizontal="left" vertical="center" wrapText="1"/>
    </xf>
    <xf numFmtId="0" fontId="8" fillId="0" borderId="93" xfId="0" applyFont="1" applyBorder="1" applyAlignment="1">
      <alignment vertical="center"/>
    </xf>
    <xf numFmtId="0" fontId="3" fillId="0" borderId="93" xfId="0" applyFont="1" applyBorder="1" applyAlignment="1">
      <alignment vertical="center"/>
    </xf>
    <xf numFmtId="0" fontId="18" fillId="0" borderId="94" xfId="0" applyFont="1" applyFill="1" applyBorder="1" applyAlignment="1">
      <alignment horizontal="center" vertical="center" wrapText="1"/>
    </xf>
    <xf numFmtId="0" fontId="30" fillId="0" borderId="95" xfId="0" applyFont="1" applyFill="1" applyBorder="1" applyAlignment="1">
      <alignment vertical="top" wrapText="1"/>
    </xf>
    <xf numFmtId="0" fontId="30" fillId="0" borderId="96" xfId="0" applyFont="1" applyFill="1" applyBorder="1" applyAlignment="1">
      <alignment vertical="top" wrapText="1"/>
    </xf>
    <xf numFmtId="0" fontId="18" fillId="0" borderId="97" xfId="0" applyFont="1" applyFill="1" applyBorder="1" applyAlignment="1">
      <alignment horizontal="center" vertical="center" wrapText="1"/>
    </xf>
    <xf numFmtId="0" fontId="30" fillId="0" borderId="98" xfId="0" applyFont="1" applyFill="1" applyBorder="1" applyAlignment="1">
      <alignment vertical="top" wrapText="1"/>
    </xf>
    <xf numFmtId="0" fontId="18" fillId="0" borderId="99" xfId="0" applyFont="1" applyFill="1" applyBorder="1" applyAlignment="1">
      <alignment horizontal="center" vertical="center" wrapText="1"/>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7" fillId="0" borderId="101" xfId="0" applyFont="1" applyFill="1" applyBorder="1" applyAlignment="1">
      <alignment horizontal="left" vertical="center" wrapText="1"/>
    </xf>
    <xf numFmtId="0" fontId="8" fillId="0" borderId="101" xfId="0" applyFont="1" applyBorder="1" applyAlignment="1">
      <alignment vertical="center"/>
    </xf>
    <xf numFmtId="0" fontId="30" fillId="0" borderId="102" xfId="0" applyFont="1" applyFill="1" applyBorder="1" applyAlignment="1">
      <alignment vertical="top" wrapText="1"/>
    </xf>
    <xf numFmtId="0" fontId="18" fillId="0" borderId="103" xfId="0" applyFont="1" applyFill="1" applyBorder="1" applyAlignment="1">
      <alignment horizontal="center" vertical="center" wrapText="1"/>
    </xf>
    <xf numFmtId="0" fontId="7" fillId="0" borderId="104" xfId="0" applyFont="1" applyFill="1" applyBorder="1" applyAlignment="1">
      <alignment horizontal="left" vertical="center" wrapText="1"/>
    </xf>
    <xf numFmtId="0" fontId="8" fillId="0" borderId="104" xfId="0"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30" fillId="0" borderId="107" xfId="0" applyFont="1" applyFill="1" applyBorder="1" applyAlignment="1">
      <alignment vertical="top" wrapText="1"/>
    </xf>
    <xf numFmtId="0" fontId="18" fillId="0" borderId="108" xfId="0" applyFont="1" applyFill="1" applyBorder="1" applyAlignment="1">
      <alignment horizontal="center" vertical="center" wrapText="1"/>
    </xf>
    <xf numFmtId="0" fontId="7" fillId="0" borderId="109" xfId="0" applyFont="1" applyFill="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30" fillId="0" borderId="113" xfId="0" applyFont="1" applyFill="1" applyBorder="1" applyAlignment="1">
      <alignment vertical="top" wrapText="1"/>
    </xf>
    <xf numFmtId="0" fontId="18" fillId="0" borderId="114" xfId="0" applyFont="1" applyFill="1" applyBorder="1" applyAlignment="1">
      <alignment horizontal="center" vertical="center" wrapText="1"/>
    </xf>
    <xf numFmtId="0" fontId="7" fillId="0" borderId="115" xfId="0" applyFont="1" applyFill="1" applyBorder="1" applyAlignment="1">
      <alignment horizontal="left" vertical="center" wrapText="1"/>
    </xf>
    <xf numFmtId="0" fontId="8" fillId="0" borderId="115" xfId="0" applyFont="1" applyBorder="1" applyAlignment="1">
      <alignment vertical="center"/>
    </xf>
    <xf numFmtId="0" fontId="8" fillId="0" borderId="116" xfId="0" applyFont="1" applyBorder="1" applyAlignment="1">
      <alignment vertical="center"/>
    </xf>
    <xf numFmtId="0" fontId="30" fillId="0" borderId="117" xfId="0" applyFont="1" applyFill="1" applyBorder="1" applyAlignment="1">
      <alignment vertical="top" wrapText="1"/>
    </xf>
    <xf numFmtId="0" fontId="18" fillId="0" borderId="118" xfId="0" applyFont="1" applyFill="1" applyBorder="1" applyAlignment="1">
      <alignment horizontal="center" vertical="center" wrapText="1"/>
    </xf>
    <xf numFmtId="0" fontId="7" fillId="0" borderId="119" xfId="0" applyFont="1" applyFill="1" applyBorder="1" applyAlignment="1">
      <alignment horizontal="left" vertical="center" wrapText="1"/>
    </xf>
    <xf numFmtId="0" fontId="8" fillId="0" borderId="119" xfId="0" applyFont="1" applyBorder="1" applyAlignment="1">
      <alignment vertical="center"/>
    </xf>
    <xf numFmtId="0" fontId="8" fillId="0" borderId="120" xfId="0" applyFont="1" applyBorder="1" applyAlignment="1">
      <alignment vertical="center"/>
    </xf>
    <xf numFmtId="0" fontId="3" fillId="0" borderId="106" xfId="0" applyFont="1" applyBorder="1" applyAlignment="1">
      <alignmen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00" xfId="0" applyFont="1" applyBorder="1" applyAlignment="1">
      <alignment vertical="center"/>
    </xf>
    <xf numFmtId="0" fontId="3" fillId="0" borderId="111" xfId="0" applyFont="1" applyBorder="1" applyAlignment="1">
      <alignment vertical="center"/>
    </xf>
    <xf numFmtId="0" fontId="3" fillId="0" borderId="101" xfId="0" applyFont="1" applyBorder="1" applyAlignment="1">
      <alignment vertical="center"/>
    </xf>
    <xf numFmtId="0" fontId="3" fillId="0" borderId="112" xfId="0" applyFont="1" applyBorder="1" applyAlignment="1">
      <alignment vertical="center"/>
    </xf>
    <xf numFmtId="0" fontId="21" fillId="0" borderId="104" xfId="0" applyFont="1" applyBorder="1" applyAlignment="1">
      <alignment horizontal="center" vertical="center"/>
    </xf>
    <xf numFmtId="0" fontId="3" fillId="0" borderId="104" xfId="0" applyFont="1" applyBorder="1" applyAlignment="1">
      <alignment vertical="center"/>
    </xf>
    <xf numFmtId="0" fontId="3" fillId="0" borderId="105" xfId="0" applyFont="1" applyBorder="1" applyAlignment="1">
      <alignment vertical="center"/>
    </xf>
    <xf numFmtId="0" fontId="29" fillId="5" borderId="0" xfId="0" applyFont="1" applyFill="1"/>
    <xf numFmtId="0" fontId="32" fillId="0" borderId="59" xfId="0" applyFont="1" applyBorder="1" applyAlignment="1">
      <alignment horizontal="justify" vertical="center" wrapText="1"/>
    </xf>
    <xf numFmtId="0" fontId="32" fillId="0" borderId="59"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73" xfId="0" applyFont="1" applyBorder="1" applyAlignment="1">
      <alignment horizontal="center" vertical="center" wrapText="1"/>
    </xf>
    <xf numFmtId="0" fontId="32" fillId="0" borderId="69" xfId="0" applyFont="1" applyBorder="1" applyAlignment="1">
      <alignment horizontal="justify" vertical="center" wrapText="1"/>
    </xf>
    <xf numFmtId="0" fontId="32" fillId="0" borderId="65" xfId="0" applyFont="1" applyBorder="1" applyAlignment="1">
      <alignment horizontal="justify" vertical="center" wrapText="1"/>
    </xf>
    <xf numFmtId="0" fontId="32" fillId="0" borderId="66" xfId="0" applyFont="1" applyBorder="1" applyAlignment="1">
      <alignment horizontal="justify" vertical="center"/>
    </xf>
    <xf numFmtId="0" fontId="32" fillId="0" borderId="66" xfId="0" applyFont="1" applyBorder="1" applyAlignment="1">
      <alignment horizontal="justify" vertical="center" wrapText="1"/>
    </xf>
    <xf numFmtId="0" fontId="32" fillId="0" borderId="67" xfId="0" applyFont="1" applyBorder="1" applyAlignment="1">
      <alignment horizontal="justify" vertical="center" wrapText="1"/>
    </xf>
    <xf numFmtId="0" fontId="32" fillId="0" borderId="68" xfId="0" applyFont="1" applyBorder="1" applyAlignment="1">
      <alignment horizontal="justify" vertical="center" wrapText="1"/>
    </xf>
    <xf numFmtId="0" fontId="32" fillId="0" borderId="70" xfId="0" applyFont="1" applyBorder="1" applyAlignment="1">
      <alignment horizontal="justify" vertical="center" wrapText="1"/>
    </xf>
    <xf numFmtId="0" fontId="8" fillId="0" borderId="101" xfId="0" applyFont="1" applyBorder="1" applyAlignment="1">
      <alignment horizontal="justify" vertical="center" wrapText="1"/>
    </xf>
    <xf numFmtId="0" fontId="8" fillId="0" borderId="119" xfId="0" applyFont="1" applyBorder="1" applyAlignment="1">
      <alignment horizontal="justify" vertical="center" wrapText="1"/>
    </xf>
    <xf numFmtId="0" fontId="8" fillId="0" borderId="93" xfId="0" applyFont="1" applyBorder="1" applyAlignment="1">
      <alignment horizontal="justify" vertical="center" wrapText="1"/>
    </xf>
    <xf numFmtId="0" fontId="8" fillId="0" borderId="100" xfId="0" applyFont="1" applyBorder="1" applyAlignment="1">
      <alignment horizontal="justify" vertical="center" wrapText="1"/>
    </xf>
    <xf numFmtId="0" fontId="8" fillId="0" borderId="109" xfId="0" applyFont="1" applyBorder="1" applyAlignment="1">
      <alignment horizontal="justify" vertical="center" wrapText="1"/>
    </xf>
    <xf numFmtId="0" fontId="8" fillId="0" borderId="104" xfId="0" applyFont="1" applyBorder="1" applyAlignment="1">
      <alignment horizontal="justify" vertical="center" wrapText="1"/>
    </xf>
    <xf numFmtId="0" fontId="8" fillId="0" borderId="115" xfId="0" applyFont="1" applyBorder="1" applyAlignment="1">
      <alignment horizontal="justify" vertical="center" wrapText="1"/>
    </xf>
    <xf numFmtId="14" fontId="8" fillId="0" borderId="101" xfId="0" applyNumberFormat="1" applyFont="1" applyBorder="1" applyAlignment="1">
      <alignment horizontal="center" vertical="center"/>
    </xf>
    <xf numFmtId="14" fontId="8" fillId="0" borderId="119" xfId="0" applyNumberFormat="1" applyFont="1" applyBorder="1" applyAlignment="1">
      <alignment horizontal="center" vertical="center"/>
    </xf>
    <xf numFmtId="14" fontId="8" fillId="0" borderId="93" xfId="0" applyNumberFormat="1" applyFont="1" applyBorder="1" applyAlignment="1">
      <alignment horizontal="center" vertical="center"/>
    </xf>
    <xf numFmtId="14" fontId="8" fillId="0" borderId="100" xfId="0" applyNumberFormat="1" applyFont="1" applyBorder="1" applyAlignment="1">
      <alignment horizontal="center" vertical="center"/>
    </xf>
    <xf numFmtId="14" fontId="8" fillId="0" borderId="109" xfId="0" applyNumberFormat="1" applyFont="1" applyBorder="1" applyAlignment="1">
      <alignment horizontal="center" vertical="center"/>
    </xf>
    <xf numFmtId="14" fontId="8" fillId="0" borderId="104" xfId="0" applyNumberFormat="1" applyFont="1" applyBorder="1" applyAlignment="1">
      <alignment horizontal="center" vertical="center"/>
    </xf>
    <xf numFmtId="0" fontId="8" fillId="0" borderId="93" xfId="0" applyFont="1" applyBorder="1" applyAlignment="1">
      <alignment vertical="center" wrapText="1"/>
    </xf>
    <xf numFmtId="14" fontId="8" fillId="0" borderId="93" xfId="0" applyNumberFormat="1" applyFont="1" applyBorder="1" applyAlignment="1">
      <alignment horizontal="center" vertical="center" wrapText="1"/>
    </xf>
    <xf numFmtId="14" fontId="8" fillId="0" borderId="115" xfId="0" applyNumberFormat="1" applyFont="1" applyBorder="1" applyAlignment="1">
      <alignment horizontal="center" vertical="center"/>
    </xf>
    <xf numFmtId="0" fontId="8" fillId="0" borderId="115" xfId="0" applyFont="1" applyBorder="1" applyAlignment="1">
      <alignment horizontal="justify" vertical="center"/>
    </xf>
    <xf numFmtId="0" fontId="8" fillId="0" borderId="119" xfId="0" applyFont="1" applyBorder="1" applyAlignment="1">
      <alignment vertical="center" wrapText="1"/>
    </xf>
    <xf numFmtId="14" fontId="3" fillId="0" borderId="93" xfId="0" applyNumberFormat="1" applyFont="1" applyBorder="1" applyAlignment="1">
      <alignment horizontal="center" vertical="center"/>
    </xf>
    <xf numFmtId="14" fontId="3" fillId="0" borderId="100" xfId="0" applyNumberFormat="1" applyFont="1" applyBorder="1" applyAlignment="1">
      <alignment horizontal="center" vertical="center"/>
    </xf>
    <xf numFmtId="0" fontId="3" fillId="0" borderId="104" xfId="0" applyFont="1" applyBorder="1" applyAlignment="1">
      <alignment horizontal="justify" vertical="center" wrapText="1"/>
    </xf>
    <xf numFmtId="0" fontId="3" fillId="0" borderId="109" xfId="0" applyFont="1" applyBorder="1" applyAlignment="1">
      <alignment horizontal="justify" vertical="center" wrapText="1"/>
    </xf>
    <xf numFmtId="0" fontId="3" fillId="0" borderId="93" xfId="0" applyFont="1" applyBorder="1" applyAlignment="1">
      <alignment horizontal="justify" vertical="center" wrapText="1"/>
    </xf>
    <xf numFmtId="14" fontId="3" fillId="0" borderId="104" xfId="0" applyNumberFormat="1" applyFont="1" applyBorder="1" applyAlignment="1">
      <alignment horizontal="center" vertical="center"/>
    </xf>
    <xf numFmtId="14" fontId="3" fillId="0" borderId="109" xfId="0" applyNumberFormat="1" applyFont="1" applyBorder="1" applyAlignment="1">
      <alignment horizontal="center" vertical="center"/>
    </xf>
    <xf numFmtId="0" fontId="3" fillId="0" borderId="101" xfId="0" applyFont="1" applyBorder="1" applyAlignment="1">
      <alignment horizontal="justify" vertical="center" wrapText="1"/>
    </xf>
    <xf numFmtId="0" fontId="3" fillId="0" borderId="100" xfId="0" applyFont="1" applyBorder="1" applyAlignment="1">
      <alignment horizontal="justify" vertical="center" wrapText="1"/>
    </xf>
    <xf numFmtId="14" fontId="3" fillId="0" borderId="101" xfId="0" applyNumberFormat="1" applyFont="1" applyBorder="1" applyAlignment="1">
      <alignment horizontal="center" vertical="center"/>
    </xf>
    <xf numFmtId="0" fontId="42" fillId="9"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justify" vertical="justify"/>
    </xf>
    <xf numFmtId="0" fontId="3" fillId="0" borderId="0" xfId="0" applyFont="1" applyFill="1" applyAlignment="1">
      <alignment horizontal="justify" vertical="center"/>
    </xf>
    <xf numFmtId="0" fontId="3" fillId="0" borderId="0" xfId="0" applyFont="1" applyFill="1" applyAlignment="1">
      <alignment horizontal="justify" vertical="center" wrapText="1"/>
    </xf>
    <xf numFmtId="0" fontId="16" fillId="0" borderId="140" xfId="0" applyFont="1" applyFill="1" applyBorder="1" applyAlignment="1">
      <alignment vertical="top" wrapText="1"/>
    </xf>
    <xf numFmtId="0" fontId="3" fillId="0" borderId="140" xfId="0" applyFont="1" applyFill="1" applyBorder="1" applyAlignment="1">
      <alignment vertical="center"/>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40" fillId="0" borderId="10" xfId="0" applyFont="1" applyFill="1" applyBorder="1" applyAlignment="1">
      <alignment horizontal="center" vertical="center" wrapText="1"/>
    </xf>
    <xf numFmtId="0" fontId="40" fillId="0" borderId="15" xfId="0" applyFont="1" applyFill="1" applyBorder="1" applyAlignment="1">
      <alignment horizontal="center" vertical="center" wrapText="1"/>
    </xf>
    <xf numFmtId="165" fontId="12" fillId="0" borderId="10"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center" vertical="center" wrapText="1"/>
    </xf>
    <xf numFmtId="165" fontId="29" fillId="0" borderId="53" xfId="0" applyNumberFormat="1" applyFont="1" applyBorder="1" applyAlignment="1">
      <alignment horizontal="center" vertical="center" wrapText="1"/>
    </xf>
    <xf numFmtId="165" fontId="29" fillId="0" borderId="50"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165" fontId="29" fillId="0" borderId="52" xfId="0" applyNumberFormat="1" applyFont="1" applyBorder="1" applyAlignment="1">
      <alignment horizontal="center" vertical="center" wrapText="1"/>
    </xf>
    <xf numFmtId="165" fontId="29" fillId="0" borderId="51" xfId="0" applyNumberFormat="1" applyFont="1" applyBorder="1" applyAlignment="1">
      <alignment horizontal="center" vertical="center" wrapText="1"/>
    </xf>
    <xf numFmtId="165" fontId="29" fillId="9" borderId="50" xfId="0" applyNumberFormat="1" applyFont="1" applyFill="1" applyBorder="1" applyAlignment="1">
      <alignment horizontal="center" vertical="center" wrapText="1"/>
    </xf>
    <xf numFmtId="0" fontId="9" fillId="12" borderId="0" xfId="0" applyFont="1" applyFill="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5" fontId="27" fillId="0" borderId="11" xfId="0" applyNumberFormat="1" applyFont="1" applyBorder="1" applyAlignment="1">
      <alignment horizontal="center" vertical="center"/>
    </xf>
    <xf numFmtId="165" fontId="27" fillId="0" borderId="12" xfId="0" applyNumberFormat="1" applyFont="1" applyBorder="1" applyAlignment="1">
      <alignment horizontal="center" vertical="center"/>
    </xf>
    <xf numFmtId="165" fontId="27" fillId="0" borderId="13" xfId="0" applyNumberFormat="1" applyFont="1" applyBorder="1" applyAlignment="1">
      <alignment horizontal="center" vertical="center"/>
    </xf>
    <xf numFmtId="0" fontId="35" fillId="13" borderId="131" xfId="0" applyFont="1" applyFill="1" applyBorder="1" applyAlignment="1">
      <alignment horizontal="center" vertical="center" wrapText="1"/>
    </xf>
    <xf numFmtId="0" fontId="35" fillId="13" borderId="134" xfId="0" applyFont="1" applyFill="1" applyBorder="1" applyAlignment="1">
      <alignment horizontal="center" vertical="center" wrapText="1"/>
    </xf>
    <xf numFmtId="0" fontId="2" fillId="13" borderId="132" xfId="0" applyFont="1" applyFill="1" applyBorder="1" applyAlignment="1">
      <alignment horizontal="center" vertical="center" wrapText="1"/>
    </xf>
    <xf numFmtId="0" fontId="2" fillId="13" borderId="135" xfId="0" applyFont="1" applyFill="1" applyBorder="1" applyAlignment="1">
      <alignment horizontal="center" vertical="center" wrapText="1"/>
    </xf>
    <xf numFmtId="0" fontId="35" fillId="13" borderId="130" xfId="0" applyFont="1" applyFill="1" applyBorder="1" applyAlignment="1">
      <alignment horizontal="center" vertical="center" wrapText="1"/>
    </xf>
    <xf numFmtId="0" fontId="36" fillId="13" borderId="133" xfId="0" applyFont="1" applyFill="1" applyBorder="1" applyAlignment="1">
      <alignment horizontal="center" vertical="center" wrapText="1"/>
    </xf>
    <xf numFmtId="0" fontId="36" fillId="13" borderId="134" xfId="0" applyFont="1" applyFill="1" applyBorder="1" applyAlignment="1">
      <alignment horizontal="center" vertical="center" wrapText="1"/>
    </xf>
    <xf numFmtId="0" fontId="27" fillId="0" borderId="25" xfId="0" applyFont="1" applyFill="1" applyBorder="1" applyAlignment="1">
      <alignment horizontal="center" vertical="center"/>
    </xf>
    <xf numFmtId="0" fontId="24" fillId="0" borderId="26" xfId="0" applyFont="1" applyBorder="1" applyAlignment="1">
      <alignment horizontal="center" vertical="center"/>
    </xf>
    <xf numFmtId="165" fontId="29" fillId="0" borderId="49" xfId="0" applyNumberFormat="1" applyFont="1" applyBorder="1" applyAlignment="1">
      <alignment horizontal="center" vertical="center" wrapText="1"/>
    </xf>
    <xf numFmtId="165" fontId="29" fillId="0" borderId="54" xfId="0" applyNumberFormat="1"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89" xfId="0" applyFont="1" applyBorder="1" applyAlignment="1">
      <alignment horizontal="center" vertical="center" wrapText="1"/>
    </xf>
    <xf numFmtId="165" fontId="29" fillId="0" borderId="90" xfId="0" applyNumberFormat="1" applyFont="1" applyBorder="1" applyAlignment="1">
      <alignment horizontal="center" vertical="center" wrapText="1"/>
    </xf>
    <xf numFmtId="165" fontId="29" fillId="0" borderId="91" xfId="0" applyNumberFormat="1" applyFont="1" applyBorder="1" applyAlignment="1">
      <alignment horizontal="center" vertical="center" wrapText="1"/>
    </xf>
    <xf numFmtId="165" fontId="29" fillId="0" borderId="92" xfId="0" applyNumberFormat="1" applyFont="1" applyBorder="1" applyAlignment="1">
      <alignment horizontal="center" vertical="center" wrapText="1"/>
    </xf>
    <xf numFmtId="165" fontId="29" fillId="0" borderId="74" xfId="0" applyNumberFormat="1" applyFont="1" applyBorder="1" applyAlignment="1">
      <alignment horizontal="center" vertical="center" wrapText="1"/>
    </xf>
    <xf numFmtId="165" fontId="29" fillId="0" borderId="75" xfId="0" applyNumberFormat="1" applyFont="1" applyBorder="1" applyAlignment="1">
      <alignment horizontal="center" vertical="center" wrapText="1"/>
    </xf>
    <xf numFmtId="165" fontId="29" fillId="0" borderId="76" xfId="0" applyNumberFormat="1" applyFont="1" applyBorder="1" applyAlignment="1">
      <alignment horizontal="center" vertical="center" wrapText="1"/>
    </xf>
    <xf numFmtId="165" fontId="37" fillId="0" borderId="55" xfId="0" applyNumberFormat="1" applyFont="1" applyBorder="1" applyAlignment="1">
      <alignment horizontal="center" vertical="center"/>
    </xf>
    <xf numFmtId="165" fontId="37" fillId="0" borderId="57" xfId="0" applyNumberFormat="1" applyFont="1" applyBorder="1" applyAlignment="1">
      <alignment horizontal="center" vertical="center"/>
    </xf>
    <xf numFmtId="165" fontId="37" fillId="0" borderId="84" xfId="0" applyNumberFormat="1" applyFont="1" applyBorder="1" applyAlignment="1">
      <alignment horizontal="center" vertical="center"/>
    </xf>
    <xf numFmtId="165" fontId="12" fillId="0" borderId="46"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165" fontId="12" fillId="0" borderId="83" xfId="0" applyNumberFormat="1" applyFont="1" applyBorder="1" applyAlignment="1">
      <alignment horizontal="center" vertical="center" wrapText="1"/>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83" xfId="0"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83" xfId="0" applyFont="1" applyBorder="1" applyAlignment="1">
      <alignment horizontal="center" vertical="center" wrapText="1"/>
    </xf>
    <xf numFmtId="165" fontId="29" fillId="0" borderId="55" xfId="0" applyNumberFormat="1" applyFont="1" applyBorder="1" applyAlignment="1">
      <alignment horizontal="center" vertical="center" wrapText="1"/>
    </xf>
    <xf numFmtId="165" fontId="29" fillId="0" borderId="57" xfId="0" applyNumberFormat="1" applyFont="1" applyBorder="1" applyAlignment="1">
      <alignment horizontal="center" vertical="center" wrapText="1"/>
    </xf>
    <xf numFmtId="165" fontId="29" fillId="0" borderId="84" xfId="0" applyNumberFormat="1" applyFont="1" applyBorder="1" applyAlignment="1">
      <alignment horizontal="center" vertical="center" wrapText="1"/>
    </xf>
    <xf numFmtId="165" fontId="29" fillId="0" borderId="86" xfId="0" applyNumberFormat="1" applyFont="1" applyBorder="1" applyAlignment="1">
      <alignment horizontal="center" vertical="center" wrapText="1"/>
    </xf>
    <xf numFmtId="165" fontId="29" fillId="0" borderId="56" xfId="0" applyNumberFormat="1" applyFont="1" applyBorder="1" applyAlignment="1">
      <alignment horizontal="center" vertical="center" wrapText="1"/>
    </xf>
    <xf numFmtId="0" fontId="17" fillId="0" borderId="44" xfId="0" applyFont="1" applyBorder="1" applyAlignment="1">
      <alignment horizontal="center" vertical="center" wrapText="1"/>
    </xf>
    <xf numFmtId="165" fontId="29" fillId="0" borderId="77" xfId="0" applyNumberFormat="1" applyFont="1" applyBorder="1" applyAlignment="1">
      <alignment horizontal="center" vertical="center" wrapText="1"/>
    </xf>
    <xf numFmtId="0" fontId="17" fillId="0" borderId="41"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3"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5" xfId="0" applyFont="1" applyBorder="1" applyAlignment="1">
      <alignment horizontal="center" vertical="center" wrapText="1"/>
    </xf>
    <xf numFmtId="165" fontId="38" fillId="0" borderId="46" xfId="0" applyNumberFormat="1" applyFont="1" applyBorder="1" applyAlignment="1">
      <alignment horizontal="center" vertical="center"/>
    </xf>
    <xf numFmtId="165" fontId="38" fillId="0" borderId="47" xfId="0" applyNumberFormat="1" applyFont="1" applyBorder="1" applyAlignment="1">
      <alignment horizontal="center" vertical="center"/>
    </xf>
    <xf numFmtId="165" fontId="38" fillId="0" borderId="83" xfId="0" applyNumberFormat="1" applyFont="1" applyBorder="1" applyAlignment="1">
      <alignment horizontal="center" vertical="center"/>
    </xf>
    <xf numFmtId="0" fontId="17" fillId="0" borderId="46" xfId="0" applyFont="1" applyBorder="1" applyAlignment="1">
      <alignment horizontal="center" vertical="center" wrapText="1"/>
    </xf>
    <xf numFmtId="165" fontId="37" fillId="0" borderId="74" xfId="0" applyNumberFormat="1" applyFont="1" applyBorder="1" applyAlignment="1">
      <alignment horizontal="center" vertical="center"/>
    </xf>
    <xf numFmtId="165" fontId="37" fillId="0" borderId="75" xfId="0" applyNumberFormat="1" applyFont="1" applyBorder="1" applyAlignment="1">
      <alignment horizontal="center" vertical="center"/>
    </xf>
    <xf numFmtId="165" fontId="37" fillId="0" borderId="76" xfId="0" applyNumberFormat="1" applyFont="1" applyBorder="1" applyAlignment="1">
      <alignment horizontal="center" vertical="center"/>
    </xf>
    <xf numFmtId="165" fontId="37" fillId="0" borderId="56" xfId="0" applyNumberFormat="1" applyFont="1" applyBorder="1" applyAlignment="1">
      <alignment horizontal="center" vertical="center"/>
    </xf>
    <xf numFmtId="165" fontId="37" fillId="0" borderId="86" xfId="0" applyNumberFormat="1" applyFont="1" applyBorder="1" applyAlignment="1">
      <alignment horizontal="center" vertical="center"/>
    </xf>
    <xf numFmtId="165" fontId="37" fillId="0" borderId="80" xfId="0" applyNumberFormat="1" applyFont="1" applyBorder="1" applyAlignment="1">
      <alignment horizontal="center" vertical="center"/>
    </xf>
    <xf numFmtId="0" fontId="17" fillId="0" borderId="79"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81" xfId="0" applyFont="1" applyBorder="1" applyAlignment="1">
      <alignment horizontal="center" vertical="center" wrapText="1"/>
    </xf>
    <xf numFmtId="165" fontId="38" fillId="0" borderId="88" xfId="0" applyNumberFormat="1" applyFont="1" applyBorder="1" applyAlignment="1">
      <alignment horizontal="center" vertical="center"/>
    </xf>
    <xf numFmtId="165" fontId="38" fillId="0" borderId="48" xfId="0" applyNumberFormat="1" applyFont="1" applyBorder="1" applyAlignment="1">
      <alignment horizontal="center" vertical="center"/>
    </xf>
    <xf numFmtId="165" fontId="38" fillId="0" borderId="81" xfId="0" applyNumberFormat="1" applyFont="1" applyBorder="1" applyAlignment="1">
      <alignment horizontal="center" vertical="center"/>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3" fillId="0" borderId="20" xfId="0" applyFont="1" applyFill="1" applyBorder="1" applyAlignment="1">
      <alignment horizontal="justify" vertical="justify" wrapText="1"/>
    </xf>
    <xf numFmtId="0" fontId="3" fillId="0" borderId="20" xfId="0" applyFont="1" applyFill="1" applyBorder="1" applyAlignment="1">
      <alignment horizontal="justify" vertical="justify"/>
    </xf>
    <xf numFmtId="0" fontId="3" fillId="0" borderId="20" xfId="0" applyFont="1" applyFill="1" applyBorder="1" applyAlignment="1">
      <alignment horizontal="justify" vertical="center"/>
    </xf>
    <xf numFmtId="0" fontId="34" fillId="0" borderId="46"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83" xfId="0"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6"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83"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34" fillId="0" borderId="121"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8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86" xfId="0" applyFont="1" applyBorder="1" applyAlignment="1">
      <alignment horizontal="center" vertical="center" wrapText="1"/>
    </xf>
    <xf numFmtId="0" fontId="10" fillId="0" borderId="20"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3" borderId="128"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 fillId="13" borderId="129" xfId="0" applyFont="1" applyFill="1" applyBorder="1" applyAlignment="1">
      <alignment horizontal="center" vertical="center" wrapText="1"/>
    </xf>
    <xf numFmtId="0" fontId="2" fillId="14" borderId="125" xfId="0" applyFont="1" applyFill="1" applyBorder="1" applyAlignment="1">
      <alignment horizontal="center" vertical="center" wrapText="1"/>
    </xf>
    <xf numFmtId="0" fontId="2" fillId="14" borderId="139" xfId="0" applyFont="1" applyFill="1" applyBorder="1" applyAlignment="1">
      <alignment horizontal="center" vertical="center" wrapText="1"/>
    </xf>
    <xf numFmtId="0" fontId="2" fillId="14" borderId="136" xfId="0" applyFont="1" applyFill="1" applyBorder="1" applyAlignment="1">
      <alignment horizontal="center" vertical="center" wrapText="1"/>
    </xf>
    <xf numFmtId="0" fontId="2" fillId="14" borderId="137" xfId="0" applyFont="1" applyFill="1" applyBorder="1" applyAlignment="1">
      <alignment horizontal="center" vertical="center" wrapText="1"/>
    </xf>
    <xf numFmtId="0" fontId="2" fillId="14" borderId="123" xfId="0" applyFont="1" applyFill="1" applyBorder="1" applyAlignment="1">
      <alignment horizontal="center" vertical="center" wrapText="1"/>
    </xf>
    <xf numFmtId="0" fontId="2" fillId="14" borderId="138" xfId="0" applyFont="1" applyFill="1" applyBorder="1" applyAlignment="1">
      <alignment horizontal="center" vertical="center" wrapText="1"/>
    </xf>
    <xf numFmtId="0" fontId="2" fillId="6" borderId="124"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2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17" fillId="0" borderId="80" xfId="0" applyFont="1" applyBorder="1" applyAlignment="1">
      <alignment horizontal="center" vertical="center" wrapText="1"/>
    </xf>
    <xf numFmtId="0" fontId="3" fillId="0" borderId="20" xfId="0" applyFont="1" applyFill="1" applyBorder="1" applyAlignment="1">
      <alignment horizontal="center" vertical="center"/>
    </xf>
  </cellXfs>
  <cellStyles count="3">
    <cellStyle name="Hipervínculo" xfId="2" builtinId="8"/>
    <cellStyle name="Millares [0]" xfId="1" builtinId="6"/>
    <cellStyle name="Normal" xfId="0" builtinId="0"/>
  </cellStyles>
  <dxfs count="39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8000"/>
      <color rgb="FF8E0000"/>
      <color rgb="FFF57B17"/>
      <color rgb="FFFF6600"/>
      <color rgb="FFD60000"/>
      <color rgb="FF009900"/>
      <color rgb="FFBEE395"/>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249707816"/>
        <c:axId val="24865284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90.76</c:v>
                </c:pt>
                <c:pt idx="1">
                  <c:v>82.892857142857139</c:v>
                </c:pt>
                <c:pt idx="2">
                  <c:v>81</c:v>
                </c:pt>
                <c:pt idx="3">
                  <c:v>66.55</c:v>
                </c:pt>
                <c:pt idx="4">
                  <c:v>75.782608695652172</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249707816"/>
        <c:axId val="248652840"/>
      </c:scatterChart>
      <c:catAx>
        <c:axId val="249707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652840"/>
        <c:crosses val="autoZero"/>
        <c:auto val="1"/>
        <c:lblAlgn val="ctr"/>
        <c:lblOffset val="100"/>
        <c:noMultiLvlLbl val="0"/>
      </c:catAx>
      <c:valAx>
        <c:axId val="2486528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7078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251010144"/>
        <c:axId val="25039603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96.2</c:v>
                </c:pt>
                <c:pt idx="1">
                  <c:v>100</c:v>
                </c:pt>
                <c:pt idx="2">
                  <c:v>84.8</c:v>
                </c:pt>
                <c:pt idx="3">
                  <c:v>83.666666666666671</c:v>
                </c:pt>
                <c:pt idx="4" formatCode="0.00">
                  <c:v>92.4</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251010144"/>
        <c:axId val="250396032"/>
      </c:scatterChart>
      <c:catAx>
        <c:axId val="25101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396032"/>
        <c:crosses val="autoZero"/>
        <c:auto val="1"/>
        <c:lblAlgn val="ctr"/>
        <c:lblOffset val="100"/>
        <c:noMultiLvlLbl val="0"/>
      </c:catAx>
      <c:valAx>
        <c:axId val="2503960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1010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250396816"/>
        <c:axId val="25039720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80.058823529411768</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250396816"/>
        <c:axId val="250397208"/>
      </c:scatterChart>
      <c:catAx>
        <c:axId val="250396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397208"/>
        <c:crosses val="autoZero"/>
        <c:auto val="1"/>
        <c:lblAlgn val="ctr"/>
        <c:lblOffset val="100"/>
        <c:noMultiLvlLbl val="0"/>
      </c:catAx>
      <c:valAx>
        <c:axId val="2503972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3968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250397992"/>
        <c:axId val="25039838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90</c:v>
                </c:pt>
                <c:pt idx="1">
                  <c:v>86.6</c:v>
                </c:pt>
                <c:pt idx="2" formatCode="General">
                  <c:v>81</c:v>
                </c:pt>
                <c:pt idx="3">
                  <c:v>78.777777777777771</c:v>
                </c:pt>
                <c:pt idx="4" formatCode="General">
                  <c:v>81</c:v>
                </c:pt>
              </c:numCache>
            </c:numRef>
          </c:yVal>
          <c:smooth val="0"/>
          <c:extLst xmlns:c16r2="http://schemas.microsoft.com/office/drawing/2015/06/char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250397992"/>
        <c:axId val="250398384"/>
      </c:scatterChart>
      <c:catAx>
        <c:axId val="250397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398384"/>
        <c:crosses val="autoZero"/>
        <c:auto val="1"/>
        <c:lblAlgn val="ctr"/>
        <c:lblOffset val="100"/>
        <c:noMultiLvlLbl val="0"/>
      </c:catAx>
      <c:valAx>
        <c:axId val="250398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397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250797976"/>
        <c:axId val="25079836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81</c:v>
                </c:pt>
                <c:pt idx="1">
                  <c:v>81</c:v>
                </c:pt>
                <c:pt idx="2">
                  <c:v>81</c:v>
                </c:pt>
                <c:pt idx="3">
                  <c:v>81</c:v>
                </c:pt>
                <c:pt idx="4" formatCode="General">
                  <c:v>81</c:v>
                </c:pt>
              </c:numCache>
            </c:numRef>
          </c:yVal>
          <c:smooth val="0"/>
          <c:extLst xmlns:c16r2="http://schemas.microsoft.com/office/drawing/2015/06/char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250797976"/>
        <c:axId val="250798368"/>
      </c:scatterChart>
      <c:catAx>
        <c:axId val="25079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798368"/>
        <c:crosses val="autoZero"/>
        <c:auto val="1"/>
        <c:lblAlgn val="ctr"/>
        <c:lblOffset val="100"/>
        <c:noMultiLvlLbl val="0"/>
      </c:catAx>
      <c:valAx>
        <c:axId val="2507983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7979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250797584"/>
        <c:axId val="25079719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60</c:v>
                </c:pt>
                <c:pt idx="1">
                  <c:v>60</c:v>
                </c:pt>
                <c:pt idx="2">
                  <c:v>67</c:v>
                </c:pt>
                <c:pt idx="3">
                  <c:v>61</c:v>
                </c:pt>
                <c:pt idx="4">
                  <c:v>81</c:v>
                </c:pt>
              </c:numCache>
            </c:numRef>
          </c:yVal>
          <c:smooth val="0"/>
          <c:extLst xmlns:c16r2="http://schemas.microsoft.com/office/drawing/2015/06/char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250797584"/>
        <c:axId val="250797192"/>
      </c:scatterChart>
      <c:catAx>
        <c:axId val="25079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797192"/>
        <c:crosses val="autoZero"/>
        <c:auto val="1"/>
        <c:lblAlgn val="ctr"/>
        <c:lblOffset val="100"/>
        <c:noMultiLvlLbl val="0"/>
      </c:catAx>
      <c:valAx>
        <c:axId val="2507971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797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250796408"/>
        <c:axId val="25079915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81</c:v>
                </c:pt>
                <c:pt idx="1">
                  <c:v>61</c:v>
                </c:pt>
                <c:pt idx="2">
                  <c:v>61</c:v>
                </c:pt>
                <c:pt idx="3">
                  <c:v>81</c:v>
                </c:pt>
                <c:pt idx="4">
                  <c:v>81</c:v>
                </c:pt>
              </c:numCache>
            </c:numRef>
          </c:yVal>
          <c:smooth val="0"/>
          <c:extLst xmlns:c16r2="http://schemas.microsoft.com/office/drawing/2015/06/char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250796408"/>
        <c:axId val="250799152"/>
      </c:scatterChart>
      <c:catAx>
        <c:axId val="25079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799152"/>
        <c:crosses val="autoZero"/>
        <c:auto val="1"/>
        <c:lblAlgn val="ctr"/>
        <c:lblOffset val="100"/>
        <c:noMultiLvlLbl val="0"/>
      </c:catAx>
      <c:valAx>
        <c:axId val="2507991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07964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xmlns=""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209021</xdr:colOff>
      <xdr:row>8</xdr:row>
      <xdr:rowOff>84665</xdr:rowOff>
    </xdr:from>
    <xdr:to>
      <xdr:col>12</xdr:col>
      <xdr:colOff>242457</xdr:colOff>
      <xdr:row>10</xdr:row>
      <xdr:rowOff>670818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85271" y="2614082"/>
          <a:ext cx="1165853" cy="1051819"/>
        </a:xfrm>
        <a:prstGeom prst="rect">
          <a:avLst/>
        </a:prstGeom>
      </xdr:spPr>
    </xdr:pic>
    <xdr:clientData/>
  </xdr:twoCellAnchor>
  <xdr:twoCellAnchor editAs="oneCell">
    <xdr:from>
      <xdr:col>10</xdr:col>
      <xdr:colOff>254000</xdr:colOff>
      <xdr:row>12</xdr:row>
      <xdr:rowOff>317501</xdr:rowOff>
    </xdr:from>
    <xdr:to>
      <xdr:col>12</xdr:col>
      <xdr:colOff>220535</xdr:colOff>
      <xdr:row>14</xdr:row>
      <xdr:rowOff>119327</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430250" y="4455584"/>
          <a:ext cx="1098952" cy="1050660"/>
        </a:xfrm>
        <a:prstGeom prst="rect">
          <a:avLst/>
        </a:prstGeom>
      </xdr:spPr>
    </xdr:pic>
    <xdr:clientData/>
  </xdr:twoCellAnchor>
  <xdr:twoCellAnchor editAs="oneCell">
    <xdr:from>
      <xdr:col>5</xdr:col>
      <xdr:colOff>35719</xdr:colOff>
      <xdr:row>1</xdr:row>
      <xdr:rowOff>130969</xdr:rowOff>
    </xdr:from>
    <xdr:to>
      <xdr:col>6</xdr:col>
      <xdr:colOff>2630386</xdr:colOff>
      <xdr:row>1</xdr:row>
      <xdr:rowOff>1290384</xdr:rowOff>
    </xdr:to>
    <xdr:pic>
      <xdr:nvPicPr>
        <xdr:cNvPr id="6" name="Imagen 5">
          <a:extLst>
            <a:ext uri="{FF2B5EF4-FFF2-40B4-BE49-F238E27FC236}">
              <a16:creationId xmlns:a16="http://schemas.microsoft.com/office/drawing/2014/main" xmlns=""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xmlns=""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xmlns=""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xmlns=""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xmlns=""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1375070</xdr:colOff>
      <xdr:row>2</xdr:row>
      <xdr:rowOff>35719</xdr:rowOff>
    </xdr:to>
    <xdr:pic>
      <xdr:nvPicPr>
        <xdr:cNvPr id="4" name="Imagen 3">
          <a:extLst>
            <a:ext uri="{FF2B5EF4-FFF2-40B4-BE49-F238E27FC236}">
              <a16:creationId xmlns:a16="http://schemas.microsoft.com/office/drawing/2014/main" xmlns=""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6</xdr:col>
      <xdr:colOff>0</xdr:colOff>
      <xdr:row>135</xdr:row>
      <xdr:rowOff>38466</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xmlns=""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D7" sqref="D7:P7"/>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256" t="s">
        <v>31</v>
      </c>
      <c r="D2" s="256"/>
      <c r="E2" s="256"/>
      <c r="F2" s="256"/>
      <c r="G2" s="256"/>
      <c r="H2" s="256"/>
      <c r="I2" s="256"/>
      <c r="J2" s="256"/>
      <c r="K2" s="256"/>
      <c r="L2" s="256"/>
      <c r="M2" s="256"/>
      <c r="N2" s="256"/>
      <c r="O2" s="256"/>
      <c r="P2" s="256"/>
      <c r="Q2" s="256"/>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256" t="s">
        <v>43</v>
      </c>
      <c r="D4" s="256"/>
      <c r="E4" s="256"/>
      <c r="F4" s="256"/>
      <c r="G4" s="256"/>
      <c r="H4" s="256"/>
      <c r="I4" s="256"/>
      <c r="J4" s="256"/>
      <c r="K4" s="256"/>
      <c r="L4" s="256"/>
      <c r="M4" s="256"/>
      <c r="N4" s="256"/>
      <c r="O4" s="256"/>
      <c r="P4" s="256"/>
      <c r="Q4" s="256"/>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257" t="s">
        <v>6</v>
      </c>
      <c r="E7" s="257"/>
      <c r="F7" s="257"/>
      <c r="G7" s="257"/>
      <c r="H7" s="257"/>
      <c r="I7" s="257"/>
      <c r="J7" s="257"/>
      <c r="K7" s="257"/>
      <c r="L7" s="257"/>
      <c r="M7" s="257"/>
      <c r="N7" s="257"/>
      <c r="O7" s="257"/>
      <c r="P7" s="257"/>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257" t="s">
        <v>77</v>
      </c>
      <c r="E10" s="257"/>
      <c r="F10" s="257"/>
      <c r="G10" s="257"/>
      <c r="H10" s="257"/>
      <c r="I10" s="257"/>
      <c r="J10" s="257"/>
      <c r="K10" s="257"/>
      <c r="L10" s="257"/>
      <c r="M10" s="257"/>
      <c r="N10" s="257"/>
      <c r="O10" s="257"/>
      <c r="P10" s="257"/>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257" t="s">
        <v>47</v>
      </c>
      <c r="E13" s="257"/>
      <c r="F13" s="257"/>
      <c r="G13" s="257"/>
      <c r="H13" s="257"/>
      <c r="I13" s="257"/>
      <c r="J13" s="257"/>
      <c r="K13" s="257"/>
      <c r="L13" s="257"/>
      <c r="M13" s="257"/>
      <c r="N13" s="257"/>
      <c r="O13" s="257"/>
      <c r="P13" s="257"/>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13"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56" t="s">
        <v>44</v>
      </c>
      <c r="D3" s="256"/>
      <c r="E3" s="256"/>
      <c r="F3" s="256"/>
      <c r="G3" s="256"/>
      <c r="H3" s="256"/>
      <c r="I3" s="256"/>
      <c r="J3" s="256"/>
      <c r="K3" s="256"/>
      <c r="L3" s="256"/>
      <c r="M3" s="256"/>
      <c r="N3" s="256"/>
      <c r="O3" s="256"/>
      <c r="P3" s="256"/>
      <c r="Q3" s="256"/>
      <c r="R3" s="256"/>
      <c r="S3" s="256"/>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59" t="s">
        <v>6</v>
      </c>
      <c r="D5" s="259"/>
      <c r="E5" s="259"/>
      <c r="F5" s="259"/>
      <c r="G5" s="259"/>
      <c r="H5" s="259"/>
      <c r="I5" s="259"/>
      <c r="J5" s="259"/>
      <c r="K5" s="259"/>
      <c r="L5" s="259"/>
      <c r="M5" s="259"/>
      <c r="N5" s="259"/>
      <c r="O5" s="259"/>
      <c r="P5" s="259"/>
      <c r="Q5" s="259"/>
      <c r="R5" s="259"/>
      <c r="S5" s="259"/>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60" t="s">
        <v>48</v>
      </c>
      <c r="D7" s="260"/>
      <c r="E7" s="260"/>
      <c r="F7" s="260"/>
      <c r="G7" s="260"/>
      <c r="H7" s="260"/>
      <c r="I7" s="260"/>
      <c r="J7" s="260"/>
      <c r="K7" s="260"/>
      <c r="L7" s="260"/>
      <c r="M7" s="260"/>
      <c r="N7" s="260"/>
      <c r="O7" s="260"/>
      <c r="P7" s="260"/>
      <c r="Q7" s="260"/>
      <c r="R7" s="260"/>
      <c r="S7" s="260"/>
      <c r="T7" s="10"/>
    </row>
    <row r="8" spans="2:25" ht="15" customHeight="1" x14ac:dyDescent="0.25">
      <c r="B8" s="18"/>
      <c r="C8" s="260"/>
      <c r="D8" s="260"/>
      <c r="E8" s="260"/>
      <c r="F8" s="260"/>
      <c r="G8" s="260"/>
      <c r="H8" s="260"/>
      <c r="I8" s="260"/>
      <c r="J8" s="260"/>
      <c r="K8" s="260"/>
      <c r="L8" s="260"/>
      <c r="M8" s="260"/>
      <c r="N8" s="260"/>
      <c r="O8" s="260"/>
      <c r="P8" s="260"/>
      <c r="Q8" s="260"/>
      <c r="R8" s="260"/>
      <c r="S8" s="260"/>
      <c r="T8" s="10"/>
    </row>
    <row r="9" spans="2:25" ht="15" customHeight="1" x14ac:dyDescent="0.25">
      <c r="B9" s="18"/>
      <c r="C9" s="260"/>
      <c r="D9" s="260"/>
      <c r="E9" s="260"/>
      <c r="F9" s="260"/>
      <c r="G9" s="260"/>
      <c r="H9" s="260"/>
      <c r="I9" s="260"/>
      <c r="J9" s="260"/>
      <c r="K9" s="260"/>
      <c r="L9" s="260"/>
      <c r="M9" s="260"/>
      <c r="N9" s="260"/>
      <c r="O9" s="260"/>
      <c r="P9" s="260"/>
      <c r="Q9" s="260"/>
      <c r="R9" s="260"/>
      <c r="S9" s="260"/>
      <c r="T9" s="10"/>
    </row>
    <row r="10" spans="2:25" ht="15" customHeight="1" x14ac:dyDescent="0.25">
      <c r="B10" s="18"/>
      <c r="C10" s="260"/>
      <c r="D10" s="260"/>
      <c r="E10" s="260"/>
      <c r="F10" s="260"/>
      <c r="G10" s="260"/>
      <c r="H10" s="260"/>
      <c r="I10" s="260"/>
      <c r="J10" s="260"/>
      <c r="K10" s="260"/>
      <c r="L10" s="260"/>
      <c r="M10" s="260"/>
      <c r="N10" s="260"/>
      <c r="O10" s="260"/>
      <c r="P10" s="260"/>
      <c r="Q10" s="260"/>
      <c r="R10" s="260"/>
      <c r="S10" s="260"/>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261" t="s">
        <v>49</v>
      </c>
      <c r="D12" s="262"/>
      <c r="E12" s="262"/>
      <c r="F12" s="262"/>
      <c r="G12" s="262"/>
      <c r="H12" s="262"/>
      <c r="I12" s="262"/>
      <c r="J12" s="262"/>
      <c r="K12" s="262"/>
      <c r="L12" s="262"/>
      <c r="M12" s="262"/>
      <c r="N12" s="262"/>
      <c r="O12" s="262"/>
      <c r="P12" s="262"/>
      <c r="Q12" s="262"/>
      <c r="R12" s="262"/>
      <c r="S12" s="262"/>
      <c r="T12" s="10"/>
    </row>
    <row r="13" spans="2:25" ht="15" customHeight="1" x14ac:dyDescent="0.25">
      <c r="B13" s="18"/>
      <c r="C13" s="262"/>
      <c r="D13" s="262"/>
      <c r="E13" s="262"/>
      <c r="F13" s="262"/>
      <c r="G13" s="262"/>
      <c r="H13" s="262"/>
      <c r="I13" s="262"/>
      <c r="J13" s="262"/>
      <c r="K13" s="262"/>
      <c r="L13" s="262"/>
      <c r="M13" s="262"/>
      <c r="N13" s="262"/>
      <c r="O13" s="262"/>
      <c r="P13" s="262"/>
      <c r="Q13" s="262"/>
      <c r="R13" s="262"/>
      <c r="S13" s="262"/>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50</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51</v>
      </c>
      <c r="E19" s="73"/>
      <c r="F19" s="73"/>
      <c r="G19" s="6"/>
      <c r="H19" s="6"/>
      <c r="I19" s="6"/>
      <c r="J19" s="6"/>
      <c r="L19" s="6"/>
      <c r="M19" s="7"/>
      <c r="N19" s="6"/>
      <c r="O19" s="6"/>
      <c r="P19" s="6"/>
      <c r="Q19" s="6"/>
      <c r="R19" s="6"/>
      <c r="S19" s="6"/>
      <c r="T19" s="10"/>
    </row>
    <row r="20" spans="2:20" ht="15" customHeight="1" x14ac:dyDescent="0.2">
      <c r="B20" s="18"/>
      <c r="C20" s="74" t="s">
        <v>13</v>
      </c>
      <c r="D20" s="6" t="s">
        <v>52</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213</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53</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14</v>
      </c>
      <c r="D31" s="83" t="s">
        <v>15</v>
      </c>
      <c r="E31" s="83" t="s">
        <v>16</v>
      </c>
      <c r="F31" s="6"/>
      <c r="G31" s="6"/>
      <c r="H31" s="6"/>
      <c r="I31" s="6"/>
      <c r="J31" s="6"/>
      <c r="L31" s="6"/>
      <c r="M31" s="7"/>
      <c r="N31" s="6"/>
      <c r="O31" s="6"/>
      <c r="P31" s="6"/>
      <c r="Q31" s="6"/>
      <c r="R31" s="6"/>
      <c r="S31" s="6"/>
      <c r="T31" s="10"/>
    </row>
    <row r="32" spans="2:20" ht="15" customHeight="1" x14ac:dyDescent="0.25">
      <c r="B32" s="18"/>
      <c r="C32" s="61" t="s">
        <v>17</v>
      </c>
      <c r="D32" s="62">
        <v>1</v>
      </c>
      <c r="E32" s="84"/>
      <c r="F32" s="6"/>
      <c r="G32" s="6"/>
      <c r="H32" s="6"/>
      <c r="I32" s="6"/>
      <c r="J32" s="6"/>
      <c r="L32" s="6"/>
      <c r="M32" s="7"/>
      <c r="N32" s="6"/>
      <c r="O32" s="6"/>
      <c r="P32" s="6"/>
      <c r="Q32" s="6"/>
      <c r="R32" s="6"/>
      <c r="S32" s="6"/>
      <c r="T32" s="10"/>
    </row>
    <row r="33" spans="2:20" ht="15" customHeight="1" x14ac:dyDescent="0.25">
      <c r="B33" s="18"/>
      <c r="C33" s="63" t="s">
        <v>18</v>
      </c>
      <c r="D33" s="64">
        <v>2</v>
      </c>
      <c r="E33" s="85"/>
      <c r="F33" s="6"/>
      <c r="G33" s="6"/>
      <c r="H33" s="6"/>
      <c r="I33" s="6"/>
      <c r="J33" s="6"/>
      <c r="L33" s="6"/>
      <c r="M33" s="7"/>
      <c r="N33" s="6"/>
      <c r="O33" s="6"/>
      <c r="P33" s="6"/>
      <c r="Q33" s="6"/>
      <c r="R33" s="6"/>
      <c r="S33" s="6"/>
      <c r="T33" s="10"/>
    </row>
    <row r="34" spans="2:20" ht="15" customHeight="1" x14ac:dyDescent="0.25">
      <c r="B34" s="18"/>
      <c r="C34" s="63" t="s">
        <v>19</v>
      </c>
      <c r="D34" s="64">
        <v>3</v>
      </c>
      <c r="E34" s="86"/>
      <c r="F34" s="6"/>
      <c r="G34" s="6"/>
      <c r="H34" s="6"/>
      <c r="I34" s="6"/>
      <c r="J34" s="6"/>
      <c r="L34" s="6"/>
      <c r="M34" s="7"/>
      <c r="N34" s="6"/>
      <c r="O34" s="6"/>
      <c r="P34" s="6"/>
      <c r="Q34" s="6"/>
      <c r="R34" s="6"/>
      <c r="S34" s="6"/>
      <c r="T34" s="10"/>
    </row>
    <row r="35" spans="2:20" ht="15" customHeight="1" x14ac:dyDescent="0.25">
      <c r="B35" s="18"/>
      <c r="C35" s="63" t="s">
        <v>20</v>
      </c>
      <c r="D35" s="64">
        <v>4</v>
      </c>
      <c r="E35" s="87"/>
      <c r="F35" s="6"/>
      <c r="G35" s="6"/>
      <c r="H35" s="6"/>
      <c r="I35" s="6"/>
      <c r="J35" s="6"/>
      <c r="L35" s="6"/>
      <c r="M35" s="7"/>
      <c r="N35" s="6"/>
      <c r="O35" s="6"/>
      <c r="P35" s="6"/>
      <c r="Q35" s="6"/>
      <c r="R35" s="6"/>
      <c r="S35" s="6"/>
      <c r="T35" s="10"/>
    </row>
    <row r="36" spans="2:20" ht="15" customHeight="1" x14ac:dyDescent="0.25">
      <c r="B36" s="18"/>
      <c r="C36" s="65" t="s">
        <v>21</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61" t="s">
        <v>54</v>
      </c>
      <c r="D38" s="262"/>
      <c r="E38" s="262"/>
      <c r="F38" s="262"/>
      <c r="G38" s="262"/>
      <c r="H38" s="262"/>
      <c r="I38" s="262"/>
      <c r="J38" s="262"/>
      <c r="K38" s="262"/>
      <c r="L38" s="262"/>
      <c r="M38" s="262"/>
      <c r="N38" s="262"/>
      <c r="O38" s="262"/>
      <c r="P38" s="262"/>
      <c r="Q38" s="262"/>
      <c r="R38" s="262"/>
      <c r="S38" s="262"/>
      <c r="T38" s="10"/>
    </row>
    <row r="39" spans="2:20" ht="15" customHeight="1" x14ac:dyDescent="0.25">
      <c r="B39" s="18"/>
      <c r="C39" s="262"/>
      <c r="D39" s="262"/>
      <c r="E39" s="262"/>
      <c r="F39" s="262"/>
      <c r="G39" s="262"/>
      <c r="H39" s="262"/>
      <c r="I39" s="262"/>
      <c r="J39" s="262"/>
      <c r="K39" s="262"/>
      <c r="L39" s="262"/>
      <c r="M39" s="262"/>
      <c r="N39" s="262"/>
      <c r="O39" s="262"/>
      <c r="P39" s="262"/>
      <c r="Q39" s="262"/>
      <c r="R39" s="262"/>
      <c r="S39" s="262"/>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55</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64" t="s">
        <v>56</v>
      </c>
      <c r="D43" s="265"/>
      <c r="E43" s="265"/>
      <c r="F43" s="265"/>
      <c r="G43" s="265"/>
      <c r="H43" s="265"/>
      <c r="I43" s="265"/>
      <c r="J43" s="265"/>
      <c r="K43" s="265"/>
      <c r="L43" s="265"/>
      <c r="M43" s="265"/>
      <c r="N43" s="265"/>
      <c r="O43" s="265"/>
      <c r="P43" s="265"/>
      <c r="Q43" s="265"/>
      <c r="R43" s="265"/>
      <c r="S43" s="265"/>
      <c r="T43" s="10"/>
    </row>
    <row r="44" spans="2:20" ht="15" customHeight="1" x14ac:dyDescent="0.25">
      <c r="B44" s="18"/>
      <c r="C44" s="265"/>
      <c r="D44" s="265"/>
      <c r="E44" s="265"/>
      <c r="F44" s="265"/>
      <c r="G44" s="265"/>
      <c r="H44" s="265"/>
      <c r="I44" s="265"/>
      <c r="J44" s="265"/>
      <c r="K44" s="265"/>
      <c r="L44" s="265"/>
      <c r="M44" s="265"/>
      <c r="N44" s="265"/>
      <c r="O44" s="265"/>
      <c r="P44" s="265"/>
      <c r="Q44" s="265"/>
      <c r="R44" s="265"/>
      <c r="S44" s="265"/>
      <c r="T44" s="10"/>
    </row>
    <row r="45" spans="2:20" ht="15" customHeight="1" x14ac:dyDescent="0.25">
      <c r="B45" s="18"/>
      <c r="C45" s="265"/>
      <c r="D45" s="265"/>
      <c r="E45" s="265"/>
      <c r="F45" s="265"/>
      <c r="G45" s="265"/>
      <c r="H45" s="265"/>
      <c r="I45" s="265"/>
      <c r="J45" s="265"/>
      <c r="K45" s="265"/>
      <c r="L45" s="265"/>
      <c r="M45" s="265"/>
      <c r="N45" s="265"/>
      <c r="O45" s="265"/>
      <c r="P45" s="265"/>
      <c r="Q45" s="265"/>
      <c r="R45" s="265"/>
      <c r="S45" s="265"/>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61" t="s">
        <v>57</v>
      </c>
      <c r="D47" s="262"/>
      <c r="E47" s="262"/>
      <c r="F47" s="262"/>
      <c r="G47" s="262"/>
      <c r="H47" s="262"/>
      <c r="I47" s="262"/>
      <c r="J47" s="262"/>
      <c r="K47" s="262"/>
      <c r="L47" s="262"/>
      <c r="M47" s="262"/>
      <c r="N47" s="262"/>
      <c r="O47" s="262"/>
      <c r="P47" s="262"/>
      <c r="Q47" s="262"/>
      <c r="R47" s="262"/>
      <c r="S47" s="262"/>
      <c r="T47" s="10"/>
    </row>
    <row r="48" spans="2:20" ht="15" customHeight="1" x14ac:dyDescent="0.25">
      <c r="B48" s="18"/>
      <c r="C48" s="262"/>
      <c r="D48" s="262"/>
      <c r="E48" s="262"/>
      <c r="F48" s="262"/>
      <c r="G48" s="262"/>
      <c r="H48" s="262"/>
      <c r="I48" s="262"/>
      <c r="J48" s="262"/>
      <c r="K48" s="262"/>
      <c r="L48" s="262"/>
      <c r="M48" s="262"/>
      <c r="N48" s="262"/>
      <c r="O48" s="262"/>
      <c r="P48" s="262"/>
      <c r="Q48" s="262"/>
      <c r="R48" s="262"/>
      <c r="S48" s="262"/>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61" t="s">
        <v>58</v>
      </c>
      <c r="D55" s="262"/>
      <c r="E55" s="262"/>
      <c r="F55" s="262"/>
      <c r="G55" s="262"/>
      <c r="H55" s="262"/>
      <c r="I55" s="262"/>
      <c r="J55" s="262"/>
      <c r="K55" s="262"/>
      <c r="L55" s="262"/>
      <c r="M55" s="262"/>
      <c r="N55" s="262"/>
      <c r="O55" s="262"/>
      <c r="P55" s="262"/>
      <c r="Q55" s="262"/>
      <c r="R55" s="262"/>
      <c r="S55" s="262"/>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61" t="s">
        <v>59</v>
      </c>
      <c r="D57" s="262"/>
      <c r="E57" s="262"/>
      <c r="F57" s="262"/>
      <c r="G57" s="262"/>
      <c r="H57" s="262"/>
      <c r="I57" s="262"/>
      <c r="J57" s="262"/>
      <c r="K57" s="262"/>
      <c r="L57" s="262"/>
      <c r="M57" s="262"/>
      <c r="N57" s="262"/>
      <c r="O57" s="262"/>
      <c r="P57" s="262"/>
      <c r="Q57" s="262"/>
      <c r="R57" s="262"/>
      <c r="S57" s="262"/>
      <c r="T57" s="10"/>
    </row>
    <row r="58" spans="2:20" ht="15" customHeight="1" x14ac:dyDescent="0.25">
      <c r="B58" s="18"/>
      <c r="C58" s="262"/>
      <c r="D58" s="262"/>
      <c r="E58" s="262"/>
      <c r="F58" s="262"/>
      <c r="G58" s="262"/>
      <c r="H58" s="262"/>
      <c r="I58" s="262"/>
      <c r="J58" s="262"/>
      <c r="K58" s="262"/>
      <c r="L58" s="262"/>
      <c r="M58" s="262"/>
      <c r="N58" s="262"/>
      <c r="O58" s="262"/>
      <c r="P58" s="262"/>
      <c r="Q58" s="262"/>
      <c r="R58" s="262"/>
      <c r="S58" s="262"/>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60</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61" t="s">
        <v>61</v>
      </c>
      <c r="D62" s="262"/>
      <c r="E62" s="262"/>
      <c r="F62" s="262"/>
      <c r="G62" s="262"/>
      <c r="H62" s="262"/>
      <c r="I62" s="262"/>
      <c r="J62" s="262"/>
      <c r="K62" s="262"/>
      <c r="L62" s="262"/>
      <c r="M62" s="262"/>
      <c r="N62" s="262"/>
      <c r="O62" s="262"/>
      <c r="P62" s="262"/>
      <c r="Q62" s="262"/>
      <c r="R62" s="262"/>
      <c r="S62" s="262"/>
      <c r="T62" s="10"/>
    </row>
    <row r="63" spans="2:20" ht="15" customHeight="1" x14ac:dyDescent="0.25">
      <c r="B63" s="18"/>
      <c r="C63" s="262"/>
      <c r="D63" s="262"/>
      <c r="E63" s="262"/>
      <c r="F63" s="262"/>
      <c r="G63" s="262"/>
      <c r="H63" s="262"/>
      <c r="I63" s="262"/>
      <c r="J63" s="262"/>
      <c r="K63" s="262"/>
      <c r="L63" s="262"/>
      <c r="M63" s="262"/>
      <c r="N63" s="262"/>
      <c r="O63" s="262"/>
      <c r="P63" s="262"/>
      <c r="Q63" s="262"/>
      <c r="R63" s="262"/>
      <c r="S63" s="262"/>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61" t="s">
        <v>62</v>
      </c>
      <c r="D65" s="262"/>
      <c r="E65" s="262"/>
      <c r="F65" s="262"/>
      <c r="G65" s="262"/>
      <c r="H65" s="262"/>
      <c r="I65" s="262"/>
      <c r="J65" s="262"/>
      <c r="K65" s="262"/>
      <c r="L65" s="262"/>
      <c r="M65" s="262"/>
      <c r="N65" s="262"/>
      <c r="O65" s="262"/>
      <c r="P65" s="262"/>
      <c r="Q65" s="262"/>
      <c r="R65" s="262"/>
      <c r="S65" s="262"/>
      <c r="T65" s="10"/>
    </row>
    <row r="66" spans="2:20" ht="15" customHeight="1" x14ac:dyDescent="0.25">
      <c r="B66" s="18"/>
      <c r="C66" s="262"/>
      <c r="D66" s="262"/>
      <c r="E66" s="262"/>
      <c r="F66" s="262"/>
      <c r="G66" s="262"/>
      <c r="H66" s="262"/>
      <c r="I66" s="262"/>
      <c r="J66" s="262"/>
      <c r="K66" s="262"/>
      <c r="L66" s="262"/>
      <c r="M66" s="262"/>
      <c r="N66" s="262"/>
      <c r="O66" s="262"/>
      <c r="P66" s="262"/>
      <c r="Q66" s="262"/>
      <c r="R66" s="262"/>
      <c r="S66" s="262"/>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63</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211</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64</v>
      </c>
      <c r="E77" s="6"/>
      <c r="F77" s="6"/>
      <c r="G77" s="6"/>
      <c r="H77" s="6"/>
      <c r="I77" s="6"/>
      <c r="J77" s="6"/>
      <c r="L77" s="6"/>
      <c r="M77" s="7"/>
      <c r="N77" s="6"/>
      <c r="O77" s="6"/>
      <c r="P77" s="6"/>
      <c r="Q77" s="6"/>
      <c r="R77" s="6"/>
      <c r="S77" s="6"/>
      <c r="T77" s="10"/>
    </row>
    <row r="78" spans="2:20" ht="15" customHeight="1" x14ac:dyDescent="0.2">
      <c r="B78" s="18"/>
      <c r="C78" s="74" t="s">
        <v>13</v>
      </c>
      <c r="D78" s="6" t="s">
        <v>65</v>
      </c>
      <c r="E78" s="6"/>
      <c r="F78" s="6"/>
      <c r="G78" s="6"/>
      <c r="H78" s="6"/>
      <c r="I78" s="6"/>
      <c r="J78" s="6"/>
      <c r="L78" s="6"/>
      <c r="M78" s="7"/>
      <c r="N78" s="6"/>
      <c r="O78" s="6"/>
      <c r="P78" s="6"/>
      <c r="Q78" s="6"/>
      <c r="R78" s="6"/>
      <c r="S78" s="6"/>
      <c r="T78" s="10"/>
    </row>
    <row r="79" spans="2:20" ht="15" customHeight="1" x14ac:dyDescent="0.2">
      <c r="B79" s="18"/>
      <c r="C79" s="74" t="s">
        <v>13</v>
      </c>
      <c r="D79" s="6" t="s">
        <v>66</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61" t="s">
        <v>34</v>
      </c>
      <c r="D81" s="263"/>
      <c r="E81" s="263"/>
      <c r="F81" s="263"/>
      <c r="G81" s="263"/>
      <c r="H81" s="263"/>
      <c r="I81" s="263"/>
      <c r="J81" s="263"/>
      <c r="K81" s="263"/>
      <c r="L81" s="263"/>
      <c r="M81" s="263"/>
      <c r="N81" s="263"/>
      <c r="O81" s="263"/>
      <c r="P81" s="263"/>
      <c r="Q81" s="263"/>
      <c r="R81" s="263"/>
      <c r="S81" s="263"/>
      <c r="T81" s="10"/>
    </row>
    <row r="82" spans="2:20" ht="15" customHeight="1" x14ac:dyDescent="0.25">
      <c r="B82" s="18"/>
      <c r="C82" s="263"/>
      <c r="D82" s="263"/>
      <c r="E82" s="263"/>
      <c r="F82" s="263"/>
      <c r="G82" s="263"/>
      <c r="H82" s="263"/>
      <c r="I82" s="263"/>
      <c r="J82" s="263"/>
      <c r="K82" s="263"/>
      <c r="L82" s="263"/>
      <c r="M82" s="263"/>
      <c r="N82" s="263"/>
      <c r="O82" s="263"/>
      <c r="P82" s="263"/>
      <c r="Q82" s="263"/>
      <c r="R82" s="263"/>
      <c r="S82" s="263"/>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58" t="s">
        <v>29</v>
      </c>
      <c r="L92" s="258"/>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showZeros="0" tabSelected="1" zoomScale="80" zoomScaleNormal="80" workbookViewId="0">
      <selection activeCell="H29" sqref="H29"/>
    </sheetView>
  </sheetViews>
  <sheetFormatPr baseColWidth="10" defaultColWidth="0" defaultRowHeight="14.25" x14ac:dyDescent="0.25"/>
  <cols>
    <col min="1" max="1" width="1.7109375" style="90" customWidth="1"/>
    <col min="2" max="2" width="1.28515625" style="90" customWidth="1"/>
    <col min="3" max="3" width="23.7109375" style="90" customWidth="1"/>
    <col min="4" max="4" width="18.140625" style="90" customWidth="1"/>
    <col min="5" max="5" width="28.28515625" style="90" customWidth="1"/>
    <col min="6" max="6" width="17.7109375" style="90" customWidth="1"/>
    <col min="7" max="7" width="60.7109375" style="91" customWidth="1"/>
    <col min="8" max="8" width="17.7109375" style="90" customWidth="1"/>
    <col min="9" max="9" width="28.42578125" style="90" customWidth="1"/>
    <col min="10" max="10" width="1.140625" style="90" customWidth="1"/>
    <col min="11" max="11" width="5.5703125" style="90" customWidth="1"/>
    <col min="12" max="12" width="11.42578125" style="90" customWidth="1"/>
    <col min="13" max="13" width="6" style="90" customWidth="1"/>
    <col min="14" max="18" width="0" style="90" hidden="1" customWidth="1"/>
    <col min="19" max="16384" width="11.42578125" style="90" hidden="1"/>
  </cols>
  <sheetData>
    <row r="1" spans="2:14" ht="9" customHeight="1" thickBot="1" x14ac:dyDescent="0.3"/>
    <row r="2" spans="2:14" ht="102" customHeight="1" x14ac:dyDescent="0.25">
      <c r="B2" s="149"/>
      <c r="C2" s="150"/>
      <c r="D2" s="150"/>
      <c r="E2" s="150"/>
      <c r="F2" s="150"/>
      <c r="G2" s="151"/>
      <c r="H2" s="150"/>
      <c r="I2" s="150"/>
      <c r="J2" s="152"/>
    </row>
    <row r="3" spans="2:14" ht="13.5" customHeight="1" x14ac:dyDescent="0.25">
      <c r="B3" s="153"/>
      <c r="C3" s="95"/>
      <c r="D3" s="96"/>
      <c r="E3" s="96"/>
      <c r="F3" s="96"/>
      <c r="G3" s="97"/>
      <c r="H3" s="96"/>
      <c r="I3" s="96"/>
      <c r="J3" s="154"/>
    </row>
    <row r="4" spans="2:14" ht="27" x14ac:dyDescent="0.25">
      <c r="B4" s="92"/>
      <c r="C4" s="279" t="s">
        <v>46</v>
      </c>
      <c r="D4" s="279"/>
      <c r="E4" s="279"/>
      <c r="F4" s="279"/>
      <c r="G4" s="279"/>
      <c r="H4" s="279"/>
      <c r="I4" s="279"/>
      <c r="J4" s="93"/>
      <c r="K4" s="94"/>
      <c r="L4" s="94"/>
      <c r="M4" s="94"/>
      <c r="N4" s="94"/>
    </row>
    <row r="5" spans="2:14" ht="9.75" customHeight="1" thickBot="1" x14ac:dyDescent="0.3">
      <c r="B5" s="92"/>
      <c r="C5" s="95"/>
      <c r="D5" s="96"/>
      <c r="E5" s="96"/>
      <c r="F5" s="96"/>
      <c r="G5" s="97"/>
      <c r="H5" s="96"/>
      <c r="I5" s="96"/>
      <c r="J5" s="98"/>
    </row>
    <row r="6" spans="2:14" ht="23.25" x14ac:dyDescent="0.25">
      <c r="B6" s="92"/>
      <c r="C6" s="295" t="s">
        <v>5</v>
      </c>
      <c r="D6" s="296"/>
      <c r="E6" s="296"/>
      <c r="F6" s="296"/>
      <c r="G6" s="280" t="s">
        <v>22</v>
      </c>
      <c r="H6" s="281"/>
      <c r="I6" s="282"/>
      <c r="J6" s="98"/>
    </row>
    <row r="7" spans="2:14" ht="24" thickBot="1" x14ac:dyDescent="0.3">
      <c r="B7" s="92"/>
      <c r="C7" s="283"/>
      <c r="D7" s="284"/>
      <c r="E7" s="284"/>
      <c r="F7" s="284"/>
      <c r="G7" s="285">
        <f>IF(SUM(H11:H129)=0,"",AVERAGE(H11:H129))</f>
        <v>80.058823529411768</v>
      </c>
      <c r="H7" s="286"/>
      <c r="I7" s="287"/>
      <c r="J7" s="98"/>
    </row>
    <row r="8" spans="2:14" ht="14.25" customHeight="1" thickBot="1" x14ac:dyDescent="0.3">
      <c r="B8" s="92"/>
      <c r="C8" s="95"/>
      <c r="D8" s="96"/>
      <c r="E8" s="96"/>
      <c r="F8" s="96"/>
      <c r="G8" s="97"/>
      <c r="H8" s="96"/>
      <c r="I8" s="96"/>
      <c r="J8" s="98"/>
    </row>
    <row r="9" spans="2:14" ht="14.25" customHeight="1" x14ac:dyDescent="0.25">
      <c r="B9" s="92"/>
      <c r="C9" s="292" t="s">
        <v>67</v>
      </c>
      <c r="D9" s="288" t="s">
        <v>209</v>
      </c>
      <c r="E9" s="288" t="s">
        <v>210</v>
      </c>
      <c r="F9" s="288" t="s">
        <v>209</v>
      </c>
      <c r="G9" s="288" t="s">
        <v>3</v>
      </c>
      <c r="H9" s="288" t="s">
        <v>9</v>
      </c>
      <c r="I9" s="290" t="s">
        <v>10</v>
      </c>
      <c r="J9" s="98"/>
      <c r="K9" s="99"/>
    </row>
    <row r="10" spans="2:14" ht="22.5" customHeight="1" thickBot="1" x14ac:dyDescent="0.3">
      <c r="B10" s="92"/>
      <c r="C10" s="293"/>
      <c r="D10" s="289"/>
      <c r="E10" s="294"/>
      <c r="F10" s="289"/>
      <c r="G10" s="289"/>
      <c r="H10" s="289"/>
      <c r="I10" s="291"/>
      <c r="J10" s="98"/>
      <c r="K10" s="99"/>
    </row>
    <row r="11" spans="2:14" ht="99.75" customHeight="1" x14ac:dyDescent="0.25">
      <c r="B11" s="92"/>
      <c r="C11" s="266" t="s">
        <v>79</v>
      </c>
      <c r="D11" s="268">
        <f>IF(SUM(H11:H35)=0,"",AVERAGE(H11:H35))</f>
        <v>90.76</v>
      </c>
      <c r="E11" s="271" t="s">
        <v>84</v>
      </c>
      <c r="F11" s="273">
        <f>IF(SUM(H11:H15)=0,"",AVERAGE(H11:H15))</f>
        <v>96.2</v>
      </c>
      <c r="G11" s="116" t="s">
        <v>226</v>
      </c>
      <c r="H11" s="117">
        <v>100</v>
      </c>
      <c r="I11" s="208" t="s">
        <v>227</v>
      </c>
      <c r="J11" s="98"/>
      <c r="K11" s="99"/>
      <c r="L11" s="100"/>
    </row>
    <row r="12" spans="2:14" ht="45" customHeight="1" x14ac:dyDescent="0.25">
      <c r="B12" s="92"/>
      <c r="C12" s="266"/>
      <c r="D12" s="268"/>
      <c r="E12" s="271"/>
      <c r="F12" s="273"/>
      <c r="G12" s="110" t="s">
        <v>80</v>
      </c>
      <c r="H12" s="111">
        <v>100</v>
      </c>
      <c r="I12" s="202" t="s">
        <v>217</v>
      </c>
      <c r="J12" s="98"/>
      <c r="K12" s="99"/>
      <c r="L12" s="105" t="s">
        <v>29</v>
      </c>
    </row>
    <row r="13" spans="2:14" ht="53.25" customHeight="1" x14ac:dyDescent="0.25">
      <c r="B13" s="92"/>
      <c r="C13" s="266"/>
      <c r="D13" s="268"/>
      <c r="E13" s="271"/>
      <c r="F13" s="273"/>
      <c r="G13" s="110" t="s">
        <v>81</v>
      </c>
      <c r="H13" s="111">
        <v>100</v>
      </c>
      <c r="I13" s="112" t="s">
        <v>215</v>
      </c>
      <c r="J13" s="98"/>
      <c r="K13" s="99"/>
      <c r="L13" s="100"/>
    </row>
    <row r="14" spans="2:14" ht="45" customHeight="1" x14ac:dyDescent="0.25">
      <c r="B14" s="92"/>
      <c r="C14" s="266"/>
      <c r="D14" s="268"/>
      <c r="E14" s="271"/>
      <c r="F14" s="273"/>
      <c r="G14" s="110" t="s">
        <v>82</v>
      </c>
      <c r="H14" s="111">
        <v>81</v>
      </c>
      <c r="I14" s="112" t="s">
        <v>234</v>
      </c>
      <c r="J14" s="98"/>
      <c r="K14" s="99"/>
    </row>
    <row r="15" spans="2:14" ht="45" customHeight="1" x14ac:dyDescent="0.25">
      <c r="B15" s="92"/>
      <c r="C15" s="266"/>
      <c r="D15" s="268"/>
      <c r="E15" s="275"/>
      <c r="F15" s="277"/>
      <c r="G15" s="113" t="s">
        <v>83</v>
      </c>
      <c r="H15" s="114">
        <v>100</v>
      </c>
      <c r="I15" s="115" t="s">
        <v>214</v>
      </c>
      <c r="J15" s="98"/>
      <c r="K15" s="99"/>
      <c r="L15" s="105" t="s">
        <v>78</v>
      </c>
    </row>
    <row r="16" spans="2:14" ht="45" customHeight="1" x14ac:dyDescent="0.25">
      <c r="B16" s="92"/>
      <c r="C16" s="266"/>
      <c r="D16" s="268"/>
      <c r="E16" s="271" t="s">
        <v>205</v>
      </c>
      <c r="F16" s="278">
        <f>IF(SUM(H16:H19)=0,"",AVERAGE(H16:H19))</f>
        <v>100</v>
      </c>
      <c r="G16" s="116" t="s">
        <v>85</v>
      </c>
      <c r="H16" s="117">
        <v>100</v>
      </c>
      <c r="I16" s="118" t="s">
        <v>220</v>
      </c>
      <c r="J16" s="98"/>
      <c r="K16" s="99"/>
    </row>
    <row r="17" spans="1:12" ht="58.5" customHeight="1" x14ac:dyDescent="0.25">
      <c r="B17" s="92"/>
      <c r="C17" s="266"/>
      <c r="D17" s="268"/>
      <c r="E17" s="271"/>
      <c r="F17" s="278"/>
      <c r="G17" s="110" t="s">
        <v>86</v>
      </c>
      <c r="H17" s="111">
        <v>100</v>
      </c>
      <c r="I17" s="203" t="s">
        <v>245</v>
      </c>
      <c r="J17" s="98"/>
      <c r="K17" s="99"/>
      <c r="L17" s="101"/>
    </row>
    <row r="18" spans="1:12" ht="58.5" customHeight="1" x14ac:dyDescent="0.25">
      <c r="B18" s="92"/>
      <c r="C18" s="266"/>
      <c r="D18" s="268"/>
      <c r="E18" s="271"/>
      <c r="F18" s="278"/>
      <c r="G18" s="110" t="s">
        <v>87</v>
      </c>
      <c r="H18" s="111">
        <v>100</v>
      </c>
      <c r="I18" s="203" t="s">
        <v>246</v>
      </c>
      <c r="J18" s="98"/>
      <c r="K18" s="99"/>
    </row>
    <row r="19" spans="1:12" ht="73.5" customHeight="1" x14ac:dyDescent="0.25">
      <c r="B19" s="92"/>
      <c r="C19" s="266"/>
      <c r="D19" s="268"/>
      <c r="E19" s="271"/>
      <c r="F19" s="278"/>
      <c r="G19" s="119" t="s">
        <v>88</v>
      </c>
      <c r="H19" s="120">
        <v>100</v>
      </c>
      <c r="I19" s="204" t="s">
        <v>336</v>
      </c>
      <c r="J19" s="98"/>
      <c r="K19" s="99"/>
    </row>
    <row r="20" spans="1:12" ht="45" customHeight="1" x14ac:dyDescent="0.25">
      <c r="B20" s="92"/>
      <c r="C20" s="266"/>
      <c r="D20" s="268"/>
      <c r="E20" s="274" t="s">
        <v>207</v>
      </c>
      <c r="F20" s="276">
        <f>IF(SUM(H20:H24)=0,"",AVERAGE(H20:H24))</f>
        <v>84.8</v>
      </c>
      <c r="G20" s="121" t="s">
        <v>90</v>
      </c>
      <c r="H20" s="122">
        <v>81</v>
      </c>
      <c r="I20" s="205" t="s">
        <v>216</v>
      </c>
      <c r="J20" s="98"/>
      <c r="K20" s="249"/>
    </row>
    <row r="21" spans="1:12" ht="45" customHeight="1" x14ac:dyDescent="0.25">
      <c r="B21" s="92"/>
      <c r="C21" s="266"/>
      <c r="D21" s="268"/>
      <c r="E21" s="271"/>
      <c r="F21" s="273"/>
      <c r="G21" s="110" t="s">
        <v>91</v>
      </c>
      <c r="H21" s="124">
        <v>81</v>
      </c>
      <c r="I21" s="205" t="s">
        <v>349</v>
      </c>
      <c r="J21" s="98"/>
      <c r="K21" s="1"/>
    </row>
    <row r="22" spans="1:12" ht="139.5" customHeight="1" x14ac:dyDescent="0.25">
      <c r="B22" s="92"/>
      <c r="C22" s="266"/>
      <c r="D22" s="268"/>
      <c r="E22" s="271"/>
      <c r="F22" s="273"/>
      <c r="G22" s="110" t="s">
        <v>92</v>
      </c>
      <c r="H22" s="124">
        <v>100</v>
      </c>
      <c r="I22" s="110" t="s">
        <v>247</v>
      </c>
      <c r="J22" s="98"/>
    </row>
    <row r="23" spans="1:12" ht="148.5" customHeight="1" x14ac:dyDescent="0.25">
      <c r="B23" s="92"/>
      <c r="C23" s="266"/>
      <c r="D23" s="268"/>
      <c r="E23" s="271"/>
      <c r="F23" s="273"/>
      <c r="G23" s="110" t="s">
        <v>93</v>
      </c>
      <c r="H23" s="124">
        <v>81</v>
      </c>
      <c r="I23" s="110" t="s">
        <v>350</v>
      </c>
      <c r="J23" s="98"/>
      <c r="K23" s="1"/>
    </row>
    <row r="24" spans="1:12" ht="87.75" customHeight="1" x14ac:dyDescent="0.25">
      <c r="B24" s="92"/>
      <c r="C24" s="266"/>
      <c r="D24" s="268"/>
      <c r="E24" s="275"/>
      <c r="F24" s="277"/>
      <c r="G24" s="126" t="s">
        <v>94</v>
      </c>
      <c r="H24" s="127">
        <v>81</v>
      </c>
      <c r="I24" s="207" t="s">
        <v>351</v>
      </c>
      <c r="J24" s="98"/>
      <c r="K24" s="1"/>
    </row>
    <row r="25" spans="1:12" ht="123" customHeight="1" x14ac:dyDescent="0.25">
      <c r="B25" s="92"/>
      <c r="C25" s="266"/>
      <c r="D25" s="268"/>
      <c r="E25" s="271" t="s">
        <v>206</v>
      </c>
      <c r="F25" s="273">
        <f>IF(SUM(H25:H30)=0,"",AVERAGE(H25:H30))</f>
        <v>83.666666666666671</v>
      </c>
      <c r="G25" s="116" t="s">
        <v>95</v>
      </c>
      <c r="H25" s="129">
        <v>100</v>
      </c>
      <c r="I25" s="208" t="s">
        <v>219</v>
      </c>
      <c r="J25" s="98"/>
    </row>
    <row r="26" spans="1:12" ht="66.75" customHeight="1" x14ac:dyDescent="0.25">
      <c r="B26" s="92"/>
      <c r="C26" s="266"/>
      <c r="D26" s="268"/>
      <c r="E26" s="271"/>
      <c r="F26" s="273"/>
      <c r="G26" s="110" t="s">
        <v>96</v>
      </c>
      <c r="H26" s="124">
        <v>81</v>
      </c>
      <c r="I26" s="206" t="s">
        <v>352</v>
      </c>
      <c r="J26" s="98"/>
      <c r="K26" s="1"/>
    </row>
    <row r="27" spans="1:12" ht="66" customHeight="1" x14ac:dyDescent="0.25">
      <c r="B27" s="92"/>
      <c r="C27" s="266"/>
      <c r="D27" s="268"/>
      <c r="E27" s="271"/>
      <c r="F27" s="273"/>
      <c r="G27" s="110" t="s">
        <v>97</v>
      </c>
      <c r="H27" s="124">
        <v>100</v>
      </c>
      <c r="I27" s="206" t="s">
        <v>221</v>
      </c>
      <c r="J27" s="98"/>
    </row>
    <row r="28" spans="1:12" ht="78.75" customHeight="1" x14ac:dyDescent="0.25">
      <c r="B28" s="92"/>
      <c r="C28" s="266"/>
      <c r="D28" s="268"/>
      <c r="E28" s="271"/>
      <c r="F28" s="273"/>
      <c r="G28" s="110" t="s">
        <v>98</v>
      </c>
      <c r="H28" s="124">
        <v>100</v>
      </c>
      <c r="I28" s="206" t="s">
        <v>248</v>
      </c>
      <c r="J28" s="98"/>
    </row>
    <row r="29" spans="1:12" ht="101.25" customHeight="1" x14ac:dyDescent="0.25">
      <c r="B29" s="92"/>
      <c r="C29" s="266"/>
      <c r="D29" s="268"/>
      <c r="E29" s="271"/>
      <c r="F29" s="273"/>
      <c r="G29" s="110" t="s">
        <v>99</v>
      </c>
      <c r="H29" s="124">
        <v>40</v>
      </c>
      <c r="I29" s="206" t="s">
        <v>353</v>
      </c>
      <c r="J29" s="98"/>
    </row>
    <row r="30" spans="1:12" ht="55.5" customHeight="1" x14ac:dyDescent="0.25">
      <c r="B30" s="92"/>
      <c r="C30" s="266"/>
      <c r="D30" s="268"/>
      <c r="E30" s="271"/>
      <c r="F30" s="273"/>
      <c r="G30" s="119" t="s">
        <v>100</v>
      </c>
      <c r="H30" s="131">
        <v>81</v>
      </c>
      <c r="I30" s="206" t="s">
        <v>354</v>
      </c>
      <c r="J30" s="98"/>
      <c r="K30" s="1"/>
    </row>
    <row r="31" spans="1:12" ht="80.25" customHeight="1" x14ac:dyDescent="0.25">
      <c r="B31" s="92"/>
      <c r="C31" s="266"/>
      <c r="D31" s="268"/>
      <c r="E31" s="299" t="s">
        <v>208</v>
      </c>
      <c r="F31" s="302">
        <f>IF(SUM(H31:H35)=0,"",AVERAGE(H31:H35))</f>
        <v>92.4</v>
      </c>
      <c r="G31" s="133" t="s">
        <v>101</v>
      </c>
      <c r="H31" s="122">
        <v>81</v>
      </c>
      <c r="I31" s="206" t="s">
        <v>355</v>
      </c>
      <c r="J31" s="98"/>
      <c r="K31" s="1"/>
    </row>
    <row r="32" spans="1:12" ht="174" customHeight="1" x14ac:dyDescent="0.25">
      <c r="A32" s="1" t="s">
        <v>236</v>
      </c>
      <c r="B32" s="92"/>
      <c r="C32" s="266"/>
      <c r="D32" s="268"/>
      <c r="E32" s="300"/>
      <c r="F32" s="303"/>
      <c r="G32" s="134" t="s">
        <v>102</v>
      </c>
      <c r="H32" s="124">
        <v>100</v>
      </c>
      <c r="I32" s="206" t="s">
        <v>222</v>
      </c>
      <c r="J32" s="98"/>
    </row>
    <row r="33" spans="2:10" ht="140.25" customHeight="1" x14ac:dyDescent="0.25">
      <c r="B33" s="92"/>
      <c r="C33" s="266"/>
      <c r="D33" s="268"/>
      <c r="E33" s="300"/>
      <c r="F33" s="303"/>
      <c r="G33" s="134" t="s">
        <v>103</v>
      </c>
      <c r="H33" s="124">
        <v>100</v>
      </c>
      <c r="I33" s="206" t="s">
        <v>223</v>
      </c>
      <c r="J33" s="98"/>
    </row>
    <row r="34" spans="2:10" ht="86.25" customHeight="1" x14ac:dyDescent="0.25">
      <c r="B34" s="92"/>
      <c r="C34" s="266"/>
      <c r="D34" s="268"/>
      <c r="E34" s="300"/>
      <c r="F34" s="303"/>
      <c r="G34" s="134" t="s">
        <v>104</v>
      </c>
      <c r="H34" s="124">
        <v>81</v>
      </c>
      <c r="I34" s="206" t="s">
        <v>356</v>
      </c>
      <c r="J34" s="98"/>
    </row>
    <row r="35" spans="2:10" ht="162.75" customHeight="1" thickBot="1" x14ac:dyDescent="0.3">
      <c r="B35" s="92"/>
      <c r="C35" s="267"/>
      <c r="D35" s="269"/>
      <c r="E35" s="301"/>
      <c r="F35" s="304"/>
      <c r="G35" s="135" t="s">
        <v>105</v>
      </c>
      <c r="H35" s="136">
        <v>100</v>
      </c>
      <c r="I35" s="209" t="s">
        <v>224</v>
      </c>
      <c r="J35" s="98"/>
    </row>
    <row r="36" spans="2:10" ht="45" customHeight="1" x14ac:dyDescent="0.25">
      <c r="B36" s="92"/>
      <c r="C36" s="314" t="s">
        <v>106</v>
      </c>
      <c r="D36" s="311">
        <f>IF(SUM(H36:H63)=0,"",AVERAGE(H36:H63))</f>
        <v>82.892857142857139</v>
      </c>
      <c r="E36" s="270" t="s">
        <v>107</v>
      </c>
      <c r="F36" s="272">
        <f>IF(SUM(H36:H40)=0,"",AVERAGE(H36:H40))</f>
        <v>90</v>
      </c>
      <c r="G36" s="144" t="s">
        <v>111</v>
      </c>
      <c r="H36" s="145">
        <v>90</v>
      </c>
      <c r="I36" s="210" t="s">
        <v>218</v>
      </c>
      <c r="J36" s="98"/>
    </row>
    <row r="37" spans="2:10" ht="75.75" customHeight="1" x14ac:dyDescent="0.25">
      <c r="B37" s="92"/>
      <c r="C37" s="315"/>
      <c r="D37" s="312"/>
      <c r="E37" s="271"/>
      <c r="F37" s="273"/>
      <c r="G37" s="110" t="s">
        <v>108</v>
      </c>
      <c r="H37" s="111">
        <v>90</v>
      </c>
      <c r="I37" s="203" t="s">
        <v>225</v>
      </c>
      <c r="J37" s="98"/>
    </row>
    <row r="38" spans="2:10" ht="68.25" customHeight="1" x14ac:dyDescent="0.25">
      <c r="B38" s="92"/>
      <c r="C38" s="315"/>
      <c r="D38" s="312"/>
      <c r="E38" s="271"/>
      <c r="F38" s="273"/>
      <c r="G38" s="110" t="s">
        <v>109</v>
      </c>
      <c r="H38" s="111">
        <v>90</v>
      </c>
      <c r="I38" s="203" t="s">
        <v>257</v>
      </c>
      <c r="J38" s="98"/>
    </row>
    <row r="39" spans="2:10" ht="68.25" customHeight="1" x14ac:dyDescent="0.25">
      <c r="B39" s="92"/>
      <c r="C39" s="315"/>
      <c r="D39" s="312"/>
      <c r="E39" s="271"/>
      <c r="F39" s="273"/>
      <c r="G39" s="110" t="s">
        <v>110</v>
      </c>
      <c r="H39" s="111">
        <v>90</v>
      </c>
      <c r="I39" s="203" t="s">
        <v>257</v>
      </c>
      <c r="J39" s="98"/>
    </row>
    <row r="40" spans="2:10" ht="45" customHeight="1" x14ac:dyDescent="0.25">
      <c r="B40" s="92"/>
      <c r="C40" s="315"/>
      <c r="D40" s="312"/>
      <c r="E40" s="271"/>
      <c r="F40" s="273"/>
      <c r="G40" s="119" t="s">
        <v>112</v>
      </c>
      <c r="H40" s="120">
        <v>90</v>
      </c>
      <c r="I40" s="204" t="s">
        <v>258</v>
      </c>
      <c r="J40" s="98"/>
    </row>
    <row r="41" spans="2:10" ht="45" customHeight="1" x14ac:dyDescent="0.25">
      <c r="B41" s="92"/>
      <c r="C41" s="315"/>
      <c r="D41" s="312"/>
      <c r="E41" s="334" t="s">
        <v>205</v>
      </c>
      <c r="F41" s="297">
        <f>IF(SUM(H41:H45)=0,"",AVERAGE(H41:H45))</f>
        <v>86.6</v>
      </c>
      <c r="G41" s="108" t="s">
        <v>113</v>
      </c>
      <c r="H41" s="109">
        <v>100</v>
      </c>
      <c r="I41" s="212" t="s">
        <v>259</v>
      </c>
      <c r="J41" s="98"/>
    </row>
    <row r="42" spans="2:10" ht="98.25" customHeight="1" x14ac:dyDescent="0.25">
      <c r="B42" s="92"/>
      <c r="C42" s="315"/>
      <c r="D42" s="312"/>
      <c r="E42" s="271"/>
      <c r="F42" s="273"/>
      <c r="G42" s="110" t="s">
        <v>114</v>
      </c>
      <c r="H42" s="111">
        <v>81</v>
      </c>
      <c r="I42" s="203" t="s">
        <v>357</v>
      </c>
      <c r="J42" s="98"/>
    </row>
    <row r="43" spans="2:10" ht="67.5" customHeight="1" x14ac:dyDescent="0.25">
      <c r="B43" s="92"/>
      <c r="C43" s="315"/>
      <c r="D43" s="312"/>
      <c r="E43" s="271"/>
      <c r="F43" s="273"/>
      <c r="G43" s="110" t="s">
        <v>115</v>
      </c>
      <c r="H43" s="111">
        <v>81</v>
      </c>
      <c r="I43" s="203" t="s">
        <v>358</v>
      </c>
      <c r="J43" s="98"/>
    </row>
    <row r="44" spans="2:10" ht="84.75" customHeight="1" x14ac:dyDescent="0.25">
      <c r="B44" s="92"/>
      <c r="C44" s="315"/>
      <c r="D44" s="312"/>
      <c r="E44" s="271"/>
      <c r="F44" s="273"/>
      <c r="G44" s="110" t="s">
        <v>116</v>
      </c>
      <c r="H44" s="137">
        <v>81</v>
      </c>
      <c r="I44" s="203" t="s">
        <v>359</v>
      </c>
      <c r="J44" s="98"/>
    </row>
    <row r="45" spans="2:10" ht="144.75" customHeight="1" x14ac:dyDescent="0.25">
      <c r="B45" s="92"/>
      <c r="C45" s="315"/>
      <c r="D45" s="312"/>
      <c r="E45" s="335"/>
      <c r="F45" s="298"/>
      <c r="G45" s="138" t="s">
        <v>117</v>
      </c>
      <c r="H45" s="139">
        <v>90</v>
      </c>
      <c r="I45" s="213" t="s">
        <v>230</v>
      </c>
      <c r="J45" s="98"/>
    </row>
    <row r="46" spans="2:10" ht="56.25" customHeight="1" x14ac:dyDescent="0.25">
      <c r="B46" s="92"/>
      <c r="C46" s="315"/>
      <c r="D46" s="312"/>
      <c r="E46" s="271" t="s">
        <v>207</v>
      </c>
      <c r="F46" s="273">
        <f>IF(SUM(H46:H49)=0,"",AVERAGE(H46:H49))</f>
        <v>81</v>
      </c>
      <c r="G46" s="116" t="s">
        <v>118</v>
      </c>
      <c r="H46" s="129">
        <v>81</v>
      </c>
      <c r="I46" s="211" t="s">
        <v>231</v>
      </c>
      <c r="J46" s="98"/>
    </row>
    <row r="47" spans="2:10" ht="92.25" customHeight="1" x14ac:dyDescent="0.25">
      <c r="B47" s="92"/>
      <c r="C47" s="315"/>
      <c r="D47" s="312"/>
      <c r="E47" s="271"/>
      <c r="F47" s="273"/>
      <c r="G47" s="110" t="s">
        <v>119</v>
      </c>
      <c r="H47" s="124">
        <v>81</v>
      </c>
      <c r="I47" s="206" t="s">
        <v>260</v>
      </c>
      <c r="J47" s="98"/>
    </row>
    <row r="48" spans="2:10" ht="63" customHeight="1" x14ac:dyDescent="0.25">
      <c r="B48" s="92"/>
      <c r="C48" s="315"/>
      <c r="D48" s="312"/>
      <c r="E48" s="271"/>
      <c r="F48" s="273"/>
      <c r="G48" s="110" t="s">
        <v>120</v>
      </c>
      <c r="H48" s="124">
        <v>81</v>
      </c>
      <c r="I48" s="206" t="s">
        <v>360</v>
      </c>
      <c r="J48" s="98"/>
    </row>
    <row r="49" spans="2:11" ht="100.5" customHeight="1" x14ac:dyDescent="0.25">
      <c r="B49" s="92"/>
      <c r="C49" s="315"/>
      <c r="D49" s="312"/>
      <c r="E49" s="271"/>
      <c r="F49" s="273"/>
      <c r="G49" s="119" t="s">
        <v>121</v>
      </c>
      <c r="H49" s="131">
        <v>81</v>
      </c>
      <c r="I49" s="214" t="s">
        <v>361</v>
      </c>
      <c r="J49" s="98"/>
    </row>
    <row r="50" spans="2:11" ht="45" customHeight="1" x14ac:dyDescent="0.25">
      <c r="B50" s="92"/>
      <c r="C50" s="315"/>
      <c r="D50" s="312"/>
      <c r="E50" s="317" t="s">
        <v>206</v>
      </c>
      <c r="F50" s="305">
        <f>IF(SUM(H50:H58)=0,"",AVERAGE(H50:H58))</f>
        <v>78.777777777777771</v>
      </c>
      <c r="G50" s="133" t="s">
        <v>122</v>
      </c>
      <c r="H50" s="122">
        <v>81</v>
      </c>
      <c r="I50" s="215" t="s">
        <v>261</v>
      </c>
      <c r="J50" s="98"/>
    </row>
    <row r="51" spans="2:11" ht="45" customHeight="1" x14ac:dyDescent="0.25">
      <c r="B51" s="92"/>
      <c r="C51" s="315"/>
      <c r="D51" s="312"/>
      <c r="E51" s="318"/>
      <c r="F51" s="306"/>
      <c r="G51" s="134" t="s">
        <v>123</v>
      </c>
      <c r="H51" s="124">
        <v>81</v>
      </c>
      <c r="I51" s="216" t="s">
        <v>262</v>
      </c>
      <c r="J51" s="98"/>
    </row>
    <row r="52" spans="2:11" ht="45" customHeight="1" x14ac:dyDescent="0.25">
      <c r="B52" s="92"/>
      <c r="C52" s="315"/>
      <c r="D52" s="312"/>
      <c r="E52" s="318"/>
      <c r="F52" s="306"/>
      <c r="G52" s="134"/>
      <c r="H52" s="124">
        <v>81</v>
      </c>
      <c r="I52" s="217" t="s">
        <v>263</v>
      </c>
      <c r="J52" s="98"/>
      <c r="K52" s="1"/>
    </row>
    <row r="53" spans="2:11" ht="45" customHeight="1" x14ac:dyDescent="0.25">
      <c r="B53" s="92"/>
      <c r="C53" s="315"/>
      <c r="D53" s="312"/>
      <c r="E53" s="318"/>
      <c r="F53" s="306"/>
      <c r="G53" s="134" t="s">
        <v>124</v>
      </c>
      <c r="H53" s="124">
        <v>81</v>
      </c>
      <c r="I53" s="217" t="s">
        <v>232</v>
      </c>
      <c r="J53" s="98"/>
    </row>
    <row r="54" spans="2:11" ht="73.5" customHeight="1" x14ac:dyDescent="0.25">
      <c r="B54" s="92"/>
      <c r="C54" s="315"/>
      <c r="D54" s="312"/>
      <c r="E54" s="318"/>
      <c r="F54" s="306"/>
      <c r="G54" s="134" t="s">
        <v>125</v>
      </c>
      <c r="H54" s="124">
        <v>81</v>
      </c>
      <c r="I54" s="217" t="s">
        <v>233</v>
      </c>
      <c r="J54" s="98"/>
    </row>
    <row r="55" spans="2:11" ht="78.75" customHeight="1" x14ac:dyDescent="0.25">
      <c r="B55" s="92"/>
      <c r="C55" s="315"/>
      <c r="D55" s="312"/>
      <c r="E55" s="318"/>
      <c r="F55" s="306"/>
      <c r="G55" s="134" t="s">
        <v>126</v>
      </c>
      <c r="H55" s="124">
        <v>81</v>
      </c>
      <c r="I55" s="217" t="s">
        <v>264</v>
      </c>
      <c r="J55" s="98"/>
    </row>
    <row r="56" spans="2:11" ht="45" customHeight="1" x14ac:dyDescent="0.25">
      <c r="B56" s="92"/>
      <c r="C56" s="315"/>
      <c r="D56" s="312"/>
      <c r="E56" s="318"/>
      <c r="F56" s="306"/>
      <c r="G56" s="134" t="s">
        <v>127</v>
      </c>
      <c r="H56" s="124">
        <v>81</v>
      </c>
      <c r="I56" s="217" t="s">
        <v>265</v>
      </c>
      <c r="J56" s="98"/>
    </row>
    <row r="57" spans="2:11" ht="68.25" customHeight="1" x14ac:dyDescent="0.25">
      <c r="B57" s="92"/>
      <c r="C57" s="315"/>
      <c r="D57" s="312"/>
      <c r="E57" s="318"/>
      <c r="F57" s="306"/>
      <c r="G57" s="134" t="s">
        <v>128</v>
      </c>
      <c r="H57" s="124">
        <v>81</v>
      </c>
      <c r="I57" s="217" t="s">
        <v>249</v>
      </c>
      <c r="J57" s="98"/>
    </row>
    <row r="58" spans="2:11" ht="69.75" customHeight="1" x14ac:dyDescent="0.25">
      <c r="B58" s="92"/>
      <c r="C58" s="315"/>
      <c r="D58" s="312"/>
      <c r="E58" s="319"/>
      <c r="F58" s="307"/>
      <c r="G58" s="140" t="s">
        <v>129</v>
      </c>
      <c r="H58" s="127">
        <v>61</v>
      </c>
      <c r="I58" s="218" t="s">
        <v>266</v>
      </c>
      <c r="J58" s="98"/>
    </row>
    <row r="59" spans="2:11" ht="68.25" customHeight="1" x14ac:dyDescent="0.25">
      <c r="B59" s="92"/>
      <c r="C59" s="315"/>
      <c r="D59" s="312"/>
      <c r="E59" s="320" t="s">
        <v>89</v>
      </c>
      <c r="F59" s="323">
        <f>IF(SUM(H59:H63)=0,"",AVERAGE(H59:H63))</f>
        <v>81</v>
      </c>
      <c r="G59" s="116" t="s">
        <v>130</v>
      </c>
      <c r="H59" s="129">
        <v>81</v>
      </c>
      <c r="I59" s="219" t="s">
        <v>267</v>
      </c>
      <c r="J59" s="98"/>
    </row>
    <row r="60" spans="2:11" ht="60" customHeight="1" x14ac:dyDescent="0.25">
      <c r="B60" s="92"/>
      <c r="C60" s="315"/>
      <c r="D60" s="312"/>
      <c r="E60" s="321"/>
      <c r="F60" s="324"/>
      <c r="G60" s="110" t="s">
        <v>131</v>
      </c>
      <c r="H60" s="124">
        <v>81</v>
      </c>
      <c r="I60" s="217" t="s">
        <v>268</v>
      </c>
      <c r="J60" s="98"/>
    </row>
    <row r="61" spans="2:11" ht="79.5" customHeight="1" x14ac:dyDescent="0.25">
      <c r="B61" s="92"/>
      <c r="C61" s="315"/>
      <c r="D61" s="312"/>
      <c r="E61" s="321"/>
      <c r="F61" s="324"/>
      <c r="G61" s="110" t="s">
        <v>132</v>
      </c>
      <c r="H61" s="124">
        <v>81</v>
      </c>
      <c r="I61" s="217" t="s">
        <v>269</v>
      </c>
      <c r="J61" s="98"/>
    </row>
    <row r="62" spans="2:11" ht="61.5" customHeight="1" x14ac:dyDescent="0.25">
      <c r="B62" s="92"/>
      <c r="C62" s="315"/>
      <c r="D62" s="312"/>
      <c r="E62" s="321"/>
      <c r="F62" s="324"/>
      <c r="G62" s="110" t="s">
        <v>133</v>
      </c>
      <c r="H62" s="124">
        <v>81</v>
      </c>
      <c r="I62" s="217" t="s">
        <v>270</v>
      </c>
      <c r="J62" s="98"/>
    </row>
    <row r="63" spans="2:11" ht="69" customHeight="1" thickBot="1" x14ac:dyDescent="0.3">
      <c r="B63" s="92"/>
      <c r="C63" s="316"/>
      <c r="D63" s="313"/>
      <c r="E63" s="322"/>
      <c r="F63" s="325"/>
      <c r="G63" s="146" t="s">
        <v>134</v>
      </c>
      <c r="H63" s="136">
        <v>81</v>
      </c>
      <c r="I63" s="220" t="s">
        <v>271</v>
      </c>
      <c r="J63" s="98"/>
    </row>
    <row r="64" spans="2:11" ht="75" customHeight="1" thickBot="1" x14ac:dyDescent="0.3">
      <c r="B64" s="92"/>
      <c r="C64" s="331" t="s">
        <v>135</v>
      </c>
      <c r="D64" s="311">
        <f>IF(SUM(H64:H86)=0,"",AVERAGE(H64:H86))</f>
        <v>81</v>
      </c>
      <c r="E64" s="339" t="s">
        <v>176</v>
      </c>
      <c r="F64" s="326">
        <f>IF(SUM(H64:H66)=0,"",AVERAGE(H64:H66))</f>
        <v>81</v>
      </c>
      <c r="G64" s="144" t="s">
        <v>136</v>
      </c>
      <c r="H64" s="147">
        <v>81</v>
      </c>
      <c r="I64" s="220" t="s">
        <v>366</v>
      </c>
      <c r="J64" s="98"/>
    </row>
    <row r="65" spans="2:11" ht="45" customHeight="1" thickBot="1" x14ac:dyDescent="0.3">
      <c r="B65" s="92"/>
      <c r="C65" s="332"/>
      <c r="D65" s="312"/>
      <c r="E65" s="321"/>
      <c r="F65" s="324"/>
      <c r="G65" s="110" t="s">
        <v>137</v>
      </c>
      <c r="H65" s="124">
        <v>81</v>
      </c>
      <c r="I65" s="220" t="s">
        <v>366</v>
      </c>
      <c r="J65" s="98"/>
    </row>
    <row r="66" spans="2:11" ht="45" customHeight="1" thickBot="1" x14ac:dyDescent="0.3">
      <c r="B66" s="92"/>
      <c r="C66" s="332"/>
      <c r="D66" s="312"/>
      <c r="E66" s="330"/>
      <c r="F66" s="327"/>
      <c r="G66" s="119" t="s">
        <v>138</v>
      </c>
      <c r="H66" s="131">
        <v>81</v>
      </c>
      <c r="I66" s="220" t="s">
        <v>366</v>
      </c>
      <c r="J66" s="98"/>
    </row>
    <row r="67" spans="2:11" ht="79.5" customHeight="1" thickBot="1" x14ac:dyDescent="0.3">
      <c r="B67" s="92"/>
      <c r="C67" s="332"/>
      <c r="D67" s="312"/>
      <c r="E67" s="328" t="s">
        <v>205</v>
      </c>
      <c r="F67" s="329">
        <f>IF(SUM(H67:H68)=0,"",AVERAGE(H67:H68))</f>
        <v>81</v>
      </c>
      <c r="G67" s="141" t="s">
        <v>139</v>
      </c>
      <c r="H67" s="142">
        <v>81</v>
      </c>
      <c r="I67" s="220" t="s">
        <v>366</v>
      </c>
      <c r="J67" s="98"/>
    </row>
    <row r="68" spans="2:11" ht="45" customHeight="1" thickBot="1" x14ac:dyDescent="0.3">
      <c r="B68" s="92"/>
      <c r="C68" s="332"/>
      <c r="D68" s="312"/>
      <c r="E68" s="328"/>
      <c r="F68" s="329"/>
      <c r="G68" s="141" t="s">
        <v>140</v>
      </c>
      <c r="H68" s="142">
        <v>81</v>
      </c>
      <c r="I68" s="220" t="s">
        <v>366</v>
      </c>
      <c r="J68" s="98"/>
    </row>
    <row r="69" spans="2:11" ht="45" customHeight="1" thickBot="1" x14ac:dyDescent="0.3">
      <c r="B69" s="92"/>
      <c r="C69" s="332"/>
      <c r="D69" s="312"/>
      <c r="E69" s="320" t="s">
        <v>207</v>
      </c>
      <c r="F69" s="323">
        <f>IF(SUM(H69:H73)=0,"",AVERAGE(H69:H73))</f>
        <v>81</v>
      </c>
      <c r="G69" s="116" t="s">
        <v>141</v>
      </c>
      <c r="H69" s="129">
        <v>81</v>
      </c>
      <c r="I69" s="220" t="s">
        <v>366</v>
      </c>
      <c r="J69" s="98"/>
    </row>
    <row r="70" spans="2:11" ht="59.25" customHeight="1" thickBot="1" x14ac:dyDescent="0.3">
      <c r="B70" s="92"/>
      <c r="C70" s="332"/>
      <c r="D70" s="312"/>
      <c r="E70" s="321"/>
      <c r="F70" s="324"/>
      <c r="G70" s="110" t="s">
        <v>142</v>
      </c>
      <c r="H70" s="124">
        <v>81</v>
      </c>
      <c r="I70" s="220" t="s">
        <v>366</v>
      </c>
      <c r="J70" s="98"/>
    </row>
    <row r="71" spans="2:11" ht="45" customHeight="1" thickBot="1" x14ac:dyDescent="0.3">
      <c r="B71" s="92"/>
      <c r="C71" s="332"/>
      <c r="D71" s="312"/>
      <c r="E71" s="321"/>
      <c r="F71" s="324"/>
      <c r="G71" s="110" t="s">
        <v>143</v>
      </c>
      <c r="H71" s="124">
        <v>81</v>
      </c>
      <c r="I71" s="220" t="s">
        <v>366</v>
      </c>
      <c r="J71" s="98"/>
    </row>
    <row r="72" spans="2:11" ht="45" customHeight="1" thickBot="1" x14ac:dyDescent="0.3">
      <c r="B72" s="92"/>
      <c r="C72" s="332"/>
      <c r="D72" s="312"/>
      <c r="E72" s="321"/>
      <c r="F72" s="324"/>
      <c r="G72" s="110" t="s">
        <v>144</v>
      </c>
      <c r="H72" s="124">
        <v>81</v>
      </c>
      <c r="I72" s="220" t="s">
        <v>366</v>
      </c>
      <c r="J72" s="98"/>
    </row>
    <row r="73" spans="2:11" ht="57" customHeight="1" thickBot="1" x14ac:dyDescent="0.3">
      <c r="B73" s="92"/>
      <c r="C73" s="332"/>
      <c r="D73" s="312"/>
      <c r="E73" s="330"/>
      <c r="F73" s="327"/>
      <c r="G73" s="119" t="s">
        <v>145</v>
      </c>
      <c r="H73" s="131">
        <v>81</v>
      </c>
      <c r="I73" s="220" t="s">
        <v>366</v>
      </c>
      <c r="J73" s="98"/>
    </row>
    <row r="74" spans="2:11" ht="45" customHeight="1" thickBot="1" x14ac:dyDescent="0.3">
      <c r="B74" s="92"/>
      <c r="C74" s="332"/>
      <c r="D74" s="312"/>
      <c r="E74" s="317" t="s">
        <v>206</v>
      </c>
      <c r="F74" s="305">
        <f>IF(SUM(H74:H81)=0,"",AVERAGE(H74:H81))</f>
        <v>81</v>
      </c>
      <c r="G74" s="133" t="s">
        <v>152</v>
      </c>
      <c r="H74" s="122">
        <v>81</v>
      </c>
      <c r="I74" s="220" t="s">
        <v>366</v>
      </c>
      <c r="J74" s="98"/>
    </row>
    <row r="75" spans="2:11" ht="45" customHeight="1" thickBot="1" x14ac:dyDescent="0.3">
      <c r="B75" s="92"/>
      <c r="C75" s="332"/>
      <c r="D75" s="312"/>
      <c r="E75" s="318"/>
      <c r="F75" s="306"/>
      <c r="G75" s="134" t="s">
        <v>146</v>
      </c>
      <c r="H75" s="124">
        <v>81</v>
      </c>
      <c r="I75" s="220" t="s">
        <v>366</v>
      </c>
      <c r="J75" s="98"/>
    </row>
    <row r="76" spans="2:11" ht="45" customHeight="1" thickBot="1" x14ac:dyDescent="0.3">
      <c r="B76" s="92"/>
      <c r="C76" s="332"/>
      <c r="D76" s="312"/>
      <c r="E76" s="318"/>
      <c r="F76" s="306"/>
      <c r="G76" s="134" t="s">
        <v>147</v>
      </c>
      <c r="H76" s="124">
        <v>81</v>
      </c>
      <c r="I76" s="220" t="s">
        <v>366</v>
      </c>
      <c r="J76" s="98"/>
    </row>
    <row r="77" spans="2:11" ht="72.75" customHeight="1" thickBot="1" x14ac:dyDescent="0.3">
      <c r="B77" s="92"/>
      <c r="C77" s="332"/>
      <c r="D77" s="312"/>
      <c r="E77" s="318"/>
      <c r="F77" s="306"/>
      <c r="G77" s="134" t="s">
        <v>148</v>
      </c>
      <c r="H77" s="124">
        <v>81</v>
      </c>
      <c r="I77" s="220" t="s">
        <v>364</v>
      </c>
      <c r="J77" s="98"/>
    </row>
    <row r="78" spans="2:11" ht="71.25" customHeight="1" thickBot="1" x14ac:dyDescent="0.3">
      <c r="B78" s="92"/>
      <c r="C78" s="332"/>
      <c r="D78" s="312"/>
      <c r="E78" s="318"/>
      <c r="F78" s="306"/>
      <c r="G78" s="134" t="s">
        <v>315</v>
      </c>
      <c r="H78" s="124">
        <v>81</v>
      </c>
      <c r="I78" s="220" t="s">
        <v>364</v>
      </c>
      <c r="J78" s="98"/>
    </row>
    <row r="79" spans="2:11" ht="73.5" customHeight="1" thickBot="1" x14ac:dyDescent="0.3">
      <c r="B79" s="92"/>
      <c r="C79" s="332"/>
      <c r="D79" s="312"/>
      <c r="E79" s="318"/>
      <c r="F79" s="306"/>
      <c r="G79" s="134" t="s">
        <v>149</v>
      </c>
      <c r="H79" s="124">
        <v>81</v>
      </c>
      <c r="I79" s="220" t="s">
        <v>365</v>
      </c>
      <c r="J79" s="98"/>
    </row>
    <row r="80" spans="2:11" ht="75.75" customHeight="1" thickBot="1" x14ac:dyDescent="0.3">
      <c r="B80" s="92"/>
      <c r="C80" s="332"/>
      <c r="D80" s="312"/>
      <c r="E80" s="318"/>
      <c r="F80" s="306"/>
      <c r="G80" s="134" t="s">
        <v>150</v>
      </c>
      <c r="H80" s="124">
        <v>81</v>
      </c>
      <c r="I80" s="220" t="s">
        <v>365</v>
      </c>
      <c r="J80" s="98"/>
      <c r="K80" s="1" t="s">
        <v>236</v>
      </c>
    </row>
    <row r="81" spans="2:13" ht="61.5" customHeight="1" thickBot="1" x14ac:dyDescent="0.3">
      <c r="B81" s="92"/>
      <c r="C81" s="332"/>
      <c r="D81" s="312"/>
      <c r="E81" s="319"/>
      <c r="F81" s="307"/>
      <c r="G81" s="140" t="s">
        <v>151</v>
      </c>
      <c r="H81" s="127">
        <v>81</v>
      </c>
      <c r="I81" s="220" t="s">
        <v>365</v>
      </c>
      <c r="J81" s="98"/>
      <c r="K81" s="1" t="s">
        <v>236</v>
      </c>
    </row>
    <row r="82" spans="2:13" ht="45" customHeight="1" x14ac:dyDescent="0.25">
      <c r="B82" s="92"/>
      <c r="C82" s="332"/>
      <c r="D82" s="312"/>
      <c r="E82" s="320" t="s">
        <v>89</v>
      </c>
      <c r="F82" s="308">
        <f>IF(SUM(H82:H86)=0,"",AVERAGE(H82:H86))</f>
        <v>81</v>
      </c>
      <c r="G82" s="116" t="s">
        <v>153</v>
      </c>
      <c r="H82" s="129">
        <v>81</v>
      </c>
      <c r="I82" s="219" t="s">
        <v>237</v>
      </c>
      <c r="J82" s="98"/>
    </row>
    <row r="83" spans="2:13" ht="45" customHeight="1" x14ac:dyDescent="0.25">
      <c r="B83" s="92"/>
      <c r="C83" s="332"/>
      <c r="D83" s="312"/>
      <c r="E83" s="321"/>
      <c r="F83" s="309"/>
      <c r="G83" s="110" t="s">
        <v>154</v>
      </c>
      <c r="H83" s="124">
        <v>81</v>
      </c>
      <c r="I83" s="217" t="s">
        <v>337</v>
      </c>
      <c r="J83" s="98"/>
      <c r="M83" s="1" t="s">
        <v>236</v>
      </c>
    </row>
    <row r="84" spans="2:13" ht="45" customHeight="1" x14ac:dyDescent="0.25">
      <c r="B84" s="92"/>
      <c r="C84" s="332"/>
      <c r="D84" s="312"/>
      <c r="E84" s="321"/>
      <c r="F84" s="309"/>
      <c r="G84" s="110" t="s">
        <v>155</v>
      </c>
      <c r="H84" s="124">
        <v>81</v>
      </c>
      <c r="I84" s="217" t="s">
        <v>272</v>
      </c>
      <c r="J84" s="98"/>
    </row>
    <row r="85" spans="2:13" ht="45" customHeight="1" x14ac:dyDescent="0.25">
      <c r="B85" s="92"/>
      <c r="C85" s="332"/>
      <c r="D85" s="312"/>
      <c r="E85" s="321"/>
      <c r="F85" s="309"/>
      <c r="G85" s="110" t="s">
        <v>156</v>
      </c>
      <c r="H85" s="124">
        <v>81</v>
      </c>
      <c r="I85" s="217" t="s">
        <v>250</v>
      </c>
      <c r="J85" s="98"/>
    </row>
    <row r="86" spans="2:13" ht="45" customHeight="1" thickBot="1" x14ac:dyDescent="0.3">
      <c r="B86" s="92"/>
      <c r="C86" s="333"/>
      <c r="D86" s="313"/>
      <c r="E86" s="322"/>
      <c r="F86" s="310"/>
      <c r="G86" s="146" t="s">
        <v>157</v>
      </c>
      <c r="H86" s="136">
        <v>81</v>
      </c>
      <c r="I86" s="220" t="s">
        <v>250</v>
      </c>
      <c r="J86" s="98"/>
    </row>
    <row r="87" spans="2:13" ht="45" customHeight="1" x14ac:dyDescent="0.25">
      <c r="B87" s="92"/>
      <c r="C87" s="331" t="s">
        <v>158</v>
      </c>
      <c r="D87" s="336">
        <f>IF(SUM(H87:H106)=0,"",AVERAGE(H87:H106))</f>
        <v>66.55</v>
      </c>
      <c r="E87" s="339" t="s">
        <v>177</v>
      </c>
      <c r="F87" s="344">
        <f>IF(SUM(H87:H89)=0,"",AVERAGE(H87:H89))</f>
        <v>60</v>
      </c>
      <c r="G87" s="144" t="s">
        <v>159</v>
      </c>
      <c r="H87" s="147">
        <v>60</v>
      </c>
      <c r="I87" s="148" t="s">
        <v>238</v>
      </c>
      <c r="J87" s="98"/>
    </row>
    <row r="88" spans="2:13" ht="45" customHeight="1" x14ac:dyDescent="0.25">
      <c r="B88" s="92"/>
      <c r="C88" s="332"/>
      <c r="D88" s="337"/>
      <c r="E88" s="321"/>
      <c r="F88" s="309"/>
      <c r="G88" s="110" t="s">
        <v>160</v>
      </c>
      <c r="H88" s="124">
        <v>60</v>
      </c>
      <c r="I88" s="217" t="s">
        <v>239</v>
      </c>
      <c r="J88" s="98"/>
    </row>
    <row r="89" spans="2:13" ht="45" customHeight="1" x14ac:dyDescent="0.25">
      <c r="B89" s="92"/>
      <c r="C89" s="332"/>
      <c r="D89" s="337"/>
      <c r="E89" s="330"/>
      <c r="F89" s="343"/>
      <c r="G89" s="119" t="s">
        <v>161</v>
      </c>
      <c r="H89" s="131">
        <v>60</v>
      </c>
      <c r="I89" s="132" t="s">
        <v>238</v>
      </c>
      <c r="J89" s="98"/>
    </row>
    <row r="90" spans="2:13" ht="45" customHeight="1" x14ac:dyDescent="0.25">
      <c r="B90" s="92"/>
      <c r="C90" s="332"/>
      <c r="D90" s="337"/>
      <c r="E90" s="317" t="s">
        <v>205</v>
      </c>
      <c r="F90" s="340">
        <f>IF(SUM(H90:H91)=0,"",AVERAGE(H90:H91))</f>
        <v>60</v>
      </c>
      <c r="G90" s="133" t="s">
        <v>178</v>
      </c>
      <c r="H90" s="122">
        <v>60</v>
      </c>
      <c r="I90" s="215" t="s">
        <v>273</v>
      </c>
      <c r="J90" s="98"/>
    </row>
    <row r="91" spans="2:13" ht="78.75" customHeight="1" x14ac:dyDescent="0.25">
      <c r="B91" s="92"/>
      <c r="C91" s="332"/>
      <c r="D91" s="337"/>
      <c r="E91" s="319"/>
      <c r="F91" s="342"/>
      <c r="G91" s="140" t="s">
        <v>179</v>
      </c>
      <c r="H91" s="127">
        <v>60</v>
      </c>
      <c r="I91" s="218" t="s">
        <v>239</v>
      </c>
      <c r="J91" s="98"/>
      <c r="L91" s="1" t="s">
        <v>240</v>
      </c>
    </row>
    <row r="92" spans="2:13" ht="45" customHeight="1" x14ac:dyDescent="0.25">
      <c r="B92" s="92"/>
      <c r="C92" s="332"/>
      <c r="D92" s="337"/>
      <c r="E92" s="320" t="s">
        <v>207</v>
      </c>
      <c r="F92" s="308">
        <f>IF(SUM(H92:H97)=0,"",AVERAGE(H92:H97))</f>
        <v>67</v>
      </c>
      <c r="G92" s="116" t="s">
        <v>162</v>
      </c>
      <c r="H92" s="129">
        <v>60</v>
      </c>
      <c r="I92" s="219" t="s">
        <v>251</v>
      </c>
      <c r="J92" s="98"/>
    </row>
    <row r="93" spans="2:13" ht="45" customHeight="1" x14ac:dyDescent="0.25">
      <c r="B93" s="92"/>
      <c r="C93" s="332"/>
      <c r="D93" s="337"/>
      <c r="E93" s="321"/>
      <c r="F93" s="309"/>
      <c r="G93" s="110" t="s">
        <v>163</v>
      </c>
      <c r="H93" s="124">
        <v>60</v>
      </c>
      <c r="I93" s="217" t="s">
        <v>252</v>
      </c>
      <c r="J93" s="98"/>
    </row>
    <row r="94" spans="2:13" ht="45" customHeight="1" x14ac:dyDescent="0.25">
      <c r="B94" s="92"/>
      <c r="C94" s="332"/>
      <c r="D94" s="337"/>
      <c r="E94" s="321"/>
      <c r="F94" s="309"/>
      <c r="G94" s="110" t="s">
        <v>164</v>
      </c>
      <c r="H94" s="124">
        <v>60</v>
      </c>
      <c r="I94" s="125" t="s">
        <v>238</v>
      </c>
      <c r="J94" s="98"/>
    </row>
    <row r="95" spans="2:13" ht="45" customHeight="1" x14ac:dyDescent="0.25">
      <c r="B95" s="92"/>
      <c r="C95" s="332"/>
      <c r="D95" s="337"/>
      <c r="E95" s="321"/>
      <c r="F95" s="309"/>
      <c r="G95" s="110" t="s">
        <v>165</v>
      </c>
      <c r="H95" s="124">
        <v>60</v>
      </c>
      <c r="I95" s="217" t="s">
        <v>241</v>
      </c>
      <c r="J95" s="98"/>
    </row>
    <row r="96" spans="2:13" ht="45" customHeight="1" x14ac:dyDescent="0.25">
      <c r="B96" s="92"/>
      <c r="C96" s="332"/>
      <c r="D96" s="337"/>
      <c r="E96" s="321"/>
      <c r="F96" s="309"/>
      <c r="G96" s="110" t="s">
        <v>166</v>
      </c>
      <c r="H96" s="124">
        <v>81</v>
      </c>
      <c r="I96" s="217" t="s">
        <v>274</v>
      </c>
      <c r="J96" s="98"/>
    </row>
    <row r="97" spans="2:10" ht="45" customHeight="1" x14ac:dyDescent="0.25">
      <c r="B97" s="92"/>
      <c r="C97" s="332"/>
      <c r="D97" s="337"/>
      <c r="E97" s="330"/>
      <c r="F97" s="343"/>
      <c r="G97" s="119" t="s">
        <v>167</v>
      </c>
      <c r="H97" s="131">
        <v>81</v>
      </c>
      <c r="I97" s="214" t="s">
        <v>242</v>
      </c>
      <c r="J97" s="98"/>
    </row>
    <row r="98" spans="2:10" ht="45" customHeight="1" x14ac:dyDescent="0.25">
      <c r="B98" s="92"/>
      <c r="C98" s="332"/>
      <c r="D98" s="337"/>
      <c r="E98" s="317" t="s">
        <v>206</v>
      </c>
      <c r="F98" s="340">
        <f>IF(SUM(H98:H102)=0,"",AVERAGE(H98:H102))</f>
        <v>61</v>
      </c>
      <c r="G98" s="133" t="s">
        <v>168</v>
      </c>
      <c r="H98" s="122">
        <v>61</v>
      </c>
      <c r="I98" s="123" t="s">
        <v>243</v>
      </c>
      <c r="J98" s="98"/>
    </row>
    <row r="99" spans="2:10" ht="45" customHeight="1" x14ac:dyDescent="0.25">
      <c r="B99" s="92"/>
      <c r="C99" s="332"/>
      <c r="D99" s="337"/>
      <c r="E99" s="318"/>
      <c r="F99" s="341"/>
      <c r="G99" s="134" t="s">
        <v>169</v>
      </c>
      <c r="H99" s="124">
        <v>61</v>
      </c>
      <c r="I99" s="123" t="s">
        <v>243</v>
      </c>
      <c r="J99" s="98"/>
    </row>
    <row r="100" spans="2:10" ht="45" customHeight="1" x14ac:dyDescent="0.25">
      <c r="B100" s="92"/>
      <c r="C100" s="332"/>
      <c r="D100" s="337"/>
      <c r="E100" s="318"/>
      <c r="F100" s="341"/>
      <c r="G100" s="134" t="s">
        <v>170</v>
      </c>
      <c r="H100" s="124">
        <v>61</v>
      </c>
      <c r="I100" s="125" t="s">
        <v>243</v>
      </c>
      <c r="J100" s="98"/>
    </row>
    <row r="101" spans="2:10" ht="45" customHeight="1" x14ac:dyDescent="0.25">
      <c r="B101" s="92"/>
      <c r="C101" s="332"/>
      <c r="D101" s="337"/>
      <c r="E101" s="318"/>
      <c r="F101" s="341"/>
      <c r="G101" s="134" t="s">
        <v>171</v>
      </c>
      <c r="H101" s="124">
        <v>61</v>
      </c>
      <c r="I101" s="125" t="s">
        <v>243</v>
      </c>
      <c r="J101" s="98"/>
    </row>
    <row r="102" spans="2:10" ht="45" customHeight="1" x14ac:dyDescent="0.25">
      <c r="B102" s="92"/>
      <c r="C102" s="332"/>
      <c r="D102" s="337"/>
      <c r="E102" s="319"/>
      <c r="F102" s="342"/>
      <c r="G102" s="140" t="s">
        <v>175</v>
      </c>
      <c r="H102" s="127">
        <v>61</v>
      </c>
      <c r="I102" s="128" t="s">
        <v>243</v>
      </c>
      <c r="J102" s="98"/>
    </row>
    <row r="103" spans="2:10" ht="63.75" customHeight="1" x14ac:dyDescent="0.25">
      <c r="B103" s="92"/>
      <c r="C103" s="332"/>
      <c r="D103" s="337"/>
      <c r="E103" s="320" t="s">
        <v>89</v>
      </c>
      <c r="F103" s="308">
        <f>IF(SUM(H103:H106)=0,"",AVERAGE(H103:H106))</f>
        <v>81</v>
      </c>
      <c r="G103" s="116" t="s">
        <v>190</v>
      </c>
      <c r="H103" s="129">
        <v>81</v>
      </c>
      <c r="I103" s="219" t="s">
        <v>275</v>
      </c>
      <c r="J103" s="98"/>
    </row>
    <row r="104" spans="2:10" ht="55.5" customHeight="1" x14ac:dyDescent="0.25">
      <c r="B104" s="92"/>
      <c r="C104" s="332"/>
      <c r="D104" s="337"/>
      <c r="E104" s="321"/>
      <c r="F104" s="309"/>
      <c r="G104" s="110" t="s">
        <v>172</v>
      </c>
      <c r="H104" s="124">
        <v>81</v>
      </c>
      <c r="I104" s="217" t="s">
        <v>253</v>
      </c>
      <c r="J104" s="98"/>
    </row>
    <row r="105" spans="2:10" ht="45" customHeight="1" x14ac:dyDescent="0.25">
      <c r="B105" s="92"/>
      <c r="C105" s="332"/>
      <c r="D105" s="337"/>
      <c r="E105" s="321"/>
      <c r="F105" s="309"/>
      <c r="G105" s="110" t="s">
        <v>173</v>
      </c>
      <c r="H105" s="124">
        <v>81</v>
      </c>
      <c r="I105" s="217" t="s">
        <v>250</v>
      </c>
      <c r="J105" s="98"/>
    </row>
    <row r="106" spans="2:10" ht="45" customHeight="1" thickBot="1" x14ac:dyDescent="0.3">
      <c r="B106" s="92"/>
      <c r="C106" s="333"/>
      <c r="D106" s="338"/>
      <c r="E106" s="322"/>
      <c r="F106" s="310"/>
      <c r="G106" s="146" t="s">
        <v>174</v>
      </c>
      <c r="H106" s="136">
        <v>81</v>
      </c>
      <c r="I106" s="220" t="s">
        <v>276</v>
      </c>
      <c r="J106" s="98"/>
    </row>
    <row r="107" spans="2:10" ht="61.5" customHeight="1" thickBot="1" x14ac:dyDescent="0.3">
      <c r="B107" s="92"/>
      <c r="C107" s="347" t="s">
        <v>180</v>
      </c>
      <c r="D107" s="350">
        <f>IF(SUM(H107:H129)=0,"",AVERAGE(H107:H129))</f>
        <v>75.782608695652172</v>
      </c>
      <c r="E107" s="320" t="s">
        <v>181</v>
      </c>
      <c r="F107" s="308">
        <f>IF(SUM(H107:H115)=0,"",AVERAGE(H107:H115))</f>
        <v>81</v>
      </c>
      <c r="G107" s="116" t="s">
        <v>191</v>
      </c>
      <c r="H107" s="129">
        <v>81</v>
      </c>
      <c r="I107" s="130" t="s">
        <v>244</v>
      </c>
      <c r="J107" s="98"/>
    </row>
    <row r="108" spans="2:10" ht="75" customHeight="1" thickBot="1" x14ac:dyDescent="0.3">
      <c r="B108" s="92"/>
      <c r="C108" s="348"/>
      <c r="D108" s="351"/>
      <c r="E108" s="321"/>
      <c r="F108" s="309"/>
      <c r="G108" s="116" t="s">
        <v>182</v>
      </c>
      <c r="H108" s="124">
        <v>81</v>
      </c>
      <c r="I108" s="217" t="s">
        <v>277</v>
      </c>
      <c r="J108" s="98"/>
    </row>
    <row r="109" spans="2:10" ht="58.5" customHeight="1" thickBot="1" x14ac:dyDescent="0.3">
      <c r="B109" s="92"/>
      <c r="C109" s="348"/>
      <c r="D109" s="351"/>
      <c r="E109" s="321"/>
      <c r="F109" s="309"/>
      <c r="G109" s="116" t="s">
        <v>183</v>
      </c>
      <c r="H109" s="124">
        <v>81</v>
      </c>
      <c r="I109" s="217" t="s">
        <v>277</v>
      </c>
      <c r="J109" s="98"/>
    </row>
    <row r="110" spans="2:10" ht="58.5" customHeight="1" thickBot="1" x14ac:dyDescent="0.3">
      <c r="B110" s="92"/>
      <c r="C110" s="348"/>
      <c r="D110" s="351"/>
      <c r="E110" s="321"/>
      <c r="F110" s="309"/>
      <c r="G110" s="116" t="s">
        <v>184</v>
      </c>
      <c r="H110" s="124">
        <v>81</v>
      </c>
      <c r="I110" s="217" t="s">
        <v>277</v>
      </c>
      <c r="J110" s="98"/>
    </row>
    <row r="111" spans="2:10" ht="69.75" customHeight="1" thickBot="1" x14ac:dyDescent="0.3">
      <c r="B111" s="92"/>
      <c r="C111" s="348"/>
      <c r="D111" s="351"/>
      <c r="E111" s="321"/>
      <c r="F111" s="309"/>
      <c r="G111" s="116" t="s">
        <v>185</v>
      </c>
      <c r="H111" s="124">
        <v>81</v>
      </c>
      <c r="I111" s="217" t="s">
        <v>277</v>
      </c>
      <c r="J111" s="98"/>
    </row>
    <row r="112" spans="2:10" ht="66" customHeight="1" thickBot="1" x14ac:dyDescent="0.3">
      <c r="B112" s="92"/>
      <c r="C112" s="348"/>
      <c r="D112" s="351"/>
      <c r="E112" s="321"/>
      <c r="F112" s="309"/>
      <c r="G112" s="116" t="s">
        <v>186</v>
      </c>
      <c r="H112" s="124">
        <v>81</v>
      </c>
      <c r="I112" s="217" t="s">
        <v>277</v>
      </c>
      <c r="J112" s="98"/>
    </row>
    <row r="113" spans="2:11" ht="56.25" customHeight="1" thickBot="1" x14ac:dyDescent="0.3">
      <c r="B113" s="92"/>
      <c r="C113" s="348"/>
      <c r="D113" s="351"/>
      <c r="E113" s="321"/>
      <c r="F113" s="309"/>
      <c r="G113" s="116" t="s">
        <v>187</v>
      </c>
      <c r="H113" s="124">
        <v>81</v>
      </c>
      <c r="I113" s="217" t="s">
        <v>277</v>
      </c>
      <c r="J113" s="98"/>
    </row>
    <row r="114" spans="2:11" ht="59.25" customHeight="1" thickBot="1" x14ac:dyDescent="0.3">
      <c r="B114" s="92"/>
      <c r="C114" s="348"/>
      <c r="D114" s="351"/>
      <c r="E114" s="321"/>
      <c r="F114" s="309"/>
      <c r="G114" s="116" t="s">
        <v>188</v>
      </c>
      <c r="H114" s="124">
        <v>81</v>
      </c>
      <c r="I114" s="217" t="s">
        <v>277</v>
      </c>
      <c r="J114" s="98"/>
    </row>
    <row r="115" spans="2:11" ht="58.5" customHeight="1" thickBot="1" x14ac:dyDescent="0.3">
      <c r="B115" s="92"/>
      <c r="C115" s="348"/>
      <c r="D115" s="351"/>
      <c r="E115" s="330"/>
      <c r="F115" s="343"/>
      <c r="G115" s="119" t="s">
        <v>189</v>
      </c>
      <c r="H115" s="131">
        <v>81</v>
      </c>
      <c r="I115" s="217" t="s">
        <v>277</v>
      </c>
      <c r="J115" s="98"/>
    </row>
    <row r="116" spans="2:11" ht="68.25" customHeight="1" thickBot="1" x14ac:dyDescent="0.3">
      <c r="B116" s="92"/>
      <c r="C116" s="348"/>
      <c r="D116" s="351"/>
      <c r="E116" s="317" t="s">
        <v>205</v>
      </c>
      <c r="F116" s="340">
        <f>IF(SUM(H116:H118)=0,"",AVERAGE(H116:H118))</f>
        <v>61</v>
      </c>
      <c r="G116" s="133" t="s">
        <v>192</v>
      </c>
      <c r="H116" s="122">
        <v>61</v>
      </c>
      <c r="I116" s="205" t="s">
        <v>254</v>
      </c>
      <c r="J116" s="98"/>
    </row>
    <row r="117" spans="2:11" ht="62.25" customHeight="1" thickBot="1" x14ac:dyDescent="0.3">
      <c r="B117" s="92"/>
      <c r="C117" s="348"/>
      <c r="D117" s="351"/>
      <c r="E117" s="318"/>
      <c r="F117" s="341"/>
      <c r="G117" s="134" t="s">
        <v>193</v>
      </c>
      <c r="H117" s="124">
        <v>61</v>
      </c>
      <c r="I117" s="217" t="s">
        <v>255</v>
      </c>
      <c r="J117" s="98"/>
    </row>
    <row r="118" spans="2:11" ht="45" customHeight="1" thickBot="1" x14ac:dyDescent="0.3">
      <c r="B118" s="92"/>
      <c r="C118" s="348"/>
      <c r="D118" s="351"/>
      <c r="E118" s="319"/>
      <c r="F118" s="342"/>
      <c r="G118" s="140" t="s">
        <v>159</v>
      </c>
      <c r="H118" s="127">
        <v>61</v>
      </c>
      <c r="I118" s="123" t="s">
        <v>243</v>
      </c>
      <c r="J118" s="98"/>
    </row>
    <row r="119" spans="2:11" ht="45" customHeight="1" thickBot="1" x14ac:dyDescent="0.3">
      <c r="B119" s="92"/>
      <c r="C119" s="348"/>
      <c r="D119" s="351"/>
      <c r="E119" s="320" t="s">
        <v>207</v>
      </c>
      <c r="F119" s="308">
        <f>IF(SUM(H119:H121)=0,"",AVERAGE(H119:H121))</f>
        <v>61</v>
      </c>
      <c r="G119" s="116" t="s">
        <v>194</v>
      </c>
      <c r="H119" s="129">
        <v>61</v>
      </c>
      <c r="I119" s="217" t="s">
        <v>252</v>
      </c>
      <c r="J119" s="98"/>
    </row>
    <row r="120" spans="2:11" ht="45" customHeight="1" thickBot="1" x14ac:dyDescent="0.3">
      <c r="B120" s="92"/>
      <c r="C120" s="348"/>
      <c r="D120" s="351"/>
      <c r="E120" s="321"/>
      <c r="F120" s="309"/>
      <c r="G120" s="116" t="s">
        <v>195</v>
      </c>
      <c r="H120" s="124">
        <v>61</v>
      </c>
      <c r="I120" s="217" t="s">
        <v>252</v>
      </c>
      <c r="J120" s="98"/>
    </row>
    <row r="121" spans="2:11" ht="45" customHeight="1" thickBot="1" x14ac:dyDescent="0.3">
      <c r="B121" s="92"/>
      <c r="C121" s="348"/>
      <c r="D121" s="351"/>
      <c r="E121" s="330"/>
      <c r="F121" s="343"/>
      <c r="G121" s="119" t="s">
        <v>196</v>
      </c>
      <c r="H121" s="131">
        <v>61</v>
      </c>
      <c r="I121" s="217" t="s">
        <v>252</v>
      </c>
      <c r="J121" s="98"/>
    </row>
    <row r="122" spans="2:11" ht="59.25" customHeight="1" thickBot="1" x14ac:dyDescent="0.3">
      <c r="B122" s="92"/>
      <c r="C122" s="348"/>
      <c r="D122" s="351"/>
      <c r="E122" s="317" t="s">
        <v>206</v>
      </c>
      <c r="F122" s="340">
        <f>IF(SUM(H122:H125)=0,"",AVERAGE(H122:H125))</f>
        <v>81</v>
      </c>
      <c r="G122" s="133" t="s">
        <v>197</v>
      </c>
      <c r="H122" s="122">
        <v>81</v>
      </c>
      <c r="I122" s="215" t="s">
        <v>256</v>
      </c>
      <c r="J122" s="98"/>
    </row>
    <row r="123" spans="2:11" ht="70.5" customHeight="1" thickBot="1" x14ac:dyDescent="0.3">
      <c r="B123" s="92"/>
      <c r="C123" s="348"/>
      <c r="D123" s="351"/>
      <c r="E123" s="318"/>
      <c r="F123" s="341"/>
      <c r="G123" s="134" t="s">
        <v>198</v>
      </c>
      <c r="H123" s="124">
        <v>81</v>
      </c>
      <c r="I123" s="217" t="s">
        <v>235</v>
      </c>
      <c r="J123" s="98"/>
    </row>
    <row r="124" spans="2:11" ht="53.25" customHeight="1" thickBot="1" x14ac:dyDescent="0.3">
      <c r="B124" s="92"/>
      <c r="C124" s="348"/>
      <c r="D124" s="351"/>
      <c r="E124" s="318"/>
      <c r="F124" s="341"/>
      <c r="G124" s="134" t="s">
        <v>199</v>
      </c>
      <c r="H124" s="124">
        <v>81</v>
      </c>
      <c r="I124" s="217" t="s">
        <v>278</v>
      </c>
      <c r="J124" s="98"/>
    </row>
    <row r="125" spans="2:11" ht="59.25" customHeight="1" thickBot="1" x14ac:dyDescent="0.3">
      <c r="B125" s="92"/>
      <c r="C125" s="348"/>
      <c r="D125" s="351"/>
      <c r="E125" s="319"/>
      <c r="F125" s="342"/>
      <c r="G125" s="140" t="s">
        <v>200</v>
      </c>
      <c r="H125" s="127">
        <v>81</v>
      </c>
      <c r="I125" s="218" t="s">
        <v>338</v>
      </c>
      <c r="J125" s="98"/>
    </row>
    <row r="126" spans="2:11" ht="45" customHeight="1" thickBot="1" x14ac:dyDescent="0.3">
      <c r="B126" s="92"/>
      <c r="C126" s="348"/>
      <c r="D126" s="351"/>
      <c r="E126" s="320" t="s">
        <v>89</v>
      </c>
      <c r="F126" s="308">
        <f>IF(SUM(H126:H129)=0,"",AVERAGE(H126:H129))</f>
        <v>81</v>
      </c>
      <c r="G126" s="116" t="s">
        <v>201</v>
      </c>
      <c r="H126" s="129">
        <v>81</v>
      </c>
      <c r="I126" s="211" t="s">
        <v>362</v>
      </c>
      <c r="J126" s="98"/>
      <c r="K126" s="1"/>
    </row>
    <row r="127" spans="2:11" ht="45" customHeight="1" thickBot="1" x14ac:dyDescent="0.3">
      <c r="B127" s="92"/>
      <c r="C127" s="348"/>
      <c r="D127" s="351"/>
      <c r="E127" s="321"/>
      <c r="F127" s="309"/>
      <c r="G127" s="116" t="s">
        <v>202</v>
      </c>
      <c r="H127" s="124">
        <v>81</v>
      </c>
      <c r="I127" s="125" t="s">
        <v>228</v>
      </c>
      <c r="J127" s="98"/>
    </row>
    <row r="128" spans="2:11" ht="45" customHeight="1" thickBot="1" x14ac:dyDescent="0.3">
      <c r="B128" s="92"/>
      <c r="C128" s="348"/>
      <c r="D128" s="351"/>
      <c r="E128" s="321"/>
      <c r="F128" s="309"/>
      <c r="G128" s="116" t="s">
        <v>203</v>
      </c>
      <c r="H128" s="124">
        <v>81</v>
      </c>
      <c r="I128" s="206" t="s">
        <v>363</v>
      </c>
      <c r="J128" s="98"/>
      <c r="K128" s="1"/>
    </row>
    <row r="129" spans="2:10" ht="45" customHeight="1" x14ac:dyDescent="0.25">
      <c r="B129" s="92"/>
      <c r="C129" s="349"/>
      <c r="D129" s="352"/>
      <c r="E129" s="346"/>
      <c r="F129" s="345"/>
      <c r="G129" s="126" t="s">
        <v>204</v>
      </c>
      <c r="H129" s="127">
        <v>81</v>
      </c>
      <c r="I129" s="128" t="s">
        <v>229</v>
      </c>
      <c r="J129" s="98"/>
    </row>
    <row r="130" spans="2:10" ht="9" customHeight="1" thickBot="1" x14ac:dyDescent="0.3">
      <c r="B130" s="106"/>
      <c r="C130" s="102"/>
      <c r="D130" s="103"/>
      <c r="E130" s="103"/>
      <c r="F130" s="102"/>
      <c r="G130" s="104"/>
      <c r="H130" s="102"/>
      <c r="I130" s="102"/>
      <c r="J130" s="143"/>
    </row>
  </sheetData>
  <sheetProtection password="A60F" sheet="1" objects="1" scenarios="1"/>
  <protectedRanges>
    <protectedRange sqref="H11:I129" name="Simulado_1"/>
    <protectedRange sqref="F11:F31 F58:F80 F33:F44 F46:F55" name="Actual_1"/>
  </protectedRanges>
  <mergeCells count="72">
    <mergeCell ref="F126:F129"/>
    <mergeCell ref="E126:E129"/>
    <mergeCell ref="C107:C129"/>
    <mergeCell ref="D107:D129"/>
    <mergeCell ref="F116:F118"/>
    <mergeCell ref="F119:F121"/>
    <mergeCell ref="E119:E121"/>
    <mergeCell ref="E122:E125"/>
    <mergeCell ref="F122:F125"/>
    <mergeCell ref="E107:E115"/>
    <mergeCell ref="E116:E118"/>
    <mergeCell ref="F98:F102"/>
    <mergeCell ref="E103:E106"/>
    <mergeCell ref="F103:F106"/>
    <mergeCell ref="F107:F115"/>
    <mergeCell ref="E87:E89"/>
    <mergeCell ref="F87:F89"/>
    <mergeCell ref="E92:E97"/>
    <mergeCell ref="F90:F91"/>
    <mergeCell ref="F92:F97"/>
    <mergeCell ref="E90:E91"/>
    <mergeCell ref="C87:C106"/>
    <mergeCell ref="D87:D106"/>
    <mergeCell ref="E82:E86"/>
    <mergeCell ref="E64:E66"/>
    <mergeCell ref="E74:E81"/>
    <mergeCell ref="E98:E102"/>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F41:F45"/>
    <mergeCell ref="E46:E49"/>
    <mergeCell ref="F46:F49"/>
    <mergeCell ref="E31:E35"/>
    <mergeCell ref="F31:F35"/>
    <mergeCell ref="C4:I4"/>
    <mergeCell ref="G6:I6"/>
    <mergeCell ref="C7:F7"/>
    <mergeCell ref="G7:I7"/>
    <mergeCell ref="G9:G10"/>
    <mergeCell ref="H9:H10"/>
    <mergeCell ref="I9:I10"/>
    <mergeCell ref="C9:C10"/>
    <mergeCell ref="D9:D10"/>
    <mergeCell ref="E9:E10"/>
    <mergeCell ref="F9:F10"/>
    <mergeCell ref="C6:F6"/>
    <mergeCell ref="C11:C35"/>
    <mergeCell ref="D11:D35"/>
    <mergeCell ref="E36:E40"/>
    <mergeCell ref="F36:F40"/>
    <mergeCell ref="E20:E24"/>
    <mergeCell ref="F20:F24"/>
    <mergeCell ref="E25:E30"/>
    <mergeCell ref="F25:F30"/>
    <mergeCell ref="E11:E15"/>
    <mergeCell ref="F11:F15"/>
    <mergeCell ref="F16:F19"/>
    <mergeCell ref="E16:E19"/>
  </mergeCells>
  <conditionalFormatting sqref="H11:H22 H24:H29 H31:H35 H74:H81">
    <cfRule type="cellIs" dxfId="389" priority="506" operator="between">
      <formula>81</formula>
      <formula>100</formula>
    </cfRule>
    <cfRule type="cellIs" dxfId="388" priority="507" operator="between">
      <formula>61</formula>
      <formula>80</formula>
    </cfRule>
    <cfRule type="cellIs" dxfId="387" priority="508" operator="between">
      <formula>41</formula>
      <formula>60</formula>
    </cfRule>
    <cfRule type="cellIs" dxfId="386" priority="509" operator="between">
      <formula>21</formula>
      <formula>40</formula>
    </cfRule>
    <cfRule type="cellIs" dxfId="385" priority="510" operator="between">
      <formula>1</formula>
      <formula>20</formula>
    </cfRule>
  </conditionalFormatting>
  <conditionalFormatting sqref="D11">
    <cfRule type="cellIs" dxfId="384" priority="496" operator="between">
      <formula>80.4</formula>
      <formula>100</formula>
    </cfRule>
    <cfRule type="cellIs" dxfId="383" priority="497" operator="between">
      <formula>60.5</formula>
      <formula>80.4</formula>
    </cfRule>
    <cfRule type="cellIs" dxfId="382" priority="498" operator="between">
      <formula>40.5</formula>
      <formula>60.4</formula>
    </cfRule>
    <cfRule type="cellIs" dxfId="381" priority="499" operator="between">
      <formula>20.5</formula>
      <formula>40.4</formula>
    </cfRule>
    <cfRule type="cellIs" dxfId="380" priority="500" operator="between">
      <formula>0</formula>
      <formula>20.4</formula>
    </cfRule>
  </conditionalFormatting>
  <conditionalFormatting sqref="F11 F31 F25 F16 F20">
    <cfRule type="cellIs" dxfId="379" priority="491" operator="between">
      <formula>81</formula>
      <formula>100</formula>
    </cfRule>
    <cfRule type="cellIs" dxfId="378" priority="492" operator="between">
      <formula>61</formula>
      <formula>80.99</formula>
    </cfRule>
    <cfRule type="cellIs" dxfId="377" priority="493" operator="between">
      <formula>0</formula>
      <formula>20.9</formula>
    </cfRule>
    <cfRule type="cellIs" dxfId="376" priority="494" operator="between">
      <formula>21</formula>
      <formula>40.99</formula>
    </cfRule>
    <cfRule type="cellIs" dxfId="375" priority="495" operator="between">
      <formula>41</formula>
      <formula>60.99</formula>
    </cfRule>
  </conditionalFormatting>
  <conditionalFormatting sqref="G7:I7">
    <cfRule type="cellIs" dxfId="374" priority="486" operator="between">
      <formula>80.5</formula>
      <formula>100</formula>
    </cfRule>
    <cfRule type="cellIs" dxfId="373" priority="487" operator="between">
      <formula>60.5</formula>
      <formula>80.4</formula>
    </cfRule>
    <cfRule type="cellIs" dxfId="372" priority="488" operator="between">
      <formula>40.5</formula>
      <formula>60.4</formula>
    </cfRule>
    <cfRule type="cellIs" dxfId="371" priority="489" operator="between">
      <formula>20.5</formula>
      <formula>40.4</formula>
    </cfRule>
    <cfRule type="cellIs" dxfId="370" priority="490" operator="between">
      <formula>0</formula>
      <formula>20.4</formula>
    </cfRule>
  </conditionalFormatting>
  <conditionalFormatting sqref="H23">
    <cfRule type="cellIs" dxfId="369" priority="431" operator="between">
      <formula>81</formula>
      <formula>100</formula>
    </cfRule>
    <cfRule type="cellIs" dxfId="368" priority="432" operator="between">
      <formula>61</formula>
      <formula>80</formula>
    </cfRule>
    <cfRule type="cellIs" dxfId="367" priority="433" operator="between">
      <formula>41</formula>
      <formula>60</formula>
    </cfRule>
    <cfRule type="cellIs" dxfId="366" priority="434" operator="between">
      <formula>21</formula>
      <formula>40</formula>
    </cfRule>
    <cfRule type="cellIs" dxfId="365" priority="435" operator="between">
      <formula>1</formula>
      <formula>20</formula>
    </cfRule>
  </conditionalFormatting>
  <conditionalFormatting sqref="H30">
    <cfRule type="cellIs" dxfId="364" priority="421" operator="between">
      <formula>81</formula>
      <formula>100</formula>
    </cfRule>
    <cfRule type="cellIs" dxfId="363" priority="422" operator="between">
      <formula>61</formula>
      <formula>80</formula>
    </cfRule>
    <cfRule type="cellIs" dxfId="362" priority="423" operator="between">
      <formula>41</formula>
      <formula>60</formula>
    </cfRule>
    <cfRule type="cellIs" dxfId="361" priority="424" operator="between">
      <formula>21</formula>
      <formula>40</formula>
    </cfRule>
    <cfRule type="cellIs" dxfId="360" priority="425" operator="between">
      <formula>1</formula>
      <formula>20</formula>
    </cfRule>
  </conditionalFormatting>
  <conditionalFormatting sqref="H49:H54 H36:H41 H45:H47 H56:H63">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H11:H22 H24:H29 H31:H35 H74:H81 I17">
    <cfRule type="cellIs" dxfId="354" priority="436" operator="between">
      <formula>81</formula>
      <formula>100</formula>
    </cfRule>
    <cfRule type="cellIs" dxfId="353" priority="437" operator="between">
      <formula>61</formula>
      <formula>80</formula>
    </cfRule>
    <cfRule type="cellIs" dxfId="352" priority="438" operator="between">
      <formula>41</formula>
      <formula>60</formula>
    </cfRule>
    <cfRule type="cellIs" dxfId="351" priority="439" operator="between">
      <formula>21</formula>
      <formula>40</formula>
    </cfRule>
    <cfRule type="cellIs" dxfId="350" priority="440" operator="between">
      <formula>1</formula>
      <formula>20</formula>
    </cfRule>
  </conditionalFormatting>
  <conditionalFormatting sqref="F11 F16 F20 F25 F31">
    <cfRule type="cellIs" dxfId="349" priority="481" operator="between">
      <formula>80.5</formula>
      <formula>100</formula>
    </cfRule>
    <cfRule type="cellIs" dxfId="348" priority="482" operator="between">
      <formula>60.5</formula>
      <formula>80.4</formula>
    </cfRule>
    <cfRule type="cellIs" dxfId="347" priority="483" operator="between">
      <formula>0.1</formula>
      <formula>20.4</formula>
    </cfRule>
    <cfRule type="cellIs" dxfId="346" priority="484" operator="between">
      <formula>20.5</formula>
      <formula>40.4</formula>
    </cfRule>
    <cfRule type="cellIs" dxfId="345" priority="485" operator="between">
      <formula>40.5</formula>
      <formula>60.4</formula>
    </cfRule>
  </conditionalFormatting>
  <conditionalFormatting sqref="H23">
    <cfRule type="cellIs" dxfId="344" priority="426" operator="between">
      <formula>81</formula>
      <formula>100</formula>
    </cfRule>
    <cfRule type="cellIs" dxfId="343" priority="427" operator="between">
      <formula>61</formula>
      <formula>80</formula>
    </cfRule>
    <cfRule type="cellIs" dxfId="342" priority="428" operator="between">
      <formula>41</formula>
      <formula>60</formula>
    </cfRule>
    <cfRule type="cellIs" dxfId="341" priority="429" operator="between">
      <formula>21</formula>
      <formula>40</formula>
    </cfRule>
    <cfRule type="cellIs" dxfId="340" priority="430" operator="between">
      <formula>1</formula>
      <formula>20</formula>
    </cfRule>
  </conditionalFormatting>
  <conditionalFormatting sqref="H30">
    <cfRule type="cellIs" dxfId="339" priority="416" operator="between">
      <formula>81</formula>
      <formula>100</formula>
    </cfRule>
    <cfRule type="cellIs" dxfId="338" priority="417" operator="between">
      <formula>61</formula>
      <formula>80</formula>
    </cfRule>
    <cfRule type="cellIs" dxfId="337" priority="418" operator="between">
      <formula>41</formula>
      <formula>60</formula>
    </cfRule>
    <cfRule type="cellIs" dxfId="336" priority="419" operator="between">
      <formula>21</formula>
      <formula>40</formula>
    </cfRule>
    <cfRule type="cellIs" dxfId="335" priority="420" operator="between">
      <formula>1</formula>
      <formula>20</formula>
    </cfRule>
  </conditionalFormatting>
  <conditionalFormatting sqref="F36 F50 F41">
    <cfRule type="cellIs" dxfId="334" priority="401" operator="between">
      <formula>81</formula>
      <formula>100</formula>
    </cfRule>
    <cfRule type="cellIs" dxfId="333" priority="402" operator="between">
      <formula>61</formula>
      <formula>80.99</formula>
    </cfRule>
    <cfRule type="cellIs" dxfId="332" priority="403" operator="between">
      <formula>0</formula>
      <formula>20.9</formula>
    </cfRule>
    <cfRule type="cellIs" dxfId="331" priority="404" operator="between">
      <formula>21</formula>
      <formula>40.99</formula>
    </cfRule>
    <cfRule type="cellIs" dxfId="330" priority="405" operator="between">
      <formula>41</formula>
      <formula>60.99</formula>
    </cfRule>
  </conditionalFormatting>
  <conditionalFormatting sqref="H49:H54 H36:H41 H45:H47 H56:H63">
    <cfRule type="cellIs" dxfId="329" priority="391" operator="between">
      <formula>81</formula>
      <formula>100</formula>
    </cfRule>
    <cfRule type="cellIs" dxfId="328" priority="392" operator="between">
      <formula>61</formula>
      <formula>80</formula>
    </cfRule>
    <cfRule type="cellIs" dxfId="327" priority="393" operator="between">
      <formula>41</formula>
      <formula>60</formula>
    </cfRule>
    <cfRule type="cellIs" dxfId="326" priority="394" operator="between">
      <formula>21</formula>
      <formula>40</formula>
    </cfRule>
    <cfRule type="cellIs" dxfId="325" priority="395" operator="between">
      <formula>1</formula>
      <formula>20</formula>
    </cfRule>
  </conditionalFormatting>
  <conditionalFormatting sqref="H48">
    <cfRule type="cellIs" dxfId="324" priority="386" operator="between">
      <formula>81</formula>
      <formula>100</formula>
    </cfRule>
    <cfRule type="cellIs" dxfId="323" priority="387" operator="between">
      <formula>61</formula>
      <formula>80</formula>
    </cfRule>
    <cfRule type="cellIs" dxfId="322" priority="388" operator="between">
      <formula>41</formula>
      <formula>60</formula>
    </cfRule>
    <cfRule type="cellIs" dxfId="321" priority="389" operator="between">
      <formula>21</formula>
      <formula>40</formula>
    </cfRule>
    <cfRule type="cellIs" dxfId="320" priority="390" operator="between">
      <formula>1</formula>
      <formula>20</formula>
    </cfRule>
  </conditionalFormatting>
  <conditionalFormatting sqref="H48">
    <cfRule type="cellIs" dxfId="319" priority="381" operator="between">
      <formula>81</formula>
      <formula>100</formula>
    </cfRule>
    <cfRule type="cellIs" dxfId="318" priority="382" operator="between">
      <formula>61</formula>
      <formula>80</formula>
    </cfRule>
    <cfRule type="cellIs" dxfId="317" priority="383" operator="between">
      <formula>41</formula>
      <formula>60</formula>
    </cfRule>
    <cfRule type="cellIs" dxfId="316" priority="384" operator="between">
      <formula>21</formula>
      <formula>40</formula>
    </cfRule>
    <cfRule type="cellIs" dxfId="315" priority="385" operator="between">
      <formula>1</formula>
      <formula>20</formula>
    </cfRule>
  </conditionalFormatting>
  <conditionalFormatting sqref="H55">
    <cfRule type="cellIs" dxfId="314" priority="376" operator="between">
      <formula>81</formula>
      <formula>100</formula>
    </cfRule>
    <cfRule type="cellIs" dxfId="313" priority="377" operator="between">
      <formula>61</formula>
      <formula>80</formula>
    </cfRule>
    <cfRule type="cellIs" dxfId="312" priority="378" operator="between">
      <formula>41</formula>
      <formula>60</formula>
    </cfRule>
    <cfRule type="cellIs" dxfId="311" priority="379" operator="between">
      <formula>21</formula>
      <formula>40</formula>
    </cfRule>
    <cfRule type="cellIs" dxfId="310" priority="380" operator="between">
      <formula>1</formula>
      <formula>20</formula>
    </cfRule>
  </conditionalFormatting>
  <conditionalFormatting sqref="H55">
    <cfRule type="cellIs" dxfId="309" priority="371" operator="between">
      <formula>81</formula>
      <formula>100</formula>
    </cfRule>
    <cfRule type="cellIs" dxfId="308" priority="372" operator="between">
      <formula>61</formula>
      <formula>80</formula>
    </cfRule>
    <cfRule type="cellIs" dxfId="307" priority="373" operator="between">
      <formula>41</formula>
      <formula>60</formula>
    </cfRule>
    <cfRule type="cellIs" dxfId="306" priority="374" operator="between">
      <formula>21</formula>
      <formula>40</formula>
    </cfRule>
    <cfRule type="cellIs" dxfId="305" priority="375" operator="between">
      <formula>1</formula>
      <formula>20</formula>
    </cfRule>
  </conditionalFormatting>
  <conditionalFormatting sqref="H42:H44">
    <cfRule type="cellIs" dxfId="304" priority="326" operator="between">
      <formula>81</formula>
      <formula>100</formula>
    </cfRule>
    <cfRule type="cellIs" dxfId="303" priority="327" operator="between">
      <formula>61</formula>
      <formula>80</formula>
    </cfRule>
    <cfRule type="cellIs" dxfId="302" priority="328" operator="between">
      <formula>41</formula>
      <formula>60</formula>
    </cfRule>
    <cfRule type="cellIs" dxfId="301" priority="329" operator="between">
      <formula>21</formula>
      <formula>40</formula>
    </cfRule>
    <cfRule type="cellIs" dxfId="300" priority="330" operator="between">
      <formula>1</formula>
      <formula>20</formula>
    </cfRule>
  </conditionalFormatting>
  <conditionalFormatting sqref="H42:H44">
    <cfRule type="cellIs" dxfId="299" priority="321" operator="between">
      <formula>81</formula>
      <formula>100</formula>
    </cfRule>
    <cfRule type="cellIs" dxfId="298" priority="322" operator="between">
      <formula>61</formula>
      <formula>80</formula>
    </cfRule>
    <cfRule type="cellIs" dxfId="297" priority="323" operator="between">
      <formula>41</formula>
      <formula>60</formula>
    </cfRule>
    <cfRule type="cellIs" dxfId="296" priority="324" operator="between">
      <formula>21</formula>
      <formula>40</formula>
    </cfRule>
    <cfRule type="cellIs" dxfId="295" priority="325" operator="between">
      <formula>1</formula>
      <formula>20</formula>
    </cfRule>
  </conditionalFormatting>
  <conditionalFormatting sqref="H66">
    <cfRule type="cellIs" dxfId="294" priority="296" operator="between">
      <formula>81</formula>
      <formula>100</formula>
    </cfRule>
    <cfRule type="cellIs" dxfId="293" priority="297" operator="between">
      <formula>61</formula>
      <formula>80</formula>
    </cfRule>
    <cfRule type="cellIs" dxfId="292" priority="298" operator="between">
      <formula>41</formula>
      <formula>60</formula>
    </cfRule>
    <cfRule type="cellIs" dxfId="291" priority="299" operator="between">
      <formula>21</formula>
      <formula>40</formula>
    </cfRule>
    <cfRule type="cellIs" dxfId="290" priority="300" operator="between">
      <formula>1</formula>
      <formula>20</formula>
    </cfRule>
  </conditionalFormatting>
  <conditionalFormatting sqref="H66">
    <cfRule type="cellIs" dxfId="289" priority="291" operator="between">
      <formula>81</formula>
      <formula>100</formula>
    </cfRule>
    <cfRule type="cellIs" dxfId="288" priority="292" operator="between">
      <formula>61</formula>
      <formula>80</formula>
    </cfRule>
    <cfRule type="cellIs" dxfId="287" priority="293" operator="between">
      <formula>41</formula>
      <formula>60</formula>
    </cfRule>
    <cfRule type="cellIs" dxfId="286" priority="294" operator="between">
      <formula>21</formula>
      <formula>40</formula>
    </cfRule>
    <cfRule type="cellIs" dxfId="285" priority="295" operator="between">
      <formula>1</formula>
      <formula>20</formula>
    </cfRule>
  </conditionalFormatting>
  <conditionalFormatting sqref="H64:H65">
    <cfRule type="cellIs" dxfId="284" priority="306" operator="between">
      <formula>81</formula>
      <formula>100</formula>
    </cfRule>
    <cfRule type="cellIs" dxfId="283" priority="307" operator="between">
      <formula>61</formula>
      <formula>80</formula>
    </cfRule>
    <cfRule type="cellIs" dxfId="282" priority="308" operator="between">
      <formula>41</formula>
      <formula>60</formula>
    </cfRule>
    <cfRule type="cellIs" dxfId="281" priority="309" operator="between">
      <formula>21</formula>
      <formula>40</formula>
    </cfRule>
    <cfRule type="cellIs" dxfId="280" priority="310" operator="between">
      <formula>1</formula>
      <formula>20</formula>
    </cfRule>
  </conditionalFormatting>
  <conditionalFormatting sqref="H64:H65">
    <cfRule type="cellIs" dxfId="279" priority="301" operator="between">
      <formula>81</formula>
      <formula>100</formula>
    </cfRule>
    <cfRule type="cellIs" dxfId="278" priority="302" operator="between">
      <formula>61</formula>
      <formula>80</formula>
    </cfRule>
    <cfRule type="cellIs" dxfId="277" priority="303" operator="between">
      <formula>41</formula>
      <formula>60</formula>
    </cfRule>
    <cfRule type="cellIs" dxfId="276" priority="304" operator="between">
      <formula>21</formula>
      <formula>40</formula>
    </cfRule>
    <cfRule type="cellIs" dxfId="275" priority="305" operator="between">
      <formula>1</formula>
      <formula>20</formula>
    </cfRule>
  </conditionalFormatting>
  <conditionalFormatting sqref="H68">
    <cfRule type="cellIs" dxfId="274" priority="276" operator="between">
      <formula>81</formula>
      <formula>100</formula>
    </cfRule>
    <cfRule type="cellIs" dxfId="273" priority="277" operator="between">
      <formula>61</formula>
      <formula>80</formula>
    </cfRule>
    <cfRule type="cellIs" dxfId="272" priority="278" operator="between">
      <formula>41</formula>
      <formula>60</formula>
    </cfRule>
    <cfRule type="cellIs" dxfId="271" priority="279" operator="between">
      <formula>21</formula>
      <formula>40</formula>
    </cfRule>
    <cfRule type="cellIs" dxfId="270" priority="280" operator="between">
      <formula>1</formula>
      <formula>20</formula>
    </cfRule>
  </conditionalFormatting>
  <conditionalFormatting sqref="H68">
    <cfRule type="cellIs" dxfId="269" priority="271" operator="between">
      <formula>81</formula>
      <formula>100</formula>
    </cfRule>
    <cfRule type="cellIs" dxfId="268" priority="272" operator="between">
      <formula>61</formula>
      <formula>80</formula>
    </cfRule>
    <cfRule type="cellIs" dxfId="267" priority="273" operator="between">
      <formula>41</formula>
      <formula>60</formula>
    </cfRule>
    <cfRule type="cellIs" dxfId="266" priority="274" operator="between">
      <formula>21</formula>
      <formula>40</formula>
    </cfRule>
    <cfRule type="cellIs" dxfId="265" priority="275" operator="between">
      <formula>1</formula>
      <formula>20</formula>
    </cfRule>
  </conditionalFormatting>
  <conditionalFormatting sqref="H69:H73">
    <cfRule type="cellIs" dxfId="264" priority="266" operator="between">
      <formula>81</formula>
      <formula>100</formula>
    </cfRule>
    <cfRule type="cellIs" dxfId="263" priority="267" operator="between">
      <formula>61</formula>
      <formula>80</formula>
    </cfRule>
    <cfRule type="cellIs" dxfId="262" priority="268" operator="between">
      <formula>41</formula>
      <formula>60</formula>
    </cfRule>
    <cfRule type="cellIs" dxfId="261" priority="269" operator="between">
      <formula>21</formula>
      <formula>40</formula>
    </cfRule>
    <cfRule type="cellIs" dxfId="260" priority="270" operator="between">
      <formula>1</formula>
      <formula>20</formula>
    </cfRule>
  </conditionalFormatting>
  <conditionalFormatting sqref="H69:H73">
    <cfRule type="cellIs" dxfId="259" priority="261" operator="between">
      <formula>81</formula>
      <formula>100</formula>
    </cfRule>
    <cfRule type="cellIs" dxfId="258" priority="262" operator="between">
      <formula>61</formula>
      <formula>80</formula>
    </cfRule>
    <cfRule type="cellIs" dxfId="257" priority="263" operator="between">
      <formula>41</formula>
      <formula>60</formula>
    </cfRule>
    <cfRule type="cellIs" dxfId="256" priority="264" operator="between">
      <formula>21</formula>
      <formula>40</formula>
    </cfRule>
    <cfRule type="cellIs" dxfId="255" priority="265" operator="between">
      <formula>1</formula>
      <formula>20</formula>
    </cfRule>
  </conditionalFormatting>
  <conditionalFormatting sqref="H67">
    <cfRule type="cellIs" dxfId="254" priority="286" operator="between">
      <formula>81</formula>
      <formula>100</formula>
    </cfRule>
    <cfRule type="cellIs" dxfId="253" priority="287" operator="between">
      <formula>61</formula>
      <formula>80</formula>
    </cfRule>
    <cfRule type="cellIs" dxfId="252" priority="288" operator="between">
      <formula>41</formula>
      <formula>60</formula>
    </cfRule>
    <cfRule type="cellIs" dxfId="251" priority="289" operator="between">
      <formula>21</formula>
      <formula>40</formula>
    </cfRule>
    <cfRule type="cellIs" dxfId="250" priority="290" operator="between">
      <formula>1</formula>
      <formula>20</formula>
    </cfRule>
  </conditionalFormatting>
  <conditionalFormatting sqref="H67">
    <cfRule type="cellIs" dxfId="249" priority="281" operator="between">
      <formula>81</formula>
      <formula>100</formula>
    </cfRule>
    <cfRule type="cellIs" dxfId="248" priority="282" operator="between">
      <formula>61</formula>
      <formula>80</formula>
    </cfRule>
    <cfRule type="cellIs" dxfId="247" priority="283" operator="between">
      <formula>41</formula>
      <formula>60</formula>
    </cfRule>
    <cfRule type="cellIs" dxfId="246" priority="284" operator="between">
      <formula>21</formula>
      <formula>40</formula>
    </cfRule>
    <cfRule type="cellIs" dxfId="245" priority="285" operator="between">
      <formula>1</formula>
      <formula>20</formula>
    </cfRule>
  </conditionalFormatting>
  <conditionalFormatting sqref="H82:H86">
    <cfRule type="cellIs" dxfId="244" priority="246" operator="between">
      <formula>81</formula>
      <formula>100</formula>
    </cfRule>
    <cfRule type="cellIs" dxfId="243" priority="247" operator="between">
      <formula>61</formula>
      <formula>80</formula>
    </cfRule>
    <cfRule type="cellIs" dxfId="242" priority="248" operator="between">
      <formula>41</formula>
      <formula>60</formula>
    </cfRule>
    <cfRule type="cellIs" dxfId="241" priority="249" operator="between">
      <formula>21</formula>
      <formula>40</formula>
    </cfRule>
    <cfRule type="cellIs" dxfId="240" priority="250" operator="between">
      <formula>1</formula>
      <formula>20</formula>
    </cfRule>
  </conditionalFormatting>
  <conditionalFormatting sqref="H82:H86">
    <cfRule type="cellIs" dxfId="239" priority="241" operator="between">
      <formula>81</formula>
      <formula>100</formula>
    </cfRule>
    <cfRule type="cellIs" dxfId="238" priority="242" operator="between">
      <formula>61</formula>
      <formula>80</formula>
    </cfRule>
    <cfRule type="cellIs" dxfId="237" priority="243" operator="between">
      <formula>41</formula>
      <formula>60</formula>
    </cfRule>
    <cfRule type="cellIs" dxfId="236" priority="244" operator="between">
      <formula>21</formula>
      <formula>40</formula>
    </cfRule>
    <cfRule type="cellIs" dxfId="235" priority="245" operator="between">
      <formula>1</formula>
      <formula>20</formula>
    </cfRule>
  </conditionalFormatting>
  <conditionalFormatting sqref="H87:H89">
    <cfRule type="cellIs" dxfId="234" priority="236" operator="between">
      <formula>81</formula>
      <formula>100</formula>
    </cfRule>
    <cfRule type="cellIs" dxfId="233" priority="237" operator="between">
      <formula>61</formula>
      <formula>80</formula>
    </cfRule>
    <cfRule type="cellIs" dxfId="232" priority="238" operator="between">
      <formula>41</formula>
      <formula>60</formula>
    </cfRule>
    <cfRule type="cellIs" dxfId="231" priority="239" operator="between">
      <formula>21</formula>
      <formula>40</formula>
    </cfRule>
    <cfRule type="cellIs" dxfId="230" priority="240" operator="between">
      <formula>1</formula>
      <formula>20</formula>
    </cfRule>
  </conditionalFormatting>
  <conditionalFormatting sqref="H87:H89">
    <cfRule type="cellIs" dxfId="229" priority="231" operator="between">
      <formula>81</formula>
      <formula>100</formula>
    </cfRule>
    <cfRule type="cellIs" dxfId="228" priority="232" operator="between">
      <formula>61</formula>
      <formula>80</formula>
    </cfRule>
    <cfRule type="cellIs" dxfId="227" priority="233" operator="between">
      <formula>41</formula>
      <formula>60</formula>
    </cfRule>
    <cfRule type="cellIs" dxfId="226" priority="234" operator="between">
      <formula>21</formula>
      <formula>40</formula>
    </cfRule>
    <cfRule type="cellIs" dxfId="225" priority="235" operator="between">
      <formula>1</formula>
      <formula>20</formula>
    </cfRule>
  </conditionalFormatting>
  <conditionalFormatting sqref="H90:H91">
    <cfRule type="cellIs" dxfId="224" priority="226" operator="between">
      <formula>81</formula>
      <formula>100</formula>
    </cfRule>
    <cfRule type="cellIs" dxfId="223" priority="227" operator="between">
      <formula>61</formula>
      <formula>80</formula>
    </cfRule>
    <cfRule type="cellIs" dxfId="222" priority="228" operator="between">
      <formula>41</formula>
      <formula>60</formula>
    </cfRule>
    <cfRule type="cellIs" dxfId="221" priority="229" operator="between">
      <formula>21</formula>
      <formula>40</formula>
    </cfRule>
    <cfRule type="cellIs" dxfId="220" priority="230" operator="between">
      <formula>1</formula>
      <formula>20</formula>
    </cfRule>
  </conditionalFormatting>
  <conditionalFormatting sqref="H90:H91">
    <cfRule type="cellIs" dxfId="219" priority="221" operator="between">
      <formula>81</formula>
      <formula>100</formula>
    </cfRule>
    <cfRule type="cellIs" dxfId="218" priority="222" operator="between">
      <formula>61</formula>
      <formula>80</formula>
    </cfRule>
    <cfRule type="cellIs" dxfId="217" priority="223" operator="between">
      <formula>41</formula>
      <formula>60</formula>
    </cfRule>
    <cfRule type="cellIs" dxfId="216" priority="224" operator="between">
      <formula>21</formula>
      <formula>40</formula>
    </cfRule>
    <cfRule type="cellIs" dxfId="215" priority="225" operator="between">
      <formula>1</formula>
      <formula>20</formula>
    </cfRule>
  </conditionalFormatting>
  <conditionalFormatting sqref="H96:H97">
    <cfRule type="cellIs" dxfId="214" priority="216" operator="between">
      <formula>81</formula>
      <formula>100</formula>
    </cfRule>
    <cfRule type="cellIs" dxfId="213" priority="217" operator="between">
      <formula>61</formula>
      <formula>80</formula>
    </cfRule>
    <cfRule type="cellIs" dxfId="212" priority="218" operator="between">
      <formula>41</formula>
      <formula>60</formula>
    </cfRule>
    <cfRule type="cellIs" dxfId="211" priority="219" operator="between">
      <formula>21</formula>
      <formula>40</formula>
    </cfRule>
    <cfRule type="cellIs" dxfId="210" priority="220" operator="between">
      <formula>1</formula>
      <formula>20</formula>
    </cfRule>
  </conditionalFormatting>
  <conditionalFormatting sqref="H96:H97">
    <cfRule type="cellIs" dxfId="209" priority="211" operator="between">
      <formula>81</formula>
      <formula>100</formula>
    </cfRule>
    <cfRule type="cellIs" dxfId="208" priority="212" operator="between">
      <formula>61</formula>
      <formula>80</formula>
    </cfRule>
    <cfRule type="cellIs" dxfId="207" priority="213" operator="between">
      <formula>41</formula>
      <formula>60</formula>
    </cfRule>
    <cfRule type="cellIs" dxfId="206" priority="214" operator="between">
      <formula>21</formula>
      <formula>40</formula>
    </cfRule>
    <cfRule type="cellIs" dxfId="205" priority="215" operator="between">
      <formula>1</formula>
      <formula>20</formula>
    </cfRule>
  </conditionalFormatting>
  <conditionalFormatting sqref="H92:H95">
    <cfRule type="cellIs" dxfId="204" priority="206" operator="between">
      <formula>81</formula>
      <formula>100</formula>
    </cfRule>
    <cfRule type="cellIs" dxfId="203" priority="207" operator="between">
      <formula>61</formula>
      <formula>80</formula>
    </cfRule>
    <cfRule type="cellIs" dxfId="202" priority="208" operator="between">
      <formula>41</formula>
      <formula>60</formula>
    </cfRule>
    <cfRule type="cellIs" dxfId="201" priority="209" operator="between">
      <formula>21</formula>
      <formula>40</formula>
    </cfRule>
    <cfRule type="cellIs" dxfId="200" priority="210" operator="between">
      <formula>1</formula>
      <formula>20</formula>
    </cfRule>
  </conditionalFormatting>
  <conditionalFormatting sqref="H92:H95">
    <cfRule type="cellIs" dxfId="199" priority="201" operator="between">
      <formula>81</formula>
      <formula>100</formula>
    </cfRule>
    <cfRule type="cellIs" dxfId="198" priority="202" operator="between">
      <formula>61</formula>
      <formula>80</formula>
    </cfRule>
    <cfRule type="cellIs" dxfId="197" priority="203" operator="between">
      <formula>41</formula>
      <formula>60</formula>
    </cfRule>
    <cfRule type="cellIs" dxfId="196" priority="204" operator="between">
      <formula>21</formula>
      <formula>40</formula>
    </cfRule>
    <cfRule type="cellIs" dxfId="195" priority="205" operator="between">
      <formula>1</formula>
      <formula>20</formula>
    </cfRule>
  </conditionalFormatting>
  <conditionalFormatting sqref="H101:H102">
    <cfRule type="cellIs" dxfId="194" priority="196" operator="between">
      <formula>81</formula>
      <formula>100</formula>
    </cfRule>
    <cfRule type="cellIs" dxfId="193" priority="197" operator="between">
      <formula>61</formula>
      <formula>80</formula>
    </cfRule>
    <cfRule type="cellIs" dxfId="192" priority="198" operator="between">
      <formula>41</formula>
      <formula>60</formula>
    </cfRule>
    <cfRule type="cellIs" dxfId="191" priority="199" operator="between">
      <formula>21</formula>
      <formula>40</formula>
    </cfRule>
    <cfRule type="cellIs" dxfId="190" priority="200" operator="between">
      <formula>1</formula>
      <formula>20</formula>
    </cfRule>
  </conditionalFormatting>
  <conditionalFormatting sqref="H101:H102">
    <cfRule type="cellIs" dxfId="189" priority="191" operator="between">
      <formula>81</formula>
      <formula>100</formula>
    </cfRule>
    <cfRule type="cellIs" dxfId="188" priority="192" operator="between">
      <formula>61</formula>
      <formula>80</formula>
    </cfRule>
    <cfRule type="cellIs" dxfId="187" priority="193" operator="between">
      <formula>41</formula>
      <formula>60</formula>
    </cfRule>
    <cfRule type="cellIs" dxfId="186" priority="194" operator="between">
      <formula>21</formula>
      <formula>40</formula>
    </cfRule>
    <cfRule type="cellIs" dxfId="185" priority="195" operator="between">
      <formula>1</formula>
      <formula>20</formula>
    </cfRule>
  </conditionalFormatting>
  <conditionalFormatting sqref="H98:H100">
    <cfRule type="cellIs" dxfId="184" priority="186" operator="between">
      <formula>81</formula>
      <formula>100</formula>
    </cfRule>
    <cfRule type="cellIs" dxfId="183" priority="187" operator="between">
      <formula>61</formula>
      <formula>80</formula>
    </cfRule>
    <cfRule type="cellIs" dxfId="182" priority="188" operator="between">
      <formula>41</formula>
      <formula>60</formula>
    </cfRule>
    <cfRule type="cellIs" dxfId="181" priority="189" operator="between">
      <formula>21</formula>
      <formula>40</formula>
    </cfRule>
    <cfRule type="cellIs" dxfId="180" priority="190" operator="between">
      <formula>1</formula>
      <formula>20</formula>
    </cfRule>
  </conditionalFormatting>
  <conditionalFormatting sqref="H98:H100">
    <cfRule type="cellIs" dxfId="179" priority="181" operator="between">
      <formula>81</formula>
      <formula>100</formula>
    </cfRule>
    <cfRule type="cellIs" dxfId="178" priority="182" operator="between">
      <formula>61</formula>
      <formula>80</formula>
    </cfRule>
    <cfRule type="cellIs" dxfId="177" priority="183" operator="between">
      <formula>41</formula>
      <formula>60</formula>
    </cfRule>
    <cfRule type="cellIs" dxfId="176" priority="184" operator="between">
      <formula>21</formula>
      <formula>40</formula>
    </cfRule>
    <cfRule type="cellIs" dxfId="175" priority="185" operator="between">
      <formula>1</formula>
      <formula>20</formula>
    </cfRule>
  </conditionalFormatting>
  <conditionalFormatting sqref="H106">
    <cfRule type="cellIs" dxfId="174" priority="176" operator="between">
      <formula>81</formula>
      <formula>100</formula>
    </cfRule>
    <cfRule type="cellIs" dxfId="173" priority="177" operator="between">
      <formula>61</formula>
      <formula>80</formula>
    </cfRule>
    <cfRule type="cellIs" dxfId="172" priority="178" operator="between">
      <formula>41</formula>
      <formula>60</formula>
    </cfRule>
    <cfRule type="cellIs" dxfId="171" priority="179" operator="between">
      <formula>21</formula>
      <formula>40</formula>
    </cfRule>
    <cfRule type="cellIs" dxfId="170" priority="180" operator="between">
      <formula>1</formula>
      <formula>20</formula>
    </cfRule>
  </conditionalFormatting>
  <conditionalFormatting sqref="H106">
    <cfRule type="cellIs" dxfId="169" priority="171" operator="between">
      <formula>81</formula>
      <formula>100</formula>
    </cfRule>
    <cfRule type="cellIs" dxfId="168" priority="172" operator="between">
      <formula>61</formula>
      <formula>80</formula>
    </cfRule>
    <cfRule type="cellIs" dxfId="167" priority="173" operator="between">
      <formula>41</formula>
      <formula>60</formula>
    </cfRule>
    <cfRule type="cellIs" dxfId="166" priority="174" operator="between">
      <formula>21</formula>
      <formula>40</formula>
    </cfRule>
    <cfRule type="cellIs" dxfId="165" priority="175" operator="between">
      <formula>1</formula>
      <formula>20</formula>
    </cfRule>
  </conditionalFormatting>
  <conditionalFormatting sqref="H103:H105">
    <cfRule type="cellIs" dxfId="164" priority="166" operator="between">
      <formula>81</formula>
      <formula>100</formula>
    </cfRule>
    <cfRule type="cellIs" dxfId="163" priority="167" operator="between">
      <formula>61</formula>
      <formula>80</formula>
    </cfRule>
    <cfRule type="cellIs" dxfId="162" priority="168" operator="between">
      <formula>41</formula>
      <formula>60</formula>
    </cfRule>
    <cfRule type="cellIs" dxfId="161" priority="169" operator="between">
      <formula>21</formula>
      <formula>40</formula>
    </cfRule>
    <cfRule type="cellIs" dxfId="160" priority="170" operator="between">
      <formula>1</formula>
      <formula>20</formula>
    </cfRule>
  </conditionalFormatting>
  <conditionalFormatting sqref="H103:H105">
    <cfRule type="cellIs" dxfId="159" priority="161" operator="between">
      <formula>81</formula>
      <formula>100</formula>
    </cfRule>
    <cfRule type="cellIs" dxfId="158" priority="162" operator="between">
      <formula>61</formula>
      <formula>80</formula>
    </cfRule>
    <cfRule type="cellIs" dxfId="157" priority="163" operator="between">
      <formula>41</formula>
      <formula>60</formula>
    </cfRule>
    <cfRule type="cellIs" dxfId="156" priority="164" operator="between">
      <formula>21</formula>
      <formula>40</formula>
    </cfRule>
    <cfRule type="cellIs" dxfId="155" priority="165" operator="between">
      <formula>1</formula>
      <formula>20</formula>
    </cfRule>
  </conditionalFormatting>
  <conditionalFormatting sqref="H115">
    <cfRule type="cellIs" dxfId="154" priority="156" operator="between">
      <formula>81</formula>
      <formula>100</formula>
    </cfRule>
    <cfRule type="cellIs" dxfId="153" priority="157" operator="between">
      <formula>61</formula>
      <formula>80</formula>
    </cfRule>
    <cfRule type="cellIs" dxfId="152" priority="158" operator="between">
      <formula>41</formula>
      <formula>60</formula>
    </cfRule>
    <cfRule type="cellIs" dxfId="151" priority="159" operator="between">
      <formula>21</formula>
      <formula>40</formula>
    </cfRule>
    <cfRule type="cellIs" dxfId="150" priority="160" operator="between">
      <formula>1</formula>
      <formula>20</formula>
    </cfRule>
  </conditionalFormatting>
  <conditionalFormatting sqref="H115">
    <cfRule type="cellIs" dxfId="149" priority="151" operator="between">
      <formula>81</formula>
      <formula>100</formula>
    </cfRule>
    <cfRule type="cellIs" dxfId="148" priority="152" operator="between">
      <formula>61</formula>
      <formula>80</formula>
    </cfRule>
    <cfRule type="cellIs" dxfId="147" priority="153" operator="between">
      <formula>41</formula>
      <formula>60</formula>
    </cfRule>
    <cfRule type="cellIs" dxfId="146" priority="154" operator="between">
      <formula>21</formula>
      <formula>40</formula>
    </cfRule>
    <cfRule type="cellIs" dxfId="145" priority="155" operator="between">
      <formula>1</formula>
      <formula>20</formula>
    </cfRule>
  </conditionalFormatting>
  <conditionalFormatting sqref="H112:H114">
    <cfRule type="cellIs" dxfId="144" priority="146" operator="between">
      <formula>81</formula>
      <formula>100</formula>
    </cfRule>
    <cfRule type="cellIs" dxfId="143" priority="147" operator="between">
      <formula>61</formula>
      <formula>80</formula>
    </cfRule>
    <cfRule type="cellIs" dxfId="142" priority="148" operator="between">
      <formula>41</formula>
      <formula>60</formula>
    </cfRule>
    <cfRule type="cellIs" dxfId="141" priority="149" operator="between">
      <formula>21</formula>
      <formula>40</formula>
    </cfRule>
    <cfRule type="cellIs" dxfId="140" priority="150" operator="between">
      <formula>1</formula>
      <formula>20</formula>
    </cfRule>
  </conditionalFormatting>
  <conditionalFormatting sqref="H112:H114">
    <cfRule type="cellIs" dxfId="139" priority="141" operator="between">
      <formula>81</formula>
      <formula>100</formula>
    </cfRule>
    <cfRule type="cellIs" dxfId="138" priority="142" operator="between">
      <formula>61</formula>
      <formula>80</formula>
    </cfRule>
    <cfRule type="cellIs" dxfId="137" priority="143" operator="between">
      <formula>41</formula>
      <formula>60</formula>
    </cfRule>
    <cfRule type="cellIs" dxfId="136" priority="144" operator="between">
      <formula>21</formula>
      <formula>40</formula>
    </cfRule>
    <cfRule type="cellIs" dxfId="135" priority="145" operator="between">
      <formula>1</formula>
      <formula>20</formula>
    </cfRule>
  </conditionalFormatting>
  <conditionalFormatting sqref="H129">
    <cfRule type="cellIs" dxfId="134" priority="136" operator="between">
      <formula>81</formula>
      <formula>100</formula>
    </cfRule>
    <cfRule type="cellIs" dxfId="133" priority="137" operator="between">
      <formula>61</formula>
      <formula>80</formula>
    </cfRule>
    <cfRule type="cellIs" dxfId="132" priority="138" operator="between">
      <formula>41</formula>
      <formula>60</formula>
    </cfRule>
    <cfRule type="cellIs" dxfId="131" priority="139" operator="between">
      <formula>21</formula>
      <formula>40</formula>
    </cfRule>
    <cfRule type="cellIs" dxfId="130" priority="140" operator="between">
      <formula>1</formula>
      <formula>20</formula>
    </cfRule>
  </conditionalFormatting>
  <conditionalFormatting sqref="H129">
    <cfRule type="cellIs" dxfId="129" priority="131" operator="between">
      <formula>81</formula>
      <formula>100</formula>
    </cfRule>
    <cfRule type="cellIs" dxfId="128" priority="132" operator="between">
      <formula>61</formula>
      <formula>80</formula>
    </cfRule>
    <cfRule type="cellIs" dxfId="127" priority="133" operator="between">
      <formula>41</formula>
      <formula>60</formula>
    </cfRule>
    <cfRule type="cellIs" dxfId="126" priority="134" operator="between">
      <formula>21</formula>
      <formula>40</formula>
    </cfRule>
    <cfRule type="cellIs" dxfId="125" priority="135" operator="between">
      <formula>1</formula>
      <formula>20</formula>
    </cfRule>
  </conditionalFormatting>
  <conditionalFormatting sqref="H126:H128">
    <cfRule type="cellIs" dxfId="124" priority="126" operator="between">
      <formula>81</formula>
      <formula>100</formula>
    </cfRule>
    <cfRule type="cellIs" dxfId="123" priority="127" operator="between">
      <formula>61</formula>
      <formula>80</formula>
    </cfRule>
    <cfRule type="cellIs" dxfId="122" priority="128" operator="between">
      <formula>41</formula>
      <formula>60</formula>
    </cfRule>
    <cfRule type="cellIs" dxfId="121" priority="129" operator="between">
      <formula>21</formula>
      <formula>40</formula>
    </cfRule>
    <cfRule type="cellIs" dxfId="120" priority="130" operator="between">
      <formula>1</formula>
      <formula>20</formula>
    </cfRule>
  </conditionalFormatting>
  <conditionalFormatting sqref="H126:H128">
    <cfRule type="cellIs" dxfId="119" priority="121" operator="between">
      <formula>81</formula>
      <formula>100</formula>
    </cfRule>
    <cfRule type="cellIs" dxfId="118" priority="122" operator="between">
      <formula>61</formula>
      <formula>80</formula>
    </cfRule>
    <cfRule type="cellIs" dxfId="117" priority="123" operator="between">
      <formula>41</formula>
      <formula>60</formula>
    </cfRule>
    <cfRule type="cellIs" dxfId="116" priority="124" operator="between">
      <formula>21</formula>
      <formula>40</formula>
    </cfRule>
    <cfRule type="cellIs" dxfId="115" priority="125" operator="between">
      <formula>1</formula>
      <formula>20</formula>
    </cfRule>
  </conditionalFormatting>
  <conditionalFormatting sqref="H110">
    <cfRule type="cellIs" dxfId="114" priority="116" operator="between">
      <formula>81</formula>
      <formula>100</formula>
    </cfRule>
    <cfRule type="cellIs" dxfId="113" priority="117" operator="between">
      <formula>61</formula>
      <formula>80</formula>
    </cfRule>
    <cfRule type="cellIs" dxfId="112" priority="118" operator="between">
      <formula>41</formula>
      <formula>60</formula>
    </cfRule>
    <cfRule type="cellIs" dxfId="111" priority="119" operator="between">
      <formula>21</formula>
      <formula>40</formula>
    </cfRule>
    <cfRule type="cellIs" dxfId="110" priority="120" operator="between">
      <formula>1</formula>
      <formula>20</formula>
    </cfRule>
  </conditionalFormatting>
  <conditionalFormatting sqref="H110">
    <cfRule type="cellIs" dxfId="109" priority="111" operator="between">
      <formula>81</formula>
      <formula>100</formula>
    </cfRule>
    <cfRule type="cellIs" dxfId="108" priority="112" operator="between">
      <formula>61</formula>
      <formula>80</formula>
    </cfRule>
    <cfRule type="cellIs" dxfId="107" priority="113" operator="between">
      <formula>41</formula>
      <formula>60</formula>
    </cfRule>
    <cfRule type="cellIs" dxfId="106" priority="114" operator="between">
      <formula>21</formula>
      <formula>40</formula>
    </cfRule>
    <cfRule type="cellIs" dxfId="105" priority="115" operator="between">
      <formula>1</formula>
      <formula>20</formula>
    </cfRule>
  </conditionalFormatting>
  <conditionalFormatting sqref="H107:H109">
    <cfRule type="cellIs" dxfId="104" priority="106" operator="between">
      <formula>81</formula>
      <formula>100</formula>
    </cfRule>
    <cfRule type="cellIs" dxfId="103" priority="107" operator="between">
      <formula>61</formula>
      <formula>80</formula>
    </cfRule>
    <cfRule type="cellIs" dxfId="102" priority="108" operator="between">
      <formula>41</formula>
      <formula>60</formula>
    </cfRule>
    <cfRule type="cellIs" dxfId="101" priority="109" operator="between">
      <formula>21</formula>
      <formula>40</formula>
    </cfRule>
    <cfRule type="cellIs" dxfId="100" priority="110" operator="between">
      <formula>1</formula>
      <formula>20</formula>
    </cfRule>
  </conditionalFormatting>
  <conditionalFormatting sqref="H107:H109">
    <cfRule type="cellIs" dxfId="99" priority="101" operator="between">
      <formula>81</formula>
      <formula>100</formula>
    </cfRule>
    <cfRule type="cellIs" dxfId="98" priority="102" operator="between">
      <formula>61</formula>
      <formula>80</formula>
    </cfRule>
    <cfRule type="cellIs" dxfId="97" priority="103" operator="between">
      <formula>41</formula>
      <formula>60</formula>
    </cfRule>
    <cfRule type="cellIs" dxfId="96" priority="104" operator="between">
      <formula>21</formula>
      <formula>40</formula>
    </cfRule>
    <cfRule type="cellIs" dxfId="95" priority="105" operator="between">
      <formula>1</formula>
      <formula>20</formula>
    </cfRule>
  </conditionalFormatting>
  <conditionalFormatting sqref="H119">
    <cfRule type="cellIs" dxfId="94" priority="96" operator="between">
      <formula>81</formula>
      <formula>100</formula>
    </cfRule>
    <cfRule type="cellIs" dxfId="93" priority="97" operator="between">
      <formula>61</formula>
      <formula>80</formula>
    </cfRule>
    <cfRule type="cellIs" dxfId="92" priority="98" operator="between">
      <formula>41</formula>
      <formula>60</formula>
    </cfRule>
    <cfRule type="cellIs" dxfId="91" priority="99" operator="between">
      <formula>21</formula>
      <formula>40</formula>
    </cfRule>
    <cfRule type="cellIs" dxfId="90" priority="100" operator="between">
      <formula>1</formula>
      <formula>20</formula>
    </cfRule>
  </conditionalFormatting>
  <conditionalFormatting sqref="H119">
    <cfRule type="cellIs" dxfId="89" priority="91" operator="between">
      <formula>81</formula>
      <formula>100</formula>
    </cfRule>
    <cfRule type="cellIs" dxfId="88" priority="92" operator="between">
      <formula>61</formula>
      <formula>80</formula>
    </cfRule>
    <cfRule type="cellIs" dxfId="87" priority="93" operator="between">
      <formula>41</formula>
      <formula>60</formula>
    </cfRule>
    <cfRule type="cellIs" dxfId="86" priority="94" operator="between">
      <formula>21</formula>
      <formula>40</formula>
    </cfRule>
    <cfRule type="cellIs" dxfId="85" priority="95" operator="between">
      <formula>1</formula>
      <formula>20</formula>
    </cfRule>
  </conditionalFormatting>
  <conditionalFormatting sqref="H116:H118">
    <cfRule type="cellIs" dxfId="84" priority="86" operator="between">
      <formula>81</formula>
      <formula>100</formula>
    </cfRule>
    <cfRule type="cellIs" dxfId="83" priority="87" operator="between">
      <formula>61</formula>
      <formula>80</formula>
    </cfRule>
    <cfRule type="cellIs" dxfId="82" priority="88" operator="between">
      <formula>41</formula>
      <formula>60</formula>
    </cfRule>
    <cfRule type="cellIs" dxfId="81" priority="89" operator="between">
      <formula>21</formula>
      <formula>40</formula>
    </cfRule>
    <cfRule type="cellIs" dxfId="80" priority="90" operator="between">
      <formula>1</formula>
      <formula>20</formula>
    </cfRule>
  </conditionalFormatting>
  <conditionalFormatting sqref="H116:H118">
    <cfRule type="cellIs" dxfId="79" priority="81" operator="between">
      <formula>81</formula>
      <formula>100</formula>
    </cfRule>
    <cfRule type="cellIs" dxfId="78" priority="82" operator="between">
      <formula>61</formula>
      <formula>80</formula>
    </cfRule>
    <cfRule type="cellIs" dxfId="77" priority="83" operator="between">
      <formula>41</formula>
      <formula>60</formula>
    </cfRule>
    <cfRule type="cellIs" dxfId="76" priority="84" operator="between">
      <formula>21</formula>
      <formula>40</formula>
    </cfRule>
    <cfRule type="cellIs" dxfId="75" priority="85" operator="between">
      <formula>1</formula>
      <formula>20</formula>
    </cfRule>
  </conditionalFormatting>
  <conditionalFormatting sqref="H122:H124">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H122:H124">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H111">
    <cfRule type="cellIs" dxfId="64" priority="56" operator="between">
      <formula>81</formula>
      <formula>100</formula>
    </cfRule>
    <cfRule type="cellIs" dxfId="63" priority="57" operator="between">
      <formula>61</formula>
      <formula>80</formula>
    </cfRule>
    <cfRule type="cellIs" dxfId="62" priority="58" operator="between">
      <formula>41</formula>
      <formula>60</formula>
    </cfRule>
    <cfRule type="cellIs" dxfId="61" priority="59" operator="between">
      <formula>21</formula>
      <formula>40</formula>
    </cfRule>
    <cfRule type="cellIs" dxfId="60" priority="60" operator="between">
      <formula>1</formula>
      <formula>20</formula>
    </cfRule>
  </conditionalFormatting>
  <conditionalFormatting sqref="H111">
    <cfRule type="cellIs" dxfId="59" priority="51" operator="between">
      <formula>81</formula>
      <formula>100</formula>
    </cfRule>
    <cfRule type="cellIs" dxfId="58" priority="52" operator="between">
      <formula>61</formula>
      <formula>80</formula>
    </cfRule>
    <cfRule type="cellIs" dxfId="57" priority="53" operator="between">
      <formula>41</formula>
      <formula>60</formula>
    </cfRule>
    <cfRule type="cellIs" dxfId="56" priority="54" operator="between">
      <formula>21</formula>
      <formula>40</formula>
    </cfRule>
    <cfRule type="cellIs" dxfId="55" priority="55" operator="between">
      <formula>1</formula>
      <formula>20</formula>
    </cfRule>
  </conditionalFormatting>
  <conditionalFormatting sqref="H121">
    <cfRule type="cellIs" dxfId="54" priority="46" operator="between">
      <formula>81</formula>
      <formula>100</formula>
    </cfRule>
    <cfRule type="cellIs" dxfId="53" priority="47" operator="between">
      <formula>61</formula>
      <formula>80</formula>
    </cfRule>
    <cfRule type="cellIs" dxfId="52" priority="48" operator="between">
      <formula>41</formula>
      <formula>60</formula>
    </cfRule>
    <cfRule type="cellIs" dxfId="51" priority="49" operator="between">
      <formula>21</formula>
      <formula>40</formula>
    </cfRule>
    <cfRule type="cellIs" dxfId="50" priority="50" operator="between">
      <formula>1</formula>
      <formula>20</formula>
    </cfRule>
  </conditionalFormatting>
  <conditionalFormatting sqref="H121">
    <cfRule type="cellIs" dxfId="49" priority="41" operator="between">
      <formula>81</formula>
      <formula>100</formula>
    </cfRule>
    <cfRule type="cellIs" dxfId="48" priority="42" operator="between">
      <formula>61</formula>
      <formula>80</formula>
    </cfRule>
    <cfRule type="cellIs" dxfId="47" priority="43" operator="between">
      <formula>41</formula>
      <formula>60</formula>
    </cfRule>
    <cfRule type="cellIs" dxfId="46" priority="44" operator="between">
      <formula>21</formula>
      <formula>40</formula>
    </cfRule>
    <cfRule type="cellIs" dxfId="45" priority="45" operator="between">
      <formula>1</formula>
      <formula>20</formula>
    </cfRule>
  </conditionalFormatting>
  <conditionalFormatting sqref="H120">
    <cfRule type="cellIs" dxfId="44" priority="36" operator="between">
      <formula>81</formula>
      <formula>100</formula>
    </cfRule>
    <cfRule type="cellIs" dxfId="43" priority="37" operator="between">
      <formula>61</formula>
      <formula>80</formula>
    </cfRule>
    <cfRule type="cellIs" dxfId="42" priority="38" operator="between">
      <formula>41</formula>
      <formula>60</formula>
    </cfRule>
    <cfRule type="cellIs" dxfId="41" priority="39" operator="between">
      <formula>21</formula>
      <formula>40</formula>
    </cfRule>
    <cfRule type="cellIs" dxfId="40" priority="40" operator="between">
      <formula>1</formula>
      <formula>20</formula>
    </cfRule>
  </conditionalFormatting>
  <conditionalFormatting sqref="H120">
    <cfRule type="cellIs" dxfId="39" priority="31" operator="between">
      <formula>81</formula>
      <formula>100</formula>
    </cfRule>
    <cfRule type="cellIs" dxfId="38" priority="32" operator="between">
      <formula>61</formula>
      <formula>80</formula>
    </cfRule>
    <cfRule type="cellIs" dxfId="37" priority="33" operator="between">
      <formula>41</formula>
      <formula>60</formula>
    </cfRule>
    <cfRule type="cellIs" dxfId="36" priority="34" operator="between">
      <formula>21</formula>
      <formula>40</formula>
    </cfRule>
    <cfRule type="cellIs" dxfId="35" priority="35" operator="between">
      <formula>1</formula>
      <formula>20</formula>
    </cfRule>
  </conditionalFormatting>
  <conditionalFormatting sqref="H125">
    <cfRule type="cellIs" dxfId="34" priority="26" operator="between">
      <formula>81</formula>
      <formula>100</formula>
    </cfRule>
    <cfRule type="cellIs" dxfId="33" priority="27" operator="between">
      <formula>61</formula>
      <formula>80</formula>
    </cfRule>
    <cfRule type="cellIs" dxfId="32" priority="28" operator="between">
      <formula>41</formula>
      <formula>60</formula>
    </cfRule>
    <cfRule type="cellIs" dxfId="31" priority="29" operator="between">
      <formula>21</formula>
      <formula>40</formula>
    </cfRule>
    <cfRule type="cellIs" dxfId="30" priority="30" operator="between">
      <formula>1</formula>
      <formula>20</formula>
    </cfRule>
  </conditionalFormatting>
  <conditionalFormatting sqref="H11:H129 I17">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F11:F129">
    <cfRule type="cellIs" dxfId="24" priority="396" operator="between">
      <formula>80.5</formula>
      <formula>100</formula>
    </cfRule>
    <cfRule type="cellIs" dxfId="23" priority="397" operator="between">
      <formula>60.5</formula>
      <formula>80.4</formula>
    </cfRule>
    <cfRule type="cellIs" dxfId="22" priority="398" operator="between">
      <formula>0.1</formula>
      <formula>20.4</formula>
    </cfRule>
    <cfRule type="cellIs" dxfId="21" priority="399" operator="between">
      <formula>20.5</formula>
      <formula>40.4</formula>
    </cfRule>
    <cfRule type="cellIs" dxfId="20" priority="400" operator="between">
      <formula>40.5</formula>
      <formula>60.4</formula>
    </cfRule>
  </conditionalFormatting>
  <conditionalFormatting sqref="D11:D129">
    <cfRule type="cellIs" dxfId="19" priority="406" operator="between">
      <formula>80.4</formula>
      <formula>100</formula>
    </cfRule>
    <cfRule type="cellIs" dxfId="18" priority="407" operator="between">
      <formula>60.5</formula>
      <formula>80.4</formula>
    </cfRule>
    <cfRule type="cellIs" dxfId="17" priority="408" operator="between">
      <formula>40.5</formula>
      <formula>60.4</formula>
    </cfRule>
    <cfRule type="cellIs" dxfId="16" priority="409" operator="between">
      <formula>20.5</formula>
      <formula>40.4</formula>
    </cfRule>
    <cfRule type="cellIs" dxfId="15" priority="410" operator="between">
      <formula>0.1</formula>
      <formula>20.4</formula>
    </cfRule>
  </conditionalFormatting>
  <conditionalFormatting sqref="I18">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conditionalFormatting sqref="I18">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4">
    <dataValidation type="whole" allowBlank="1" showInputMessage="1" showErrorMessage="1" error="ERROR. VALOR NO ACEPTADO" sqref="H11:H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I7">
      <formula1>9999999998</formula1>
    </dataValidation>
  </dataValidations>
  <pageMargins left="0.7" right="0.7" top="0.75" bottom="0.75" header="0.3" footer="0.3"/>
  <pageSetup orientation="portrait" horizontalDpi="4294967294" verticalDpi="300" r:id="rId1"/>
  <ignoredErrors>
    <ignoredError sqref="F11:F129 D11:D1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topLeftCell="A105" zoomScale="89" zoomScaleNormal="89" workbookViewId="0">
      <selection activeCell="H128" sqref="H128"/>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56" t="s">
        <v>45</v>
      </c>
      <c r="D3" s="256"/>
      <c r="E3" s="256"/>
      <c r="F3" s="256"/>
      <c r="G3" s="256"/>
      <c r="H3" s="256"/>
      <c r="I3" s="256"/>
      <c r="J3" s="256"/>
      <c r="K3" s="256"/>
      <c r="L3" s="256"/>
      <c r="M3" s="256"/>
      <c r="N3" s="256"/>
      <c r="O3" s="256"/>
      <c r="P3" s="256"/>
      <c r="Q3" s="256"/>
      <c r="R3" s="256"/>
      <c r="S3" s="256"/>
      <c r="T3" s="256"/>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201"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+Autodiagnóstico!G7</f>
        <v>80.058823529411768</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201" t="s">
        <v>68</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+Autodiagnóstico!C11</f>
        <v>Ambiente de Control</v>
      </c>
      <c r="K34" s="39">
        <v>100</v>
      </c>
      <c r="L34" s="40">
        <f>+Autodiagnóstico!D11</f>
        <v>90.76</v>
      </c>
      <c r="M34" s="39"/>
      <c r="N34" s="39"/>
      <c r="O34" s="39"/>
      <c r="P34" s="39"/>
      <c r="Q34" s="39"/>
      <c r="R34" s="39"/>
      <c r="S34" s="39"/>
      <c r="T34" s="39"/>
      <c r="U34" s="38"/>
    </row>
    <row r="35" spans="2:21" x14ac:dyDescent="0.2">
      <c r="B35" s="37"/>
      <c r="C35" s="39"/>
      <c r="D35" s="39"/>
      <c r="E35" s="39"/>
      <c r="F35" s="39"/>
      <c r="G35" s="39"/>
      <c r="H35" s="39"/>
      <c r="I35" s="39"/>
      <c r="J35" s="39" t="str">
        <f>+Autodiagnóstico!C36</f>
        <v>Gestión de los riesgos institucionales</v>
      </c>
      <c r="K35" s="39">
        <v>100</v>
      </c>
      <c r="L35" s="40">
        <f>+Autodiagnóstico!D36</f>
        <v>82.892857142857139</v>
      </c>
      <c r="M35" s="39"/>
      <c r="N35" s="39"/>
      <c r="O35" s="39"/>
      <c r="P35" s="39"/>
      <c r="Q35" s="39"/>
      <c r="R35" s="39"/>
      <c r="S35" s="39"/>
      <c r="T35" s="39"/>
      <c r="U35" s="38"/>
    </row>
    <row r="36" spans="2:21" x14ac:dyDescent="0.2">
      <c r="B36" s="37"/>
      <c r="C36" s="39"/>
      <c r="D36" s="39"/>
      <c r="E36" s="39"/>
      <c r="F36" s="39"/>
      <c r="G36" s="39"/>
      <c r="H36" s="39"/>
      <c r="I36" s="39"/>
      <c r="J36" s="39" t="str">
        <f>+Autodiagnóstico!C64</f>
        <v xml:space="preserve">Actividades de Control </v>
      </c>
      <c r="K36" s="39">
        <v>100</v>
      </c>
      <c r="L36" s="40">
        <f>+Autodiagnóstico!D64</f>
        <v>81</v>
      </c>
      <c r="M36" s="41"/>
      <c r="N36" s="39"/>
      <c r="O36" s="39"/>
      <c r="P36" s="39"/>
      <c r="Q36" s="39"/>
      <c r="R36" s="39"/>
      <c r="S36" s="39"/>
      <c r="T36" s="39"/>
      <c r="U36" s="38"/>
    </row>
    <row r="37" spans="2:21" x14ac:dyDescent="0.2">
      <c r="B37" s="37"/>
      <c r="C37" s="39"/>
      <c r="D37" s="39"/>
      <c r="E37" s="39"/>
      <c r="F37" s="39"/>
      <c r="G37" s="39"/>
      <c r="H37" s="39"/>
      <c r="I37" s="39"/>
      <c r="J37" s="39" t="str">
        <f>+Autodiagnóstico!C87</f>
        <v>Información y Comunicación</v>
      </c>
      <c r="K37" s="39">
        <v>100</v>
      </c>
      <c r="L37" s="40">
        <f>+Autodiagnóstico!D87</f>
        <v>66.55</v>
      </c>
      <c r="M37" s="41"/>
      <c r="N37" s="39"/>
      <c r="O37" s="39"/>
      <c r="P37" s="39"/>
      <c r="Q37" s="39"/>
      <c r="R37" s="39"/>
      <c r="S37" s="39"/>
      <c r="T37" s="39"/>
      <c r="U37" s="38"/>
    </row>
    <row r="38" spans="2:21" x14ac:dyDescent="0.2">
      <c r="B38" s="37"/>
      <c r="C38" s="39"/>
      <c r="D38" s="39"/>
      <c r="E38" s="39"/>
      <c r="F38" s="39"/>
      <c r="G38" s="39"/>
      <c r="H38" s="39"/>
      <c r="I38" s="39"/>
      <c r="J38" s="39" t="str">
        <f>+Autodiagnóstico!C107</f>
        <v xml:space="preserve">Monitoreo o supervisión continua </v>
      </c>
      <c r="K38" s="39">
        <v>100</v>
      </c>
      <c r="L38" s="40">
        <f>+Autodiagnóstico!D107</f>
        <v>75.782608695652172</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201"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55" t="s">
        <v>69</v>
      </c>
      <c r="L51" s="355"/>
      <c r="M51" s="355"/>
      <c r="N51" s="355"/>
      <c r="O51" s="39"/>
      <c r="P51" s="39"/>
      <c r="Q51" s="39"/>
      <c r="R51" s="39"/>
      <c r="S51" s="39"/>
      <c r="T51" s="39"/>
      <c r="U51" s="38"/>
    </row>
    <row r="52" spans="2:21" ht="15" customHeight="1" x14ac:dyDescent="0.25">
      <c r="B52" s="37"/>
      <c r="G52" s="39"/>
      <c r="H52" s="39"/>
      <c r="J52" s="354" t="str">
        <f>+Autodiagnóstico!C11</f>
        <v>Ambiente de Control</v>
      </c>
      <c r="K52" s="354"/>
      <c r="L52" s="354"/>
      <c r="M52" s="354"/>
      <c r="N52" s="354"/>
      <c r="O52" s="354"/>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+Autodiagnóstico!E11</f>
        <v>Diseño adecuado y efectivo del componente Ambiente de Control</v>
      </c>
      <c r="K57" s="36">
        <v>100</v>
      </c>
      <c r="L57" s="40">
        <f>+Autodiagnóstico!F11</f>
        <v>96.2</v>
      </c>
      <c r="P57" s="39"/>
      <c r="Q57" s="39"/>
      <c r="R57" s="39"/>
      <c r="S57" s="39"/>
      <c r="T57" s="39"/>
      <c r="U57" s="38"/>
    </row>
    <row r="58" spans="2:21" x14ac:dyDescent="0.2">
      <c r="B58" s="37"/>
      <c r="G58" s="39"/>
      <c r="H58" s="39"/>
      <c r="J58" s="39" t="str">
        <f>+Autodiagnóstico!E16</f>
        <v>Responsabilidades de la Alta dirección y Comité Institucional de Coordinación de Control Interno (línea estratégica)</v>
      </c>
      <c r="K58" s="36">
        <v>100</v>
      </c>
      <c r="L58" s="40">
        <f>+Autodiagnóstico!F16</f>
        <v>100</v>
      </c>
      <c r="M58" s="39"/>
      <c r="N58" s="39"/>
      <c r="O58" s="39"/>
      <c r="P58" s="39"/>
      <c r="Q58" s="39"/>
      <c r="R58" s="39"/>
      <c r="S58" s="39"/>
      <c r="T58" s="39"/>
      <c r="U58" s="38"/>
    </row>
    <row r="59" spans="2:21" x14ac:dyDescent="0.2">
      <c r="B59" s="37"/>
      <c r="E59" s="39"/>
      <c r="F59" s="39"/>
      <c r="G59" s="39"/>
      <c r="H59" s="39"/>
      <c r="I59" s="39"/>
      <c r="J59" s="39" t="str">
        <f>+Autodiagnóstico!E20</f>
        <v>Responsabilidades gerentes públicos y líderes de proceso (primera Línea de defensa)</v>
      </c>
      <c r="K59" s="36">
        <v>100</v>
      </c>
      <c r="L59" s="40">
        <f>+Autodiagnóstico!F20</f>
        <v>84.8</v>
      </c>
      <c r="M59" s="39"/>
      <c r="N59" s="39"/>
      <c r="O59" s="39"/>
      <c r="P59" s="39"/>
      <c r="Q59" s="39"/>
      <c r="R59" s="39"/>
      <c r="S59" s="39"/>
      <c r="T59" s="39"/>
      <c r="U59" s="38"/>
    </row>
    <row r="60" spans="2:21" x14ac:dyDescent="0.2">
      <c r="B60" s="37"/>
      <c r="C60" s="39"/>
      <c r="D60" s="39"/>
      <c r="E60" s="39"/>
      <c r="F60" s="39"/>
      <c r="G60" s="39"/>
      <c r="H60" s="39"/>
      <c r="I60" s="39"/>
      <c r="J60" s="39" t="str">
        <f>+Autodiagnóstico!E25</f>
        <v>Responsabilidades de los servidores encargados del monitoreo y evaluación de controles y gestión del riesgo (segunda línea de defensa)</v>
      </c>
      <c r="K60" s="36">
        <v>100</v>
      </c>
      <c r="L60" s="40">
        <f>+Autodiagnóstico!F25</f>
        <v>83.666666666666671</v>
      </c>
      <c r="M60" s="39"/>
      <c r="N60" s="39"/>
      <c r="O60" s="39"/>
      <c r="P60" s="39"/>
      <c r="Q60" s="39"/>
      <c r="R60" s="39"/>
      <c r="S60" s="39"/>
      <c r="T60" s="39"/>
      <c r="U60" s="38"/>
    </row>
    <row r="61" spans="2:21" x14ac:dyDescent="0.2">
      <c r="B61" s="37"/>
      <c r="C61" s="39"/>
      <c r="D61" s="39"/>
      <c r="E61" s="39"/>
      <c r="F61" s="39"/>
      <c r="G61" s="39"/>
      <c r="H61" s="39"/>
      <c r="I61" s="39"/>
      <c r="J61" s="39" t="str">
        <f>+Autodiagnóstico!E31</f>
        <v>Responsabilidades del área de control interno (tercera línea de defensa)</v>
      </c>
      <c r="K61" s="36">
        <v>100</v>
      </c>
      <c r="L61" s="49">
        <f>+Autodiagnóstico!F31</f>
        <v>92.4</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55" t="s">
        <v>70</v>
      </c>
      <c r="L76" s="355"/>
      <c r="M76" s="355"/>
      <c r="N76" s="355"/>
      <c r="O76" s="39"/>
      <c r="P76" s="39"/>
      <c r="Q76" s="39"/>
      <c r="R76" s="39"/>
      <c r="S76" s="39"/>
      <c r="T76" s="39"/>
      <c r="U76" s="38"/>
    </row>
    <row r="77" spans="2:21" ht="16.5" x14ac:dyDescent="0.25">
      <c r="B77" s="37"/>
      <c r="C77" s="39"/>
      <c r="D77" s="39"/>
      <c r="E77" s="39"/>
      <c r="F77" s="39"/>
      <c r="G77" s="39"/>
      <c r="H77" s="39"/>
      <c r="J77" s="354" t="str">
        <f>+Autodiagnóstico!C36</f>
        <v>Gestión de los riesgos institucionales</v>
      </c>
      <c r="K77" s="354"/>
      <c r="L77" s="354"/>
      <c r="M77" s="354"/>
      <c r="N77" s="354"/>
      <c r="O77" s="354"/>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+Autodiagnóstico!E36</f>
        <v>Diseño adecuado y efectivo del componente Gestión de Riesgos</v>
      </c>
      <c r="K81" s="36">
        <v>100</v>
      </c>
      <c r="L81" s="40">
        <f>+Autodiagnóstico!F36</f>
        <v>90</v>
      </c>
      <c r="M81" s="39"/>
      <c r="N81" s="39"/>
      <c r="O81" s="39"/>
      <c r="P81" s="39"/>
      <c r="Q81" s="39"/>
      <c r="R81" s="39"/>
      <c r="S81" s="39"/>
      <c r="T81" s="39"/>
      <c r="U81" s="38"/>
    </row>
    <row r="82" spans="2:21" x14ac:dyDescent="0.2">
      <c r="B82" s="37"/>
      <c r="C82" s="39"/>
      <c r="D82" s="39"/>
      <c r="E82" s="39"/>
      <c r="F82" s="39"/>
      <c r="G82" s="39"/>
      <c r="H82" s="39"/>
      <c r="I82" s="39"/>
      <c r="J82" s="39" t="str">
        <f>+Autodiagnóstico!E41</f>
        <v>Responsabilidades de la Alta dirección y Comité Institucional de Coordinación de Control Interno (línea estratégica)</v>
      </c>
      <c r="K82" s="36">
        <v>100</v>
      </c>
      <c r="L82" s="40">
        <f>+Autodiagnóstico!F41</f>
        <v>86.6</v>
      </c>
      <c r="M82" s="39"/>
      <c r="N82" s="39"/>
      <c r="O82" s="39"/>
      <c r="P82" s="39"/>
      <c r="Q82" s="39"/>
      <c r="R82" s="39"/>
      <c r="S82" s="39"/>
      <c r="T82" s="39"/>
      <c r="U82" s="38"/>
    </row>
    <row r="83" spans="2:21" x14ac:dyDescent="0.2">
      <c r="B83" s="37"/>
      <c r="C83" s="39"/>
      <c r="D83" s="39"/>
      <c r="E83" s="39"/>
      <c r="F83" s="39"/>
      <c r="G83" s="39"/>
      <c r="H83" s="39"/>
      <c r="I83" s="39"/>
      <c r="J83" s="39" t="str">
        <f>+Autodiagnóstico!E46</f>
        <v>Responsabilidades gerentes públicos y líderes de proceso (primera Línea de defensa)</v>
      </c>
      <c r="K83" s="36">
        <v>100</v>
      </c>
      <c r="L83" s="39">
        <f>+Autodiagnóstico!F46</f>
        <v>81</v>
      </c>
      <c r="M83" s="39"/>
      <c r="N83" s="39"/>
      <c r="O83" s="39"/>
      <c r="P83" s="39"/>
      <c r="Q83" s="39"/>
      <c r="R83" s="39"/>
      <c r="S83" s="39"/>
      <c r="T83" s="39"/>
      <c r="U83" s="38"/>
    </row>
    <row r="84" spans="2:21" x14ac:dyDescent="0.2">
      <c r="B84" s="37"/>
      <c r="C84" s="39"/>
      <c r="D84" s="39"/>
      <c r="E84" s="39"/>
      <c r="F84" s="39"/>
      <c r="G84" s="39"/>
      <c r="H84" s="39"/>
      <c r="I84" s="39"/>
      <c r="J84" s="39" t="str">
        <f>+Autodiagnóstico!E50</f>
        <v>Responsabilidades de los servidores encargados del monitoreo y evaluación de controles y gestión del riesgo (segunda línea de defensa)</v>
      </c>
      <c r="K84" s="36">
        <v>100</v>
      </c>
      <c r="L84" s="40">
        <f>+Autodiagnóstico!F50</f>
        <v>78.777777777777771</v>
      </c>
      <c r="M84" s="39"/>
      <c r="N84" s="39"/>
      <c r="O84" s="39"/>
      <c r="P84" s="39"/>
      <c r="Q84" s="39"/>
      <c r="R84" s="39"/>
      <c r="S84" s="39"/>
      <c r="T84" s="39"/>
      <c r="U84" s="38"/>
    </row>
    <row r="85" spans="2:21" x14ac:dyDescent="0.2">
      <c r="B85" s="37"/>
      <c r="C85" s="39"/>
      <c r="D85" s="39"/>
      <c r="E85" s="39"/>
      <c r="F85" s="39"/>
      <c r="G85" s="39"/>
      <c r="H85" s="39"/>
      <c r="I85" s="39"/>
      <c r="J85" s="39" t="str">
        <f>+Autodiagnóstico!E59</f>
        <v>Responsabilidades del área de control interno</v>
      </c>
      <c r="K85" s="39">
        <v>100</v>
      </c>
      <c r="L85" s="36">
        <f>+Autodiagnóstico!F59</f>
        <v>81</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55" t="s">
        <v>71</v>
      </c>
      <c r="L101" s="355"/>
      <c r="M101" s="355"/>
      <c r="N101" s="355"/>
      <c r="O101" s="39"/>
      <c r="P101" s="39"/>
      <c r="Q101" s="39"/>
      <c r="R101" s="39"/>
      <c r="S101" s="39"/>
      <c r="T101" s="39"/>
      <c r="U101" s="38"/>
    </row>
    <row r="102" spans="2:21" ht="16.5" x14ac:dyDescent="0.25">
      <c r="B102" s="37"/>
      <c r="C102" s="39"/>
      <c r="D102" s="39"/>
      <c r="E102" s="39"/>
      <c r="F102" s="39"/>
      <c r="G102" s="39"/>
      <c r="H102" s="39"/>
      <c r="I102" s="39"/>
      <c r="J102" s="72"/>
      <c r="K102" s="354" t="str">
        <f>+Autodiagnóstico!C64</f>
        <v xml:space="preserve">Actividades de Control </v>
      </c>
      <c r="L102" s="354"/>
      <c r="M102" s="354"/>
      <c r="N102" s="354"/>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+Autodiagnóstico!E64</f>
        <v>Diseño adecuado y efectivo del componente Actividades de Control</v>
      </c>
      <c r="K106" s="36">
        <v>100</v>
      </c>
      <c r="L106" s="40">
        <f>+Autodiagnóstico!F64</f>
        <v>81</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+Autodiagnóstico!E67</f>
        <v>Responsabilidades de la Alta dirección y Comité Institucional de Coordinación de Control Interno (línea estratégica)</v>
      </c>
      <c r="K107" s="36">
        <v>100</v>
      </c>
      <c r="L107" s="40">
        <f>+Autodiagnóstico!F67</f>
        <v>81</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+Autodiagnóstico!E69</f>
        <v>Responsabilidades gerentes públicos y líderes de proceso (primera Línea de defensa)</v>
      </c>
      <c r="K108" s="36">
        <v>100</v>
      </c>
      <c r="L108" s="40">
        <f>+Autodiagnóstico!F69</f>
        <v>81</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+Autodiagnóstico!E74</f>
        <v>Responsabilidades de los servidores encargados del monitoreo y evaluación de controles y gestión del riesgo (segunda línea de defensa)</v>
      </c>
      <c r="K109" s="36">
        <v>100</v>
      </c>
      <c r="L109" s="40">
        <f>+Autodiagnóstico!F74</f>
        <v>81</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+Autodiagnóstico!E82</f>
        <v>Responsabilidades del área de control interno</v>
      </c>
      <c r="K110" s="36">
        <v>100</v>
      </c>
      <c r="L110" s="39">
        <f>+Autodiagnóstico!F82</f>
        <v>81</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55" t="s">
        <v>72</v>
      </c>
      <c r="L126" s="355"/>
      <c r="M126" s="355"/>
      <c r="N126" s="355"/>
      <c r="O126" s="39"/>
      <c r="P126" s="39"/>
      <c r="Q126" s="39"/>
      <c r="R126" s="39"/>
      <c r="S126" s="39"/>
      <c r="T126" s="39"/>
      <c r="U126" s="38"/>
    </row>
    <row r="127" spans="2:21" ht="16.5" x14ac:dyDescent="0.25">
      <c r="B127" s="37"/>
      <c r="C127" s="39"/>
      <c r="D127" s="39"/>
      <c r="E127" s="39"/>
      <c r="F127" s="39"/>
      <c r="G127" s="39"/>
      <c r="H127" s="39"/>
      <c r="I127" s="39"/>
      <c r="J127" s="72"/>
      <c r="K127" s="354" t="str">
        <f>+Autodiagnóstico!C87</f>
        <v>Información y Comunicación</v>
      </c>
      <c r="L127" s="354"/>
      <c r="M127" s="354"/>
      <c r="N127" s="354"/>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+Autodiagnóstico!E87</f>
        <v>Diseño adecuado y efectivo del componente Información y Comunicación</v>
      </c>
      <c r="K131" s="36">
        <v>100</v>
      </c>
      <c r="L131" s="40">
        <f>+Autodiagnóstico!F87</f>
        <v>60</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+Autodiagnóstico!E90</f>
        <v>Responsabilidades de la Alta dirección y Comité Institucional de Coordinación de Control Interno (línea estratégica)</v>
      </c>
      <c r="K132" s="36">
        <v>100</v>
      </c>
      <c r="L132" s="40">
        <f>+Autodiagnóstico!F90</f>
        <v>60</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+Autodiagnóstico!E92</f>
        <v>Responsabilidades gerentes públicos y líderes de proceso (primera Línea de defensa)</v>
      </c>
      <c r="K133" s="36">
        <v>100</v>
      </c>
      <c r="L133" s="40">
        <f>+Autodiagnóstico!F92</f>
        <v>67</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+Autodiagnóstico!E98</f>
        <v>Responsabilidades de los servidores encargados del monitoreo y evaluación de controles y gestión del riesgo (segunda línea de defensa)</v>
      </c>
      <c r="K134" s="36">
        <v>100</v>
      </c>
      <c r="L134" s="40">
        <f>+Autodiagnóstico!F98</f>
        <v>61</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+Autodiagnóstico!E103</f>
        <v>Responsabilidades del área de control interno</v>
      </c>
      <c r="K135" s="36">
        <v>100</v>
      </c>
      <c r="L135" s="40">
        <f>+Autodiagnóstico!F103</f>
        <v>81</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55" t="s">
        <v>73</v>
      </c>
      <c r="L150" s="355"/>
      <c r="M150" s="355"/>
      <c r="N150" s="355"/>
      <c r="O150" s="39"/>
      <c r="P150" s="39"/>
      <c r="Q150" s="39"/>
      <c r="R150" s="39"/>
      <c r="S150" s="39"/>
      <c r="T150" s="39"/>
      <c r="U150" s="38"/>
    </row>
    <row r="151" spans="2:21" ht="16.5" x14ac:dyDescent="0.25">
      <c r="B151" s="37"/>
      <c r="C151" s="39"/>
      <c r="D151" s="39"/>
      <c r="E151" s="39"/>
      <c r="F151" s="39"/>
      <c r="G151" s="39"/>
      <c r="H151" s="39"/>
      <c r="I151" s="39"/>
      <c r="J151" s="39"/>
      <c r="K151" s="354" t="str">
        <f>+Autodiagnóstico!C107</f>
        <v xml:space="preserve">Monitoreo o supervisión continua </v>
      </c>
      <c r="L151" s="354"/>
      <c r="M151" s="354"/>
      <c r="N151" s="354"/>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+Autodiagnóstico!E107</f>
        <v>Diseño adecuado y efectivo del componente Monitoreo o Supervisión Continua</v>
      </c>
      <c r="L155" s="39">
        <v>100</v>
      </c>
      <c r="M155" s="40">
        <f>+Autodiagnóstico!F107</f>
        <v>81</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+Autodiagnóstico!E116</f>
        <v>Responsabilidades de la Alta dirección y Comité Institucional de Coordinación de Control Interno (línea estratégica)</v>
      </c>
      <c r="L156" s="39">
        <v>100</v>
      </c>
      <c r="M156" s="40">
        <f>+Autodiagnóstico!F116</f>
        <v>61</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+Autodiagnóstico!E119</f>
        <v>Responsabilidades gerentes públicos y líderes de proceso (primera Línea de defensa)</v>
      </c>
      <c r="L157" s="39">
        <v>100</v>
      </c>
      <c r="M157" s="40">
        <f>+Autodiagnóstico!F119</f>
        <v>61</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+Autodiagnóstico!E122</f>
        <v>Responsabilidades de los servidores encargados del monitoreo y evaluación de controles y gestión del riesgo (segunda línea de defensa)</v>
      </c>
      <c r="L158" s="39">
        <v>100</v>
      </c>
      <c r="M158" s="40">
        <f>+Autodiagnóstico!F122</f>
        <v>81</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+Autodiagnóstico!E126</f>
        <v>Responsabilidades del área de control interno</v>
      </c>
      <c r="L159" s="39">
        <v>100</v>
      </c>
      <c r="M159" s="40">
        <f>+Autodiagnóstico!F126</f>
        <v>81</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53" t="s">
        <v>29</v>
      </c>
      <c r="L181" s="353"/>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XFC140"/>
  <sheetViews>
    <sheetView showGridLines="0" zoomScale="80" zoomScaleNormal="80" workbookViewId="0">
      <selection activeCell="M30" sqref="M30"/>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6.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38.5703125" style="250" customWidth="1"/>
    <col min="16" max="22" width="0" style="1" hidden="1" customWidth="1"/>
    <col min="23" max="16383" width="11.42578125" style="1" hidden="1"/>
    <col min="16384" max="16384" width="203" style="1" customWidth="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79" t="s">
        <v>76</v>
      </c>
      <c r="D4" s="279"/>
      <c r="E4" s="279"/>
      <c r="F4" s="279"/>
      <c r="G4" s="279"/>
      <c r="H4" s="279"/>
      <c r="I4" s="279"/>
      <c r="J4" s="279"/>
      <c r="K4" s="279"/>
      <c r="L4" s="279"/>
      <c r="M4" s="279"/>
      <c r="N4" s="26"/>
    </row>
    <row r="5" spans="2:14" ht="12" customHeight="1" thickBot="1" x14ac:dyDescent="0.3">
      <c r="B5" s="25"/>
      <c r="C5" s="6"/>
      <c r="D5" s="6"/>
      <c r="E5" s="6"/>
      <c r="F5" s="7"/>
      <c r="G5" s="6"/>
      <c r="H5" s="6"/>
      <c r="I5" s="6"/>
      <c r="J5" s="6"/>
      <c r="K5" s="6"/>
      <c r="L5" s="6"/>
      <c r="M5" s="6"/>
      <c r="N5" s="26"/>
    </row>
    <row r="6" spans="2:14" ht="32.25" customHeight="1" x14ac:dyDescent="0.25">
      <c r="B6" s="25"/>
      <c r="C6" s="384" t="s">
        <v>67</v>
      </c>
      <c r="D6" s="386" t="s">
        <v>210</v>
      </c>
      <c r="E6" s="386" t="s">
        <v>3</v>
      </c>
      <c r="F6" s="386" t="s">
        <v>28</v>
      </c>
      <c r="G6" s="396" t="s">
        <v>0</v>
      </c>
      <c r="H6" s="396" t="s">
        <v>1</v>
      </c>
      <c r="I6" s="396" t="s">
        <v>74</v>
      </c>
      <c r="J6" s="394" t="s">
        <v>75</v>
      </c>
      <c r="K6" s="390" t="s">
        <v>40</v>
      </c>
      <c r="L6" s="392" t="s">
        <v>41</v>
      </c>
      <c r="M6" s="388" t="s">
        <v>42</v>
      </c>
      <c r="N6" s="26"/>
    </row>
    <row r="7" spans="2:14" ht="36" customHeight="1" thickBot="1" x14ac:dyDescent="0.3">
      <c r="B7" s="27"/>
      <c r="C7" s="385"/>
      <c r="D7" s="387"/>
      <c r="E7" s="387"/>
      <c r="F7" s="387"/>
      <c r="G7" s="397"/>
      <c r="H7" s="397"/>
      <c r="I7" s="397"/>
      <c r="J7" s="395"/>
      <c r="K7" s="391"/>
      <c r="L7" s="393"/>
      <c r="M7" s="389"/>
      <c r="N7" s="26"/>
    </row>
    <row r="8" spans="2:14" ht="54.95" customHeight="1" x14ac:dyDescent="0.25">
      <c r="B8" s="383"/>
      <c r="C8" s="398" t="s">
        <v>79</v>
      </c>
      <c r="D8" s="377" t="s">
        <v>84</v>
      </c>
      <c r="E8" s="160" t="str">
        <f>+Autodiagnóstico!G11</f>
        <v>Demostrar el compromiso con la integridad (valores) y principios del servicio público, por parte de todos los servidores de la entidad, independientemente de las funciones que desempeñan</v>
      </c>
      <c r="F8" s="161">
        <f>+Autodiagnóstico!H11</f>
        <v>100</v>
      </c>
      <c r="G8" s="155"/>
      <c r="H8" s="156"/>
      <c r="I8" s="156"/>
      <c r="J8" s="156"/>
      <c r="K8" s="221" t="s">
        <v>332</v>
      </c>
      <c r="L8" s="167"/>
      <c r="M8" s="180"/>
      <c r="N8" s="26"/>
    </row>
    <row r="9" spans="2:14" ht="81.75" customHeight="1" x14ac:dyDescent="0.25">
      <c r="B9" s="383"/>
      <c r="C9" s="399"/>
      <c r="D9" s="371"/>
      <c r="E9" s="159" t="str">
        <f>+Autodiagnóstico!G12</f>
        <v>Cumplir las funciones de supervisión del desempeño del Sistema de Control Interno y determinar las mejoras a que haya lugar, por parte del Comité Institucional de Coordinación de Control Interno</v>
      </c>
      <c r="F9" s="158">
        <f>+Autodiagnóstico!H12</f>
        <v>100</v>
      </c>
      <c r="G9" s="155"/>
      <c r="H9" s="156"/>
      <c r="I9" s="156"/>
      <c r="J9" s="156"/>
      <c r="K9" s="223" t="s">
        <v>334</v>
      </c>
      <c r="L9" s="156"/>
      <c r="M9" s="173"/>
      <c r="N9" s="26"/>
    </row>
    <row r="10" spans="2:14" ht="68.25" customHeight="1" x14ac:dyDescent="0.25">
      <c r="B10" s="383"/>
      <c r="C10" s="399"/>
      <c r="D10" s="371"/>
      <c r="E10" s="159" t="str">
        <f>+Autodiagnóstico!G13</f>
        <v xml:space="preserve">Asumir la responsabilidad y el compromiso de establecer los niveles de responsabilidad y autoridad apropiados para la consecución de los objetivos institucionales, por parte de la alta dirección </v>
      </c>
      <c r="F10" s="158">
        <f>+Autodiagnóstico!H13</f>
        <v>100</v>
      </c>
      <c r="G10" s="155"/>
      <c r="H10" s="156"/>
      <c r="I10" s="156"/>
      <c r="J10" s="156"/>
      <c r="K10" s="223" t="s">
        <v>335</v>
      </c>
      <c r="L10" s="156"/>
      <c r="M10" s="173"/>
      <c r="N10" s="26"/>
    </row>
    <row r="11" spans="2:14" ht="54.95" customHeight="1" x14ac:dyDescent="0.25">
      <c r="B11" s="383"/>
      <c r="C11" s="399"/>
      <c r="D11" s="371"/>
      <c r="E11" s="159" t="str">
        <f>+Autodiagnóstico!G14</f>
        <v>Dar carácter estratégico a la gestión del talento humano de manera que todas sus actividades estén alineadas con los objetivos de la entidad</v>
      </c>
      <c r="F11" s="158">
        <v>81</v>
      </c>
      <c r="G11" s="155"/>
      <c r="H11" s="156"/>
      <c r="I11" s="156"/>
      <c r="J11" s="156"/>
      <c r="K11" s="156"/>
      <c r="L11" s="156"/>
      <c r="M11" s="173"/>
      <c r="N11" s="26"/>
    </row>
    <row r="12" spans="2:14" ht="54.95" customHeight="1" x14ac:dyDescent="0.25">
      <c r="B12" s="383"/>
      <c r="C12" s="399"/>
      <c r="D12" s="371"/>
      <c r="E12" s="162" t="str">
        <f>+Autodiagnóstico!G15</f>
        <v>Asignar en personas idóneas, las responsabilidades para la gestión de los riesgos y del control</v>
      </c>
      <c r="F12" s="163">
        <f>+Autodiagnóstico!H15</f>
        <v>100</v>
      </c>
      <c r="G12" s="164"/>
      <c r="H12" s="165"/>
      <c r="I12" s="165"/>
      <c r="J12" s="165"/>
      <c r="K12" s="165"/>
      <c r="L12" s="165"/>
      <c r="M12" s="179"/>
      <c r="N12" s="26"/>
    </row>
    <row r="13" spans="2:14" ht="54.95" customHeight="1" x14ac:dyDescent="0.25">
      <c r="B13" s="383"/>
      <c r="C13" s="399"/>
      <c r="D13" s="372" t="s">
        <v>205</v>
      </c>
      <c r="E13" s="168" t="str">
        <f>+Autodiagnóstico!G16</f>
        <v>Cumplir con los estándares de conducta y la práctica de los principios del servicio público</v>
      </c>
      <c r="F13" s="169">
        <f>+Autodiagnóstico!H16</f>
        <v>100</v>
      </c>
      <c r="G13" s="170"/>
      <c r="H13" s="171"/>
      <c r="I13" s="171"/>
      <c r="J13" s="171"/>
      <c r="K13" s="171"/>
      <c r="L13" s="171"/>
      <c r="M13" s="172"/>
      <c r="N13" s="26"/>
    </row>
    <row r="14" spans="2:14" ht="54.95" customHeight="1" x14ac:dyDescent="0.25">
      <c r="B14" s="383"/>
      <c r="C14" s="399"/>
      <c r="D14" s="371"/>
      <c r="E14" s="159" t="str">
        <f>+Autodiagnóstico!G17</f>
        <v>Orientar el Direccionamiento Estratégico y la Planeación Institucional</v>
      </c>
      <c r="F14" s="158">
        <f>+Autodiagnóstico!H17</f>
        <v>100</v>
      </c>
      <c r="G14" s="155"/>
      <c r="H14" s="156"/>
      <c r="I14" s="156"/>
      <c r="J14" s="156"/>
      <c r="K14" s="156"/>
      <c r="L14" s="156"/>
      <c r="M14" s="173"/>
      <c r="N14" s="26"/>
    </row>
    <row r="15" spans="2:14" ht="54.95" customHeight="1" x14ac:dyDescent="0.25">
      <c r="B15" s="383"/>
      <c r="C15" s="399"/>
      <c r="D15" s="371"/>
      <c r="E15" s="159" t="str">
        <f>+Autodiagnóstico!G18</f>
        <v>Determinar las políticas y estrategias que aseguran que la estructura, procesos, autoridad y responsabilidad estén claramente definidas para el logro de los objetivos de la entidad</v>
      </c>
      <c r="F15" s="158">
        <f>+Autodiagnóstico!H18</f>
        <v>100</v>
      </c>
      <c r="G15" s="155"/>
      <c r="H15" s="156"/>
      <c r="I15" s="156"/>
      <c r="J15" s="156"/>
      <c r="K15" s="156"/>
      <c r="L15" s="156"/>
      <c r="M15" s="173"/>
      <c r="N15" s="26"/>
    </row>
    <row r="16" spans="2:14" ht="54.95" customHeight="1" x14ac:dyDescent="0.25">
      <c r="B16" s="383"/>
      <c r="C16" s="399"/>
      <c r="D16" s="373"/>
      <c r="E16" s="174" t="str">
        <f>+Autodiagnóstico!G19</f>
        <v>Desarrollar los mecanismos incorporados en la Gestión Estratégica del Talento Humano</v>
      </c>
      <c r="F16" s="175">
        <f>+Autodiagnóstico!H19</f>
        <v>100</v>
      </c>
      <c r="G16" s="176"/>
      <c r="H16" s="177"/>
      <c r="I16" s="177"/>
      <c r="J16" s="177"/>
      <c r="K16" s="177"/>
      <c r="L16" s="177"/>
      <c r="M16" s="178"/>
      <c r="N16" s="26"/>
    </row>
    <row r="17" spans="2:15" ht="88.5" customHeight="1" x14ac:dyDescent="0.25">
      <c r="B17" s="383"/>
      <c r="C17" s="399"/>
      <c r="D17" s="371" t="s">
        <v>207</v>
      </c>
      <c r="E17" s="160" t="str">
        <f>+Autodiagnóstico!G20</f>
        <v>Promover y cumplir, a través de su ejemplo, los estándares de conducta y la práctica de los principios del servicio público, en el marco de integridad</v>
      </c>
      <c r="F17" s="161">
        <f>+Autodiagnóstico!H20</f>
        <v>81</v>
      </c>
      <c r="G17" s="166"/>
      <c r="H17" s="167"/>
      <c r="I17" s="167"/>
      <c r="J17" s="167"/>
      <c r="K17" s="221" t="s">
        <v>348</v>
      </c>
      <c r="L17" s="228">
        <v>43342</v>
      </c>
      <c r="M17" s="180"/>
      <c r="N17" s="26"/>
      <c r="O17" s="251"/>
    </row>
    <row r="18" spans="2:15" ht="54.95" customHeight="1" x14ac:dyDescent="0.25">
      <c r="B18" s="383"/>
      <c r="C18" s="399"/>
      <c r="D18" s="371"/>
      <c r="E18" s="159" t="str">
        <f>+Autodiagnóstico!G21</f>
        <v>Evaluar el cumplimiento de los estándares de conducta y la práctica de la integridad (valores) y principios del servicio público de sus equipos de trabajo</v>
      </c>
      <c r="F18" s="158">
        <f>+Autodiagnóstico!H21</f>
        <v>81</v>
      </c>
      <c r="G18" s="155"/>
      <c r="H18" s="156"/>
      <c r="I18" s="156"/>
      <c r="J18" s="156"/>
      <c r="K18" s="156"/>
      <c r="L18" s="156"/>
      <c r="M18" s="173"/>
      <c r="N18" s="26"/>
      <c r="O18" s="252"/>
    </row>
    <row r="19" spans="2:15" ht="54.95" customHeight="1" x14ac:dyDescent="0.25">
      <c r="B19" s="383"/>
      <c r="C19" s="399"/>
      <c r="D19" s="371"/>
      <c r="E19" s="159" t="str">
        <f>+Autodiagnóstico!G22</f>
        <v>Proveer información a la alta dirección sobre el funcionamiento de la entidad y el desempeño de los responsables en el cumplimiento de los objetivos, para tomar decisiones a que haya lugar</v>
      </c>
      <c r="F19" s="158">
        <f>+Autodiagnóstico!H22</f>
        <v>100</v>
      </c>
      <c r="G19" s="155"/>
      <c r="H19" s="156"/>
      <c r="I19" s="156"/>
      <c r="J19" s="156"/>
      <c r="K19" s="156"/>
      <c r="L19" s="156"/>
      <c r="M19" s="173"/>
      <c r="N19" s="26"/>
    </row>
    <row r="20" spans="2:15" ht="54.95" customHeight="1" x14ac:dyDescent="0.25">
      <c r="B20" s="383"/>
      <c r="C20" s="399"/>
      <c r="D20" s="371"/>
      <c r="E20" s="159" t="str">
        <f>+Autodiagnóstico!G23</f>
        <v>Cumplir las políticas y estrategias establecidas para el desarrollo de los servidores a su cargo, evaluar su desempeño y establecer las medidas de mejora</v>
      </c>
      <c r="F20" s="158">
        <v>81</v>
      </c>
      <c r="G20" s="155"/>
      <c r="H20" s="156"/>
      <c r="I20" s="156"/>
      <c r="J20" s="156"/>
      <c r="K20" s="223" t="s">
        <v>339</v>
      </c>
      <c r="L20" s="156"/>
      <c r="M20" s="173"/>
      <c r="N20" s="26"/>
      <c r="O20" s="252"/>
    </row>
    <row r="21" spans="2:15" ht="54.95" customHeight="1" x14ac:dyDescent="0.25">
      <c r="B21" s="383"/>
      <c r="C21" s="399"/>
      <c r="D21" s="371"/>
      <c r="E21" s="162" t="str">
        <f>+Autodiagnóstico!G24</f>
        <v>Asegurar que las personas y actividades a su cargo, estén adecuadamente alineadas con la administración</v>
      </c>
      <c r="F21" s="163">
        <v>81</v>
      </c>
      <c r="G21" s="164"/>
      <c r="H21" s="165"/>
      <c r="I21" s="165"/>
      <c r="J21" s="165"/>
      <c r="K21" s="165"/>
      <c r="L21" s="165"/>
      <c r="M21" s="179"/>
      <c r="N21" s="26"/>
      <c r="O21" s="252"/>
    </row>
    <row r="22" spans="2:15" ht="54.95" customHeight="1" x14ac:dyDescent="0.25">
      <c r="B22" s="383"/>
      <c r="C22" s="399"/>
      <c r="D22" s="372" t="s">
        <v>206</v>
      </c>
      <c r="E22" s="168" t="str">
        <f>+Autodiagnóstico!G25</f>
        <v>Aplicar los estándares de conducta e Integridad (valores) y los principios del servicio público</v>
      </c>
      <c r="F22" s="169">
        <f>+Autodiagnóstico!H25</f>
        <v>100</v>
      </c>
      <c r="G22" s="170"/>
      <c r="H22" s="171"/>
      <c r="I22" s="171"/>
      <c r="J22" s="171"/>
      <c r="K22" s="171"/>
      <c r="L22" s="171"/>
      <c r="M22" s="172"/>
      <c r="N22" s="26"/>
    </row>
    <row r="23" spans="2:15" ht="54.95" customHeight="1" x14ac:dyDescent="0.25">
      <c r="B23" s="383"/>
      <c r="C23" s="399"/>
      <c r="D23" s="371"/>
      <c r="E23" s="159" t="str">
        <f>+Autodiagnóstico!G26</f>
        <v>Facilitar la implementación, monitorear la apropiación de dichos estándares por parte de los servidores públicos y alertar a los líderes de proceso, cuando sea el caso</v>
      </c>
      <c r="F23" s="158">
        <v>81</v>
      </c>
      <c r="G23" s="155"/>
      <c r="H23" s="156"/>
      <c r="I23" s="156"/>
      <c r="J23" s="156"/>
      <c r="K23" s="223" t="s">
        <v>340</v>
      </c>
      <c r="L23" s="156"/>
      <c r="M23" s="173"/>
      <c r="N23" s="26"/>
      <c r="O23" s="252"/>
    </row>
    <row r="24" spans="2:15" ht="54.95" customHeight="1" x14ac:dyDescent="0.25">
      <c r="B24" s="383"/>
      <c r="C24" s="399"/>
      <c r="D24" s="371"/>
      <c r="E24" s="159" t="str">
        <f>+Autodiagnóstico!G27</f>
        <v>Apoyar a la alta dirección, los gerentes públicos y los líderes de proceso para un adecuado y efectivo ejercicio de la gestión de los riesgos que afectan el cumplimiento de los objetivos y metas organizacionales</v>
      </c>
      <c r="F24" s="158">
        <f>+Autodiagnóstico!H27</f>
        <v>100</v>
      </c>
      <c r="G24" s="155"/>
      <c r="H24" s="156"/>
      <c r="I24" s="156"/>
      <c r="J24" s="156"/>
      <c r="K24" s="156"/>
      <c r="L24" s="156"/>
      <c r="M24" s="173"/>
      <c r="N24" s="26"/>
    </row>
    <row r="25" spans="2:15" ht="54.95" customHeight="1" x14ac:dyDescent="0.25">
      <c r="B25" s="383"/>
      <c r="C25" s="399"/>
      <c r="D25" s="371"/>
      <c r="E25" s="159" t="str">
        <f>+Autodiagnóstico!G28</f>
        <v>Trabajar coordinadamente con los directivos y demás responsables del cumplimiento de los objetivos de la entidad</v>
      </c>
      <c r="F25" s="158">
        <f>+Autodiagnóstico!H28</f>
        <v>100</v>
      </c>
      <c r="G25" s="155"/>
      <c r="H25" s="156"/>
      <c r="I25" s="156"/>
      <c r="J25" s="156"/>
      <c r="K25" s="156"/>
      <c r="L25" s="156"/>
      <c r="M25" s="173"/>
      <c r="N25" s="6"/>
      <c r="O25" s="255"/>
    </row>
    <row r="26" spans="2:15" ht="90" customHeight="1" x14ac:dyDescent="0.25">
      <c r="B26" s="107"/>
      <c r="C26" s="399"/>
      <c r="D26" s="371"/>
      <c r="E26" s="159" t="str">
        <f>+Autodiagnóstico!G29</f>
        <v>Monitorear y supervisar el cumplimiento e impacto del plan de desarrollo del talento humano y determinar las acciones de mejora correspondientes, por parte del área de talento humano</v>
      </c>
      <c r="F26" s="158">
        <f>+Autodiagnóstico!H29</f>
        <v>40</v>
      </c>
      <c r="G26" s="155"/>
      <c r="H26" s="156"/>
      <c r="I26" s="156"/>
      <c r="J26" s="156"/>
      <c r="K26" s="223" t="s">
        <v>341</v>
      </c>
      <c r="L26" s="156"/>
      <c r="M26" s="173"/>
      <c r="N26" s="6"/>
      <c r="O26" s="254"/>
    </row>
    <row r="27" spans="2:15" ht="54.95" customHeight="1" x14ac:dyDescent="0.25">
      <c r="B27" s="107"/>
      <c r="C27" s="399"/>
      <c r="D27" s="373"/>
      <c r="E27" s="174" t="str">
        <f>+Autodiagnóstico!G30</f>
        <v>Analizar e informar a la alta dirección, los gerentes públicos y los líderes de proceso sobre los resultados de la evaluación del desempeño y se toman acciones de mejora y planes de mejoramiento individuales, rotación de personal</v>
      </c>
      <c r="F27" s="175">
        <f>+Autodiagnóstico!H30</f>
        <v>81</v>
      </c>
      <c r="G27" s="176"/>
      <c r="H27" s="177"/>
      <c r="I27" s="177"/>
      <c r="J27" s="177"/>
      <c r="K27" s="225" t="s">
        <v>342</v>
      </c>
      <c r="L27" s="177"/>
      <c r="M27" s="178"/>
      <c r="N27" s="6"/>
      <c r="O27" s="254"/>
    </row>
    <row r="28" spans="2:15" ht="83.25" customHeight="1" x14ac:dyDescent="0.25">
      <c r="B28" s="107"/>
      <c r="C28" s="399"/>
      <c r="D28" s="378" t="s">
        <v>208</v>
      </c>
      <c r="E28" s="160"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61">
        <f>+Autodiagnóstico!H31</f>
        <v>81</v>
      </c>
      <c r="G28" s="166"/>
      <c r="H28" s="167"/>
      <c r="I28" s="167"/>
      <c r="J28" s="167"/>
      <c r="K28" s="221" t="s">
        <v>343</v>
      </c>
      <c r="L28" s="167"/>
      <c r="M28" s="180"/>
      <c r="N28" s="6"/>
      <c r="O28" s="254"/>
    </row>
    <row r="29" spans="2:15" ht="54.95" customHeight="1" x14ac:dyDescent="0.25">
      <c r="B29" s="107"/>
      <c r="C29" s="399"/>
      <c r="D29" s="300"/>
      <c r="E29" s="159" t="str">
        <f>+Autodiagnóstico!G32</f>
        <v>Evaluar el diseño y efectividad de los controles y provee información a la alta dirección y al Comité de Coordinación de Control Interno referente a la efectividad y utilidad de los mismos</v>
      </c>
      <c r="F29" s="158">
        <f>+Autodiagnóstico!H32</f>
        <v>100</v>
      </c>
      <c r="G29" s="155"/>
      <c r="H29" s="156"/>
      <c r="I29" s="156"/>
      <c r="J29" s="156"/>
      <c r="K29" s="156"/>
      <c r="L29" s="156"/>
      <c r="M29" s="173"/>
      <c r="N29" s="6"/>
      <c r="O29" s="255"/>
    </row>
    <row r="30" spans="2:15" ht="54.95" customHeight="1" x14ac:dyDescent="0.25">
      <c r="B30" s="107"/>
      <c r="C30" s="399"/>
      <c r="D30" s="300"/>
      <c r="E30" s="159" t="str">
        <f>+Autodiagnóstico!G33</f>
        <v>Proporcionar información sobre la idoneidad y efectividad del esquema operativo de la entidad, el flujo de información, las políticas de operación, y en general, el ejercicio de las responsabilidades en la consecución de los objetivos</v>
      </c>
      <c r="F30" s="158">
        <f>+Autodiagnóstico!H33</f>
        <v>100</v>
      </c>
      <c r="G30" s="155"/>
      <c r="H30" s="156"/>
      <c r="I30" s="156"/>
      <c r="J30" s="156"/>
      <c r="K30" s="156"/>
      <c r="L30" s="156"/>
      <c r="M30" s="173"/>
      <c r="N30" s="6"/>
      <c r="O30" s="255"/>
    </row>
    <row r="31" spans="2:15" ht="54.95" customHeight="1" x14ac:dyDescent="0.25">
      <c r="B31" s="107"/>
      <c r="C31" s="399"/>
      <c r="D31" s="300"/>
      <c r="E31" s="159" t="str">
        <f>+Autodiagnóstico!G34</f>
        <v>Ejercer la auditoría interna de manera técnica y acorde con las políticas y prácticas apropiadas</v>
      </c>
      <c r="F31" s="158">
        <v>81</v>
      </c>
      <c r="G31" s="155"/>
      <c r="H31" s="156"/>
      <c r="I31" s="156"/>
      <c r="J31" s="156"/>
      <c r="K31" s="223" t="s">
        <v>344</v>
      </c>
      <c r="L31" s="156"/>
      <c r="M31" s="173"/>
      <c r="N31" s="6"/>
      <c r="O31" s="254"/>
    </row>
    <row r="32" spans="2:15" ht="54.95" customHeight="1" thickBot="1" x14ac:dyDescent="0.3">
      <c r="B32" s="107"/>
      <c r="C32" s="400"/>
      <c r="D32" s="301"/>
      <c r="E32" s="181" t="str">
        <f>+Autodiagnóstico!G35</f>
        <v>Proporcionar información sobre el cumplimiento de responsabilidades específicas de control interno</v>
      </c>
      <c r="F32" s="182">
        <f>+Autodiagnóstico!H35</f>
        <v>100</v>
      </c>
      <c r="G32" s="183"/>
      <c r="H32" s="184"/>
      <c r="I32" s="184"/>
      <c r="J32" s="184"/>
      <c r="K32" s="184"/>
      <c r="L32" s="184"/>
      <c r="M32" s="185"/>
      <c r="N32" s="26"/>
    </row>
    <row r="33" spans="2:15" ht="54.95" customHeight="1" x14ac:dyDescent="0.25">
      <c r="B33" s="107"/>
      <c r="C33" s="359" t="s">
        <v>106</v>
      </c>
      <c r="D33" s="370" t="s">
        <v>107</v>
      </c>
      <c r="E33" s="186" t="str">
        <f>+Autodiagnóstico!G36</f>
        <v>Identificar acontecimientos potenciales que, de ocurrir, afectarían a la entidad</v>
      </c>
      <c r="F33" s="187">
        <f>+Autodiagnóstico!H36</f>
        <v>90</v>
      </c>
      <c r="G33" s="188"/>
      <c r="H33" s="189"/>
      <c r="I33" s="189"/>
      <c r="J33" s="189"/>
      <c r="K33" s="222" t="s">
        <v>279</v>
      </c>
      <c r="L33" s="229">
        <v>43342</v>
      </c>
      <c r="M33" s="190"/>
      <c r="N33" s="26"/>
      <c r="O33" s="358"/>
    </row>
    <row r="34" spans="2:15" ht="54.95" customHeight="1" x14ac:dyDescent="0.25">
      <c r="B34" s="107"/>
      <c r="C34" s="360"/>
      <c r="D34" s="371"/>
      <c r="E34" s="159" t="str">
        <f>+Autodiagnóstico!G37</f>
        <v xml:space="preserve">Brindar atención prioritaria a los riesgos de carácter negativo y de mayor impacto potencial </v>
      </c>
      <c r="F34" s="158">
        <f>+Autodiagnóstico!H37</f>
        <v>90</v>
      </c>
      <c r="G34" s="155"/>
      <c r="H34" s="156"/>
      <c r="I34" s="156"/>
      <c r="J34" s="156"/>
      <c r="K34" s="223" t="s">
        <v>284</v>
      </c>
      <c r="L34" s="230">
        <v>43342</v>
      </c>
      <c r="M34" s="173"/>
      <c r="N34" s="26"/>
      <c r="O34" s="358"/>
    </row>
    <row r="35" spans="2:15" ht="54.95" customHeight="1" x14ac:dyDescent="0.25">
      <c r="B35" s="107"/>
      <c r="C35" s="360"/>
      <c r="D35" s="371"/>
      <c r="E35" s="159" t="str">
        <f>+Autodiagnóstico!G38</f>
        <v>Considerar la probabilidad de fraude que pueda afectar la adecuada gestión institucional</v>
      </c>
      <c r="F35" s="158">
        <f>+Autodiagnóstico!H38</f>
        <v>90</v>
      </c>
      <c r="G35" s="155"/>
      <c r="H35" s="156"/>
      <c r="I35" s="156"/>
      <c r="J35" s="156"/>
      <c r="K35" s="223" t="s">
        <v>285</v>
      </c>
      <c r="L35" s="230">
        <v>43401</v>
      </c>
      <c r="M35" s="173"/>
      <c r="N35" s="26"/>
      <c r="O35" s="358"/>
    </row>
    <row r="36" spans="2:15" ht="54.95" customHeight="1" x14ac:dyDescent="0.25">
      <c r="B36" s="107"/>
      <c r="C36" s="360"/>
      <c r="D36" s="371"/>
      <c r="E36" s="159" t="str">
        <f>+Autodiagnóstico!G39</f>
        <v>Identificar y evaluar los cambios que pueden afectar los riesgos al Sistema de Control Interno</v>
      </c>
      <c r="F36" s="158">
        <f>+Autodiagnóstico!H39</f>
        <v>90</v>
      </c>
      <c r="G36" s="155"/>
      <c r="H36" s="156"/>
      <c r="I36" s="156"/>
      <c r="J36" s="156"/>
      <c r="K36" s="223" t="s">
        <v>281</v>
      </c>
      <c r="L36" s="230">
        <v>43401</v>
      </c>
      <c r="M36" s="173"/>
      <c r="N36" s="26"/>
      <c r="O36" s="358"/>
    </row>
    <row r="37" spans="2:15" ht="54.95" customHeight="1" x14ac:dyDescent="0.25">
      <c r="B37" s="107"/>
      <c r="C37" s="360"/>
      <c r="D37" s="371"/>
      <c r="E37" s="162" t="str">
        <f>+Autodiagnóstico!G40</f>
        <v xml:space="preserve">Dar cumplimiento al artículo 73 de la Ley 1474 de 2011, relacionado con la prevención de los riesgos de corrupción, - mapa de riesgos de corrupción. </v>
      </c>
      <c r="F37" s="163">
        <f>+Autodiagnóstico!H40</f>
        <v>90</v>
      </c>
      <c r="G37" s="164"/>
      <c r="H37" s="165"/>
      <c r="I37" s="165"/>
      <c r="J37" s="165"/>
      <c r="K37" s="224" t="s">
        <v>282</v>
      </c>
      <c r="L37" s="231">
        <v>43403</v>
      </c>
      <c r="M37" s="179"/>
      <c r="N37" s="26"/>
      <c r="O37" s="358"/>
    </row>
    <row r="38" spans="2:15" ht="78.75" customHeight="1" x14ac:dyDescent="0.25">
      <c r="B38" s="107"/>
      <c r="C38" s="360"/>
      <c r="D38" s="372" t="s">
        <v>205</v>
      </c>
      <c r="E38" s="168" t="str">
        <f>+Autodiagnóstico!G41</f>
        <v>Establecer objetivos institucionales alineados con el propósito fundamental, metas y estrategias de la entidad</v>
      </c>
      <c r="F38" s="169">
        <f>+Autodiagnóstico!H41</f>
        <v>100</v>
      </c>
      <c r="G38" s="170"/>
      <c r="H38" s="171"/>
      <c r="I38" s="171"/>
      <c r="J38" s="171"/>
      <c r="K38" s="226" t="s">
        <v>378</v>
      </c>
      <c r="L38" s="171"/>
      <c r="M38" s="172"/>
      <c r="N38" s="26"/>
      <c r="O38" s="252"/>
    </row>
    <row r="39" spans="2:15" ht="165" customHeight="1" x14ac:dyDescent="0.25">
      <c r="B39" s="107"/>
      <c r="C39" s="360"/>
      <c r="D39" s="371"/>
      <c r="E39" s="159" t="str">
        <f>+Autodiagnóstico!G42</f>
        <v>Establecer la Política de Administración del Riesgo</v>
      </c>
      <c r="F39" s="158">
        <f>+Autodiagnóstico!H42</f>
        <v>81</v>
      </c>
      <c r="G39" s="155"/>
      <c r="H39" s="156"/>
      <c r="I39" s="156"/>
      <c r="J39" s="156"/>
      <c r="K39" s="223" t="s">
        <v>377</v>
      </c>
      <c r="L39" s="156"/>
      <c r="M39" s="173"/>
      <c r="N39" s="26"/>
      <c r="O39" s="253"/>
    </row>
    <row r="40" spans="2:15" ht="54.95" customHeight="1" x14ac:dyDescent="0.25">
      <c r="B40" s="107"/>
      <c r="C40" s="360"/>
      <c r="D40" s="371"/>
      <c r="E40" s="159" t="str">
        <f>+Autodiagnóstico!G43</f>
        <v>Asumir la responsabilidad primaria del Sistema de Control Interno y de la identificación y evaluación de los cambios que podrían tener un impacto significativo en el mismo</v>
      </c>
      <c r="F40" s="158">
        <f>+Autodiagnóstico!H43</f>
        <v>81</v>
      </c>
      <c r="G40" s="155"/>
      <c r="H40" s="156"/>
      <c r="I40" s="156"/>
      <c r="J40" s="156"/>
      <c r="K40" s="223" t="s">
        <v>345</v>
      </c>
      <c r="L40" s="156"/>
      <c r="M40" s="173"/>
      <c r="N40" s="26"/>
      <c r="O40" s="251"/>
    </row>
    <row r="41" spans="2:15" ht="54.95" customHeight="1" x14ac:dyDescent="0.25">
      <c r="B41" s="107"/>
      <c r="C41" s="360"/>
      <c r="D41" s="371"/>
      <c r="E41" s="159" t="str">
        <f>+Autodiagnóstico!G44</f>
        <v>Específicamente el Comité Institucional de Coordinación de Control Interno, evaluar y dar línea sobre la administración de los riesgos en la entidad</v>
      </c>
      <c r="F41" s="158">
        <f>+Autodiagnóstico!H44</f>
        <v>81</v>
      </c>
      <c r="G41" s="155"/>
      <c r="H41" s="156"/>
      <c r="I41" s="156"/>
      <c r="J41" s="156"/>
      <c r="K41" s="223" t="s">
        <v>345</v>
      </c>
      <c r="L41" s="156"/>
      <c r="M41" s="173"/>
      <c r="N41" s="26"/>
      <c r="O41" s="251"/>
    </row>
    <row r="42" spans="2:15" ht="54.95" customHeight="1" x14ac:dyDescent="0.25">
      <c r="B42" s="107"/>
      <c r="C42" s="360"/>
      <c r="D42" s="373"/>
      <c r="E42" s="174" t="str">
        <f>+Autodiagnóstico!G45</f>
        <v>Realimentar a la alta dirección sobre el monitoreo y efectividad de la gestión del riesgo y de los controles. Así mismo, hacer seguimiento a su gestión, gestionar los riesgos y aplicar los controles</v>
      </c>
      <c r="F42" s="175">
        <f>+Autodiagnóstico!H45</f>
        <v>90</v>
      </c>
      <c r="G42" s="176"/>
      <c r="H42" s="177"/>
      <c r="I42" s="177"/>
      <c r="J42" s="177"/>
      <c r="K42" s="225" t="s">
        <v>286</v>
      </c>
      <c r="L42" s="232">
        <v>43434</v>
      </c>
      <c r="M42" s="178"/>
      <c r="N42" s="26"/>
    </row>
    <row r="43" spans="2:15" ht="54.95" customHeight="1" x14ac:dyDescent="0.25">
      <c r="B43" s="107"/>
      <c r="C43" s="360"/>
      <c r="D43" s="371" t="s">
        <v>207</v>
      </c>
      <c r="E43" s="160" t="str">
        <f>+Autodiagnóstico!G46</f>
        <v>Identificar y valorar los riesgos que pueden afectar el logro de los objetivos institucionales</v>
      </c>
      <c r="F43" s="161">
        <f>+Autodiagnóstico!H46</f>
        <v>81</v>
      </c>
      <c r="G43" s="166"/>
      <c r="H43" s="167"/>
      <c r="I43" s="167"/>
      <c r="J43" s="167"/>
      <c r="K43" s="221" t="s">
        <v>283</v>
      </c>
      <c r="L43" s="228">
        <v>43403</v>
      </c>
      <c r="M43" s="180"/>
      <c r="N43" s="26"/>
      <c r="O43" s="252"/>
    </row>
    <row r="44" spans="2:15" ht="54.95" customHeight="1" x14ac:dyDescent="0.25">
      <c r="B44" s="107"/>
      <c r="C44" s="360"/>
      <c r="D44" s="371"/>
      <c r="E44" s="159" t="str">
        <f>+Autodiagnóstico!G47</f>
        <v>Definen y diseñan los controles a los riesgos</v>
      </c>
      <c r="F44" s="158">
        <f>+Autodiagnóstico!H47</f>
        <v>81</v>
      </c>
      <c r="G44" s="155"/>
      <c r="H44" s="156"/>
      <c r="I44" s="156"/>
      <c r="J44" s="156"/>
      <c r="K44" s="223" t="s">
        <v>287</v>
      </c>
      <c r="L44" s="230">
        <v>43401</v>
      </c>
      <c r="M44" s="173"/>
      <c r="N44" s="26"/>
      <c r="O44" s="252"/>
    </row>
    <row r="45" spans="2:15" ht="62.25" customHeight="1" x14ac:dyDescent="0.25">
      <c r="B45" s="107"/>
      <c r="C45" s="360"/>
      <c r="D45" s="371"/>
      <c r="E45" s="159"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158">
        <f>+Autodiagnóstico!H48</f>
        <v>81</v>
      </c>
      <c r="G45" s="155"/>
      <c r="H45" s="156"/>
      <c r="I45" s="156"/>
      <c r="J45" s="156"/>
      <c r="K45" s="223" t="s">
        <v>346</v>
      </c>
      <c r="L45" s="156"/>
      <c r="M45" s="173"/>
      <c r="N45" s="26"/>
      <c r="O45" s="252"/>
    </row>
    <row r="46" spans="2:15" ht="97.5" customHeight="1" x14ac:dyDescent="0.25">
      <c r="B46" s="107"/>
      <c r="C46" s="360"/>
      <c r="D46" s="371"/>
      <c r="E46" s="162"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63">
        <f>+Autodiagnóstico!H49</f>
        <v>81</v>
      </c>
      <c r="G46" s="164"/>
      <c r="H46" s="165"/>
      <c r="I46" s="165"/>
      <c r="J46" s="165"/>
      <c r="K46" s="224" t="s">
        <v>288</v>
      </c>
      <c r="L46" s="231">
        <v>43401</v>
      </c>
      <c r="M46" s="179"/>
      <c r="N46" s="26"/>
      <c r="O46" s="252"/>
    </row>
    <row r="47" spans="2:15" ht="102" customHeight="1" x14ac:dyDescent="0.25">
      <c r="B47" s="107"/>
      <c r="C47" s="360"/>
      <c r="D47" s="299" t="s">
        <v>206</v>
      </c>
      <c r="E47" s="168" t="str">
        <f>+Autodiagnóstico!G50</f>
        <v>Informar sobre la incidencia de los riesgos en el logro de objetivos y evaluar si la valoración del riesgo es la apropiada</v>
      </c>
      <c r="F47" s="169">
        <f>+Autodiagnóstico!H50</f>
        <v>81</v>
      </c>
      <c r="G47" s="170"/>
      <c r="H47" s="171"/>
      <c r="I47" s="171"/>
      <c r="J47" s="171"/>
      <c r="K47" s="226" t="s">
        <v>316</v>
      </c>
      <c r="L47" s="233">
        <v>43434</v>
      </c>
      <c r="M47" s="172"/>
      <c r="N47" s="26"/>
      <c r="O47" s="358"/>
    </row>
    <row r="48" spans="2:15" ht="85.5" customHeight="1" x14ac:dyDescent="0.25">
      <c r="B48" s="107"/>
      <c r="C48" s="360"/>
      <c r="D48" s="300"/>
      <c r="E48" s="159" t="str">
        <f>+Autodiagnóstico!G51</f>
        <v>Asegurar que las evaluaciones de riesgo y control incluyan riesgos de fraude</v>
      </c>
      <c r="F48" s="158">
        <f>+Autodiagnóstico!H51</f>
        <v>81</v>
      </c>
      <c r="G48" s="155"/>
      <c r="H48" s="156"/>
      <c r="I48" s="156"/>
      <c r="J48" s="156"/>
      <c r="K48" s="223" t="s">
        <v>317</v>
      </c>
      <c r="L48" s="230">
        <v>43434</v>
      </c>
      <c r="M48" s="173"/>
      <c r="N48" s="26"/>
      <c r="O48" s="358"/>
    </row>
    <row r="49" spans="1:15" ht="54.75" customHeight="1" x14ac:dyDescent="0.25">
      <c r="B49" s="107"/>
      <c r="C49" s="360"/>
      <c r="D49" s="300"/>
      <c r="E49" s="159"/>
      <c r="F49" s="158">
        <f>+Autodiagnóstico!H52</f>
        <v>81</v>
      </c>
      <c r="G49" s="155"/>
      <c r="H49" s="156"/>
      <c r="I49" s="156"/>
      <c r="J49" s="156"/>
      <c r="K49" s="223" t="s">
        <v>289</v>
      </c>
      <c r="L49" s="230">
        <v>43434</v>
      </c>
      <c r="M49" s="173"/>
      <c r="N49" s="26"/>
      <c r="O49" s="358"/>
    </row>
    <row r="50" spans="1:15" ht="54.95" customHeight="1" x14ac:dyDescent="0.25">
      <c r="B50" s="107"/>
      <c r="C50" s="360"/>
      <c r="D50" s="300"/>
      <c r="E50" s="159" t="str">
        <f>+Autodiagnóstico!G53</f>
        <v>Monitorear cambios en el riesgo legal, regulatorio y de cumplimiento</v>
      </c>
      <c r="F50" s="158">
        <f>+Autodiagnóstico!H53</f>
        <v>81</v>
      </c>
      <c r="G50" s="155"/>
      <c r="H50" s="156"/>
      <c r="I50" s="156"/>
      <c r="J50" s="156"/>
      <c r="K50" s="223" t="s">
        <v>318</v>
      </c>
      <c r="L50" s="230">
        <v>43434</v>
      </c>
      <c r="M50" s="173"/>
      <c r="N50" s="26"/>
      <c r="O50" s="358"/>
    </row>
    <row r="51" spans="1:15" ht="54.95" customHeight="1" x14ac:dyDescent="0.25">
      <c r="B51" s="107"/>
      <c r="C51" s="360"/>
      <c r="D51" s="300"/>
      <c r="E51" s="159" t="str">
        <f>+Autodiagnóstico!G54</f>
        <v>Consolidar los seguimientos a los mapas de riesgo</v>
      </c>
      <c r="F51" s="158">
        <f>+Autodiagnóstico!H54</f>
        <v>81</v>
      </c>
      <c r="G51" s="155"/>
      <c r="H51" s="156"/>
      <c r="I51" s="156"/>
      <c r="J51" s="156"/>
      <c r="K51" s="223" t="s">
        <v>319</v>
      </c>
      <c r="L51" s="230">
        <v>43434</v>
      </c>
      <c r="M51" s="173"/>
      <c r="N51" s="26"/>
      <c r="O51" s="358"/>
    </row>
    <row r="52" spans="1:15" ht="54.95" customHeight="1" x14ac:dyDescent="0.25">
      <c r="B52" s="107"/>
      <c r="C52" s="360"/>
      <c r="D52" s="300"/>
      <c r="E52" s="159" t="str">
        <f>+Autodiagnóstico!G55</f>
        <v>Establecer un líder de la gestión de riesgos para coordinar las actividades en esta materia</v>
      </c>
      <c r="F52" s="158">
        <f>+Autodiagnóstico!H55</f>
        <v>81</v>
      </c>
      <c r="G52" s="155"/>
      <c r="H52" s="156"/>
      <c r="I52" s="156"/>
      <c r="J52" s="156"/>
      <c r="K52" s="223" t="s">
        <v>290</v>
      </c>
      <c r="L52" s="230">
        <v>43434</v>
      </c>
      <c r="M52" s="173"/>
      <c r="N52" s="26"/>
      <c r="O52" s="358"/>
    </row>
    <row r="53" spans="1:15" ht="54.95" customHeight="1" x14ac:dyDescent="0.25">
      <c r="B53" s="107"/>
      <c r="C53" s="360"/>
      <c r="D53" s="300"/>
      <c r="E53" s="159" t="str">
        <f>+Autodiagnóstico!G56</f>
        <v>Elaborar informes consolidados para las diversas partes interesadas</v>
      </c>
      <c r="F53" s="158">
        <f>+Autodiagnóstico!H56</f>
        <v>81</v>
      </c>
      <c r="G53" s="155"/>
      <c r="H53" s="156"/>
      <c r="I53" s="156"/>
      <c r="J53" s="156"/>
      <c r="K53" s="223" t="s">
        <v>291</v>
      </c>
      <c r="L53" s="235">
        <v>43434</v>
      </c>
      <c r="M53" s="173"/>
      <c r="N53" s="26"/>
      <c r="O53" s="358"/>
    </row>
    <row r="54" spans="1:15" ht="54.95" customHeight="1" x14ac:dyDescent="0.25">
      <c r="B54" s="107"/>
      <c r="C54" s="360"/>
      <c r="D54" s="300"/>
      <c r="E54" s="159" t="str">
        <f>+Autodiagnóstico!G57</f>
        <v>Seguir los resultados de las acciones emprendidas para mitigar los riesgos, cuando haya lugar</v>
      </c>
      <c r="F54" s="158">
        <f>+Autodiagnóstico!H57</f>
        <v>81</v>
      </c>
      <c r="G54" s="155"/>
      <c r="H54" s="156"/>
      <c r="I54" s="156"/>
      <c r="J54" s="156"/>
      <c r="K54" s="223" t="s">
        <v>292</v>
      </c>
      <c r="L54" s="230">
        <v>43434</v>
      </c>
      <c r="M54" s="173"/>
      <c r="N54" s="26"/>
      <c r="O54" s="358"/>
    </row>
    <row r="55" spans="1:15" s="6" customFormat="1" ht="76.5" customHeight="1" x14ac:dyDescent="0.25">
      <c r="A55" s="1"/>
      <c r="B55" s="107"/>
      <c r="C55" s="360"/>
      <c r="D55" s="379"/>
      <c r="E55" s="174" t="str">
        <f>+Autodiagnóstico!G58</f>
        <v>Los supervisores e interventores de contratos deben realizar seguimiento a los riesgos de estos e informar las alertas respectivas</v>
      </c>
      <c r="F55" s="175">
        <f>+Autodiagnóstico!H58</f>
        <v>61</v>
      </c>
      <c r="G55" s="176"/>
      <c r="H55" s="177"/>
      <c r="I55" s="177"/>
      <c r="J55" s="177"/>
      <c r="K55" s="225" t="s">
        <v>347</v>
      </c>
      <c r="L55" s="177"/>
      <c r="M55" s="178"/>
      <c r="O55" s="254"/>
    </row>
    <row r="56" spans="1:15" ht="54.95" customHeight="1" x14ac:dyDescent="0.25">
      <c r="B56" s="107"/>
      <c r="C56" s="360"/>
      <c r="D56" s="365" t="s">
        <v>89</v>
      </c>
      <c r="E56" s="160" t="str">
        <f>+Autodiagnóstico!G59</f>
        <v>Asesorar en metodologías para la identificación y administración de los riesgos, en coordinación con la segunda línea de defensa</v>
      </c>
      <c r="F56" s="161">
        <f>+Autodiagnóstico!H59</f>
        <v>81</v>
      </c>
      <c r="G56" s="166"/>
      <c r="H56" s="167"/>
      <c r="I56" s="167"/>
      <c r="J56" s="167"/>
      <c r="K56" s="221" t="s">
        <v>320</v>
      </c>
      <c r="L56" s="228">
        <v>43434</v>
      </c>
      <c r="M56" s="180"/>
      <c r="N56" s="26"/>
      <c r="O56" s="358"/>
    </row>
    <row r="57" spans="1:15" ht="54.95" customHeight="1" x14ac:dyDescent="0.25">
      <c r="B57" s="107"/>
      <c r="C57" s="360"/>
      <c r="D57" s="366"/>
      <c r="E57" s="159" t="str">
        <f>+Autodiagnóstico!G60</f>
        <v>Identificar y evaluar cambios que podrían tener un impacto significativo en el SCI, durante las evaluaciones periódicas de riesgos y en el curso del trabajo de auditoría interna</v>
      </c>
      <c r="F57" s="158">
        <f>+Autodiagnóstico!H60</f>
        <v>81</v>
      </c>
      <c r="G57" s="155"/>
      <c r="H57" s="156"/>
      <c r="I57" s="156"/>
      <c r="J57" s="156"/>
      <c r="K57" s="234" t="s">
        <v>294</v>
      </c>
      <c r="L57" s="230">
        <v>43434</v>
      </c>
      <c r="M57" s="173"/>
      <c r="N57" s="26"/>
      <c r="O57" s="358"/>
    </row>
    <row r="58" spans="1:15" ht="81" customHeight="1" x14ac:dyDescent="0.25">
      <c r="B58" s="107"/>
      <c r="C58" s="360"/>
      <c r="D58" s="366"/>
      <c r="E58" s="159" t="str">
        <f>+Autodiagnóstico!G61</f>
        <v>Comunicar al Comité de Coordinación de Control Interno posibles cambios e impactos en la evaluación del riesgo, detectados en las auditorías</v>
      </c>
      <c r="F58" s="158">
        <f>+Autodiagnóstico!H61</f>
        <v>81</v>
      </c>
      <c r="G58" s="155"/>
      <c r="H58" s="156"/>
      <c r="I58" s="156"/>
      <c r="J58" s="156"/>
      <c r="K58" s="223" t="s">
        <v>295</v>
      </c>
      <c r="L58" s="230">
        <v>43434</v>
      </c>
      <c r="M58" s="173"/>
      <c r="N58" s="26"/>
      <c r="O58" s="358"/>
    </row>
    <row r="59" spans="1:15" ht="54.95" customHeight="1" x14ac:dyDescent="0.25">
      <c r="B59" s="107"/>
      <c r="C59" s="360"/>
      <c r="D59" s="366"/>
      <c r="E59" s="159" t="str">
        <f>+Autodiagnóstico!G62</f>
        <v>Revisar la efectividad y la aplicación de controles, planes de contingencia y actividades de monitoreo vinculadas a riesgos claves de la entidad</v>
      </c>
      <c r="F59" s="158">
        <f>+Autodiagnóstico!H62</f>
        <v>81</v>
      </c>
      <c r="G59" s="155"/>
      <c r="H59" s="156"/>
      <c r="I59" s="156"/>
      <c r="J59" s="156"/>
      <c r="K59" s="223" t="s">
        <v>296</v>
      </c>
      <c r="L59" s="230">
        <v>43434</v>
      </c>
      <c r="M59" s="173" t="s">
        <v>236</v>
      </c>
      <c r="N59" s="26"/>
      <c r="O59" s="358"/>
    </row>
    <row r="60" spans="1:15" ht="54.95" customHeight="1" thickBot="1" x14ac:dyDescent="0.3">
      <c r="B60" s="107"/>
      <c r="C60" s="361"/>
      <c r="D60" s="380"/>
      <c r="E60" s="181" t="str">
        <f>+Autodiagnóstico!G63</f>
        <v>Alertar sobre la probabilidad de riesgo de fraude o corrupción en las áreas auditadas</v>
      </c>
      <c r="F60" s="182">
        <f>+Autodiagnóstico!H63</f>
        <v>81</v>
      </c>
      <c r="G60" s="183"/>
      <c r="H60" s="184"/>
      <c r="I60" s="184"/>
      <c r="J60" s="184"/>
      <c r="K60" s="227" t="s">
        <v>297</v>
      </c>
      <c r="L60" s="236">
        <v>43434</v>
      </c>
      <c r="M60" s="185"/>
      <c r="N60" s="26"/>
      <c r="O60" s="358"/>
    </row>
    <row r="61" spans="1:15" ht="54.95" customHeight="1" x14ac:dyDescent="0.25">
      <c r="B61" s="107"/>
      <c r="C61" s="362" t="s">
        <v>135</v>
      </c>
      <c r="D61" s="365" t="s">
        <v>176</v>
      </c>
      <c r="E61" s="160" t="str">
        <f>+Autodiagnóstico!G64</f>
        <v>Determinar acciones que contribuyan a mitigar todos los riesgos institucionales</v>
      </c>
      <c r="F61" s="161">
        <f>+Autodiagnóstico!H64</f>
        <v>81</v>
      </c>
      <c r="G61" s="166"/>
      <c r="H61" s="167"/>
      <c r="I61" s="167"/>
      <c r="J61" s="167"/>
      <c r="K61" s="221" t="s">
        <v>298</v>
      </c>
      <c r="L61" s="228">
        <v>43434</v>
      </c>
      <c r="M61" s="167"/>
      <c r="N61" s="26"/>
      <c r="O61" s="358"/>
    </row>
    <row r="62" spans="1:15" ht="60.75" customHeight="1" x14ac:dyDescent="0.25">
      <c r="B62" s="107"/>
      <c r="C62" s="363"/>
      <c r="D62" s="366"/>
      <c r="E62" s="159" t="str">
        <f>+Autodiagnóstico!G65</f>
        <v xml:space="preserve">Definir controles en materia de tecnologías de la información y la comunicación TIC. </v>
      </c>
      <c r="F62" s="158">
        <f>+Autodiagnóstico!H65</f>
        <v>81</v>
      </c>
      <c r="G62" s="155"/>
      <c r="H62" s="156"/>
      <c r="I62" s="156"/>
      <c r="J62" s="156"/>
      <c r="K62" s="223" t="s">
        <v>299</v>
      </c>
      <c r="L62" s="230">
        <v>43434</v>
      </c>
      <c r="M62" s="156"/>
      <c r="N62" s="26"/>
      <c r="O62" s="358"/>
    </row>
    <row r="63" spans="1:15" ht="54.95" customHeight="1" x14ac:dyDescent="0.25">
      <c r="B63" s="107"/>
      <c r="C63" s="363"/>
      <c r="D63" s="367"/>
      <c r="E63" s="162" t="str">
        <f>+Autodiagnóstico!G66</f>
        <v>Implementar políticas de operación mediante procedimientos u otros mecanismos que den cuenta de su aplicación en materia de control</v>
      </c>
      <c r="F63" s="163">
        <f>+Autodiagnóstico!H66</f>
        <v>81</v>
      </c>
      <c r="G63" s="164"/>
      <c r="H63" s="165"/>
      <c r="I63" s="165"/>
      <c r="J63" s="165"/>
      <c r="K63" s="224" t="s">
        <v>280</v>
      </c>
      <c r="L63" s="231">
        <v>43434</v>
      </c>
      <c r="M63" s="165"/>
      <c r="N63" s="26"/>
      <c r="O63" s="358"/>
    </row>
    <row r="64" spans="1:15" ht="60.75" customHeight="1" x14ac:dyDescent="0.25">
      <c r="B64" s="107"/>
      <c r="C64" s="363"/>
      <c r="D64" s="381" t="s">
        <v>205</v>
      </c>
      <c r="E64" s="168" t="str">
        <f>+Autodiagnóstico!G67</f>
        <v>Establecer las políticas de operación encaminadas a controlar los riesgos que pueden llegar a incidir en el cumplimiento de los objetivos institucionales</v>
      </c>
      <c r="F64" s="169">
        <f>+Autodiagnóstico!H67</f>
        <v>81</v>
      </c>
      <c r="G64" s="170"/>
      <c r="H64" s="171"/>
      <c r="I64" s="171"/>
      <c r="J64" s="171"/>
      <c r="K64" s="226" t="s">
        <v>300</v>
      </c>
      <c r="L64" s="233">
        <v>43434</v>
      </c>
      <c r="M64" s="172"/>
      <c r="N64" s="26"/>
      <c r="O64" s="358"/>
    </row>
    <row r="65" spans="2:15" ht="63" customHeight="1" x14ac:dyDescent="0.25">
      <c r="B65" s="107"/>
      <c r="C65" s="363"/>
      <c r="D65" s="381"/>
      <c r="E65" s="174" t="str">
        <f>+Autodiagnóstico!G68</f>
        <v>Hacer seguimiento a la adopción, implementación y aplicación de controles</v>
      </c>
      <c r="F65" s="175">
        <f>+Autodiagnóstico!H68</f>
        <v>81</v>
      </c>
      <c r="G65" s="176"/>
      <c r="H65" s="177"/>
      <c r="I65" s="177"/>
      <c r="J65" s="177"/>
      <c r="K65" s="225" t="s">
        <v>301</v>
      </c>
      <c r="L65" s="232">
        <v>43434</v>
      </c>
      <c r="M65" s="178"/>
      <c r="N65" s="26"/>
      <c r="O65" s="358"/>
    </row>
    <row r="66" spans="2:15" ht="54.95" customHeight="1" x14ac:dyDescent="0.25">
      <c r="B66" s="107"/>
      <c r="C66" s="363"/>
      <c r="D66" s="365" t="s">
        <v>207</v>
      </c>
      <c r="E66" s="160" t="str">
        <f>+Autodiagnóstico!G69</f>
        <v>Mantener controles internos efectivos para ejecutar procedimientos de riesgo y control en el día a día</v>
      </c>
      <c r="F66" s="161">
        <f>+Autodiagnóstico!H69</f>
        <v>81</v>
      </c>
      <c r="G66" s="166"/>
      <c r="H66" s="167"/>
      <c r="I66" s="167"/>
      <c r="J66" s="167"/>
      <c r="K66" s="221" t="s">
        <v>302</v>
      </c>
      <c r="L66" s="228">
        <v>43434</v>
      </c>
      <c r="M66" s="167"/>
      <c r="N66" s="26"/>
      <c r="O66" s="358"/>
    </row>
    <row r="67" spans="2:15" ht="72.75" customHeight="1" x14ac:dyDescent="0.25">
      <c r="B67" s="107"/>
      <c r="C67" s="363"/>
      <c r="D67" s="366"/>
      <c r="E67" s="159" t="str">
        <f>+Autodiagnóstico!G70</f>
        <v>Diseñar e implementar procedimientos detallados que sirvan como controles, a través de una estructura de responsabilidad en cascada, y supervisar la ejecución de esos procedimientos por parte de los servidores públicos a su cargo</v>
      </c>
      <c r="F67" s="158">
        <f>+Autodiagnóstico!H70</f>
        <v>81</v>
      </c>
      <c r="G67" s="155"/>
      <c r="H67" s="156"/>
      <c r="I67" s="156"/>
      <c r="J67" s="156"/>
      <c r="K67" s="223" t="s">
        <v>321</v>
      </c>
      <c r="L67" s="230">
        <v>43434</v>
      </c>
      <c r="M67" s="156"/>
      <c r="N67" s="26"/>
      <c r="O67" s="358"/>
    </row>
    <row r="68" spans="2:15" ht="54.95" customHeight="1" x14ac:dyDescent="0.25">
      <c r="B68" s="107"/>
      <c r="C68" s="363"/>
      <c r="D68" s="366"/>
      <c r="E68" s="159" t="str">
        <f>+Autodiagnóstico!G71</f>
        <v>Establecer responsabilidades por las actividades de control y asegurar que personas competentes, con autoridad suficiente, efectúen dichas actividades con diligencia y de manera oportuna</v>
      </c>
      <c r="F68" s="158">
        <f>+Autodiagnóstico!H71</f>
        <v>81</v>
      </c>
      <c r="G68" s="155"/>
      <c r="H68" s="156"/>
      <c r="I68" s="156"/>
      <c r="J68" s="156"/>
      <c r="K68" s="223" t="s">
        <v>303</v>
      </c>
      <c r="L68" s="230">
        <v>43434</v>
      </c>
      <c r="M68" s="156"/>
      <c r="N68" s="26"/>
      <c r="O68" s="358"/>
    </row>
    <row r="69" spans="2:15" ht="54.95" customHeight="1" x14ac:dyDescent="0.25">
      <c r="B69" s="107"/>
      <c r="C69" s="363"/>
      <c r="D69" s="366"/>
      <c r="E69" s="159" t="str">
        <f>+Autodiagnóstico!G72</f>
        <v>Asegurar que el personal responsable investigue y actúe sobre asuntos identificados como resultado de la ejecución de actividades de control</v>
      </c>
      <c r="F69" s="158">
        <f>+Autodiagnóstico!H72</f>
        <v>81</v>
      </c>
      <c r="G69" s="155"/>
      <c r="H69" s="156"/>
      <c r="I69" s="156"/>
      <c r="J69" s="156"/>
      <c r="K69" s="223" t="s">
        <v>304</v>
      </c>
      <c r="L69" s="230">
        <v>43434</v>
      </c>
      <c r="M69" s="156"/>
      <c r="N69" s="26"/>
      <c r="O69" s="358"/>
    </row>
    <row r="70" spans="2:15" ht="69" customHeight="1" x14ac:dyDescent="0.25">
      <c r="B70" s="107"/>
      <c r="C70" s="363"/>
      <c r="D70" s="367"/>
      <c r="E70" s="162"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163">
        <f>+Autodiagnóstico!H73</f>
        <v>81</v>
      </c>
      <c r="G70" s="164"/>
      <c r="H70" s="165"/>
      <c r="I70" s="165"/>
      <c r="J70" s="165"/>
      <c r="K70" s="224" t="s">
        <v>306</v>
      </c>
      <c r="L70" s="231">
        <v>43434</v>
      </c>
      <c r="M70" s="165"/>
      <c r="N70" s="26"/>
      <c r="O70" s="358"/>
    </row>
    <row r="71" spans="2:15" ht="66" customHeight="1" x14ac:dyDescent="0.25">
      <c r="B71" s="107"/>
      <c r="C71" s="363"/>
      <c r="D71" s="299" t="s">
        <v>206</v>
      </c>
      <c r="E71" s="168" t="str">
        <f>+Autodiagnóstico!G74</f>
        <v>Supervisar el cumplimiento de las políticas y procedimientos específicos establecidos por los gerentes públicos y líderes de proceso</v>
      </c>
      <c r="F71" s="169">
        <f>+Autodiagnóstico!H74</f>
        <v>81</v>
      </c>
      <c r="G71" s="170"/>
      <c r="H71" s="171"/>
      <c r="I71" s="171"/>
      <c r="J71" s="171"/>
      <c r="K71" s="226" t="s">
        <v>322</v>
      </c>
      <c r="L71" s="233">
        <v>43434</v>
      </c>
      <c r="M71" s="172"/>
      <c r="N71" s="26"/>
      <c r="O71" s="358"/>
    </row>
    <row r="72" spans="2:15" ht="59.25" customHeight="1" x14ac:dyDescent="0.25">
      <c r="B72" s="107"/>
      <c r="C72" s="363"/>
      <c r="D72" s="300"/>
      <c r="E72" s="159" t="str">
        <f>+Autodiagnóstico!G75</f>
        <v>Asistir a la gerencia operativa en el desarrollo y comunicación de políticas y procedimientos</v>
      </c>
      <c r="F72" s="158">
        <f>+Autodiagnóstico!H75</f>
        <v>81</v>
      </c>
      <c r="G72" s="155"/>
      <c r="H72" s="156"/>
      <c r="I72" s="156"/>
      <c r="J72" s="156"/>
      <c r="K72" s="223" t="s">
        <v>305</v>
      </c>
      <c r="L72" s="230">
        <v>43434</v>
      </c>
      <c r="M72" s="173"/>
      <c r="N72" s="26"/>
      <c r="O72" s="358"/>
    </row>
    <row r="73" spans="2:15" ht="58.5" customHeight="1" x14ac:dyDescent="0.25">
      <c r="B73" s="107"/>
      <c r="C73" s="363"/>
      <c r="D73" s="300"/>
      <c r="E73" s="159" t="str">
        <f>+Autodiagnóstico!G76</f>
        <v>Asegurar que los riesgos son monitoreados en relación con la política de administración de riesgo establecida para la entidad</v>
      </c>
      <c r="F73" s="158">
        <f>+Autodiagnóstico!H76</f>
        <v>81</v>
      </c>
      <c r="G73" s="155"/>
      <c r="H73" s="156"/>
      <c r="I73" s="156"/>
      <c r="J73" s="156"/>
      <c r="K73" s="223" t="s">
        <v>305</v>
      </c>
      <c r="L73" s="230">
        <v>43434</v>
      </c>
      <c r="M73" s="173"/>
      <c r="N73" s="26"/>
      <c r="O73" s="358"/>
    </row>
    <row r="74" spans="2:15" ht="60.75" customHeight="1" x14ac:dyDescent="0.25">
      <c r="B74" s="107"/>
      <c r="C74" s="363"/>
      <c r="D74" s="300"/>
      <c r="E74" s="159" t="str">
        <f>+Autodiagnóstico!G77</f>
        <v>Revisar periódicamente las actividades de control para determinar su relevancia y actualizarlas de ser necesario</v>
      </c>
      <c r="F74" s="158">
        <f>+Autodiagnóstico!H77</f>
        <v>81</v>
      </c>
      <c r="G74" s="155"/>
      <c r="H74" s="156"/>
      <c r="I74" s="156"/>
      <c r="J74" s="156"/>
      <c r="K74" s="223" t="s">
        <v>305</v>
      </c>
      <c r="L74" s="230">
        <v>43434</v>
      </c>
      <c r="M74" s="173"/>
      <c r="N74" s="26"/>
      <c r="O74" s="358"/>
    </row>
    <row r="75" spans="2:15" ht="54.95" customHeight="1" x14ac:dyDescent="0.25">
      <c r="B75" s="107"/>
      <c r="C75" s="363"/>
      <c r="D75" s="300"/>
      <c r="E75" s="159" t="str">
        <f>+Autodiagnóstico!G78</f>
        <v xml:space="preserve"> Supervisar el cumplimiento de las políticas y procedimientos específicos establecidos por la primera línea </v>
      </c>
      <c r="F75" s="158">
        <f>+Autodiagnóstico!H78</f>
        <v>81</v>
      </c>
      <c r="G75" s="155"/>
      <c r="H75" s="156"/>
      <c r="I75" s="156"/>
      <c r="J75" s="156"/>
      <c r="K75" s="223" t="s">
        <v>301</v>
      </c>
      <c r="L75" s="230">
        <v>43434</v>
      </c>
      <c r="M75" s="173"/>
      <c r="N75" s="26"/>
      <c r="O75" s="358"/>
    </row>
    <row r="76" spans="2:15" ht="54.95" customHeight="1" x14ac:dyDescent="0.25">
      <c r="B76" s="107"/>
      <c r="C76" s="363"/>
      <c r="D76" s="300"/>
      <c r="E76" s="159" t="str">
        <f>+Autodiagnóstico!G79</f>
        <v>Realizar monitoreo de los riesgos y controles tecnológicos</v>
      </c>
      <c r="F76" s="158">
        <f>+Autodiagnóstico!H79</f>
        <v>81</v>
      </c>
      <c r="G76" s="155"/>
      <c r="H76" s="156"/>
      <c r="I76" s="156"/>
      <c r="J76" s="156"/>
      <c r="K76" s="223" t="s">
        <v>301</v>
      </c>
      <c r="L76" s="230">
        <v>43434</v>
      </c>
      <c r="M76" s="173"/>
      <c r="N76" s="26"/>
      <c r="O76" s="358"/>
    </row>
    <row r="77" spans="2:15" ht="69" customHeight="1" x14ac:dyDescent="0.25">
      <c r="B77" s="107"/>
      <c r="C77" s="363"/>
      <c r="D77" s="300"/>
      <c r="E77" s="159" t="str">
        <f>+Autodiagnóstico!G80</f>
        <v>Grupos como los departamentos de seguridad de la información también pueden desempeñar papeles importantes en la selección, desarrollo y mantenimiento de controles sobre la tecnología, según lo designado por la administración</v>
      </c>
      <c r="F77" s="158">
        <f>+Autodiagnóstico!H80</f>
        <v>81</v>
      </c>
      <c r="G77" s="155"/>
      <c r="H77" s="156"/>
      <c r="I77" s="156"/>
      <c r="J77" s="156"/>
      <c r="K77" s="223" t="s">
        <v>306</v>
      </c>
      <c r="L77" s="230">
        <v>43434</v>
      </c>
      <c r="M77" s="173"/>
      <c r="N77" s="26"/>
      <c r="O77" s="358"/>
    </row>
    <row r="78" spans="2:15" ht="70.5" customHeight="1" x14ac:dyDescent="0.25">
      <c r="B78" s="107"/>
      <c r="C78" s="363"/>
      <c r="D78" s="379"/>
      <c r="E78" s="174" t="str">
        <f>+Autodiagnóstico!G81</f>
        <v>Establecer procesos para monitorear y evaluar el desarrollo de exposiciones al riesgo relacionadas con tecnología nueva y emergente</v>
      </c>
      <c r="F78" s="175">
        <f>+Autodiagnóstico!H81</f>
        <v>81</v>
      </c>
      <c r="G78" s="176"/>
      <c r="H78" s="177"/>
      <c r="I78" s="177"/>
      <c r="J78" s="177"/>
      <c r="K78" s="225" t="s">
        <v>306</v>
      </c>
      <c r="L78" s="232">
        <v>43434</v>
      </c>
      <c r="M78" s="178"/>
      <c r="N78" s="26"/>
      <c r="O78" s="358"/>
    </row>
    <row r="79" spans="2:15" ht="111" customHeight="1" x14ac:dyDescent="0.25">
      <c r="B79" s="107"/>
      <c r="C79" s="363"/>
      <c r="D79" s="365" t="s">
        <v>89</v>
      </c>
      <c r="E79" s="160" t="str">
        <f>+Autodiagnóstico!G82</f>
        <v>Verificar que los controles están diseñados e implementados de manera efectiva y operen como se pretende para controlar los riesgos</v>
      </c>
      <c r="F79" s="161">
        <f>+Autodiagnóstico!H82</f>
        <v>81</v>
      </c>
      <c r="G79" s="166"/>
      <c r="H79" s="167"/>
      <c r="I79" s="167"/>
      <c r="J79" s="167"/>
      <c r="K79" s="221" t="s">
        <v>379</v>
      </c>
      <c r="L79" s="228">
        <v>43434</v>
      </c>
      <c r="M79" s="167"/>
      <c r="N79" s="26"/>
      <c r="O79" s="357"/>
    </row>
    <row r="80" spans="2:15" ht="54.95" customHeight="1" x14ac:dyDescent="0.25">
      <c r="B80" s="107"/>
      <c r="C80" s="363"/>
      <c r="D80" s="366"/>
      <c r="E80" s="159" t="str">
        <f>+Autodiagnóstico!G83</f>
        <v xml:space="preserve">Suministrar recomendaciones para mejorar la eficiencia y eficacia de los controles. </v>
      </c>
      <c r="F80" s="158">
        <f>+Autodiagnóstico!H83</f>
        <v>81</v>
      </c>
      <c r="G80" s="155"/>
      <c r="H80" s="156"/>
      <c r="I80" s="156"/>
      <c r="J80" s="156"/>
      <c r="K80" s="223" t="s">
        <v>293</v>
      </c>
      <c r="L80" s="230">
        <v>43434</v>
      </c>
      <c r="M80" s="156"/>
      <c r="N80" s="26"/>
      <c r="O80" s="357"/>
    </row>
    <row r="81" spans="2:15" ht="54.95" customHeight="1" x14ac:dyDescent="0.25">
      <c r="B81" s="107"/>
      <c r="C81" s="363"/>
      <c r="D81" s="366"/>
      <c r="E81" s="159" t="str">
        <f>+Autodiagnóstico!G84</f>
        <v>Proporcionar seguridad razonable con respecto al diseño e implementación de políticas, procedimientos y otros controles</v>
      </c>
      <c r="F81" s="158">
        <f>+Autodiagnóstico!H84</f>
        <v>81</v>
      </c>
      <c r="G81" s="155"/>
      <c r="H81" s="156"/>
      <c r="I81" s="156"/>
      <c r="J81" s="156"/>
      <c r="K81" s="223" t="s">
        <v>293</v>
      </c>
      <c r="L81" s="230">
        <v>43434</v>
      </c>
      <c r="M81" s="156"/>
      <c r="N81" s="26"/>
      <c r="O81" s="357"/>
    </row>
    <row r="82" spans="2:15" ht="54.95" customHeight="1" x14ac:dyDescent="0.25">
      <c r="B82" s="107"/>
      <c r="C82" s="363"/>
      <c r="D82" s="366"/>
      <c r="E82" s="159" t="str">
        <f>+Autodiagnóstico!G85</f>
        <v>Evaluar si los procesos de gobierno de TI de la entidad apoyan las estrategias y los objetivos de la entidad</v>
      </c>
      <c r="F82" s="158">
        <f>+Autodiagnóstico!H85</f>
        <v>81</v>
      </c>
      <c r="G82" s="155"/>
      <c r="H82" s="156"/>
      <c r="I82" s="156"/>
      <c r="J82" s="156"/>
      <c r="K82" s="223" t="s">
        <v>307</v>
      </c>
      <c r="L82" s="230">
        <v>43434</v>
      </c>
      <c r="M82" s="156"/>
      <c r="N82" s="26"/>
      <c r="O82" s="357"/>
    </row>
    <row r="83" spans="2:15" ht="73.5" customHeight="1" thickBot="1" x14ac:dyDescent="0.3">
      <c r="B83" s="107"/>
      <c r="C83" s="364"/>
      <c r="D83" s="367"/>
      <c r="E83" s="162" t="str">
        <f>+Autodiagnóstico!G86</f>
        <v>Proporcionar información sobre la eficiencia, efectividad e integridad de los controles tecnológicos y, según sea apropiado, puede recomendar mejoras a las actividades de control específicas</v>
      </c>
      <c r="F83" s="163">
        <f>+Autodiagnóstico!H86</f>
        <v>81</v>
      </c>
      <c r="G83" s="164"/>
      <c r="H83" s="165"/>
      <c r="I83" s="165"/>
      <c r="J83" s="165"/>
      <c r="K83" s="224" t="s">
        <v>308</v>
      </c>
      <c r="L83" s="231">
        <v>43434</v>
      </c>
      <c r="M83" s="165"/>
      <c r="N83" s="26"/>
      <c r="O83" s="357"/>
    </row>
    <row r="84" spans="2:15" ht="66.75" customHeight="1" x14ac:dyDescent="0.25">
      <c r="B84" s="107"/>
      <c r="C84" s="368" t="s">
        <v>158</v>
      </c>
      <c r="D84" s="382" t="s">
        <v>177</v>
      </c>
      <c r="E84" s="186" t="str">
        <f>+Autodiagnóstico!G87</f>
        <v xml:space="preserve">Obtener, generar y utilizar información relevante y de calidad para apoyar el funcionamiento del control interno. </v>
      </c>
      <c r="F84" s="187">
        <f>+Autodiagnóstico!H87</f>
        <v>60</v>
      </c>
      <c r="G84" s="188"/>
      <c r="H84" s="189"/>
      <c r="I84" s="189"/>
      <c r="J84" s="189"/>
      <c r="K84" s="222" t="s">
        <v>309</v>
      </c>
      <c r="L84" s="229">
        <v>43434</v>
      </c>
      <c r="M84" s="190"/>
      <c r="N84" s="26"/>
      <c r="O84" s="358"/>
    </row>
    <row r="85" spans="2:15" ht="62.25" customHeight="1" x14ac:dyDescent="0.25">
      <c r="B85" s="107"/>
      <c r="C85" s="363"/>
      <c r="D85" s="366"/>
      <c r="E85" s="159" t="str">
        <f>+Autodiagnóstico!G88</f>
        <v xml:space="preserve">Comunicar internamente la información requerida para apoyar el funcionamiento del Sistema de Control Interno. </v>
      </c>
      <c r="F85" s="158">
        <f>+Autodiagnóstico!H88</f>
        <v>60</v>
      </c>
      <c r="G85" s="155"/>
      <c r="H85" s="156"/>
      <c r="I85" s="156"/>
      <c r="J85" s="156"/>
      <c r="K85" s="223" t="s">
        <v>310</v>
      </c>
      <c r="L85" s="230">
        <v>43434</v>
      </c>
      <c r="M85" s="173"/>
      <c r="N85" s="26"/>
      <c r="O85" s="358"/>
    </row>
    <row r="86" spans="2:15" ht="66" customHeight="1" x14ac:dyDescent="0.25">
      <c r="B86" s="107"/>
      <c r="C86" s="363"/>
      <c r="D86" s="367"/>
      <c r="E86" s="162" t="str">
        <f>+Autodiagnóstico!G89</f>
        <v xml:space="preserve">Comunicarse con los grupos de valor, sobre los aspectos claves que afectan el funcionamiento del control interno. </v>
      </c>
      <c r="F86" s="163">
        <f>+Autodiagnóstico!H89</f>
        <v>60</v>
      </c>
      <c r="G86" s="164"/>
      <c r="H86" s="165"/>
      <c r="I86" s="165"/>
      <c r="J86" s="165"/>
      <c r="K86" s="224" t="s">
        <v>309</v>
      </c>
      <c r="L86" s="231">
        <v>43434</v>
      </c>
      <c r="M86" s="179"/>
      <c r="N86" s="26"/>
      <c r="O86" s="358"/>
    </row>
    <row r="87" spans="2:15" ht="105" customHeight="1" x14ac:dyDescent="0.25">
      <c r="B87" s="107"/>
      <c r="C87" s="363"/>
      <c r="D87" s="299" t="s">
        <v>205</v>
      </c>
      <c r="E87" s="168" t="str">
        <f>+Autodiagnóstico!G90</f>
        <v>Responder por la fiabilidad, integridad y seguridad de la información, incluyendo la información crítica de la entidad independientemente de cómo se almacene</v>
      </c>
      <c r="F87" s="169">
        <f>+Autodiagnóstico!H90</f>
        <v>60</v>
      </c>
      <c r="G87" s="170"/>
      <c r="H87" s="171"/>
      <c r="I87" s="171"/>
      <c r="J87" s="171"/>
      <c r="K87" s="226" t="s">
        <v>311</v>
      </c>
      <c r="L87" s="233">
        <v>43434</v>
      </c>
      <c r="M87" s="172"/>
      <c r="N87" s="26"/>
      <c r="O87" s="356"/>
    </row>
    <row r="88" spans="2:15" ht="174" customHeight="1" x14ac:dyDescent="0.25">
      <c r="B88" s="107"/>
      <c r="C88" s="363"/>
      <c r="D88" s="379"/>
      <c r="E88" s="174"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75">
        <f>+Autodiagnóstico!H91</f>
        <v>60</v>
      </c>
      <c r="G88" s="176"/>
      <c r="H88" s="177"/>
      <c r="I88" s="177"/>
      <c r="J88" s="177"/>
      <c r="K88" s="225" t="s">
        <v>311</v>
      </c>
      <c r="L88" s="232">
        <v>43434</v>
      </c>
      <c r="M88" s="178"/>
      <c r="N88" s="26"/>
      <c r="O88" s="357"/>
    </row>
    <row r="89" spans="2:15" ht="54.95" customHeight="1" x14ac:dyDescent="0.25">
      <c r="B89" s="107"/>
      <c r="C89" s="363"/>
      <c r="D89" s="365" t="s">
        <v>207</v>
      </c>
      <c r="E89" s="160" t="str">
        <f>+Autodiagnóstico!G92</f>
        <v>Gestionar información que da cuenta de las actividades cotidianas, compartiéndola en toda la entidad</v>
      </c>
      <c r="F89" s="161">
        <f>+Autodiagnóstico!H92</f>
        <v>60</v>
      </c>
      <c r="G89" s="166"/>
      <c r="H89" s="167"/>
      <c r="I89" s="167"/>
      <c r="J89" s="167"/>
      <c r="K89" s="221" t="s">
        <v>324</v>
      </c>
      <c r="L89" s="228">
        <v>43434</v>
      </c>
      <c r="M89" s="180"/>
      <c r="N89" s="26"/>
      <c r="O89" s="358"/>
    </row>
    <row r="90" spans="2:15" ht="54.95" customHeight="1" x14ac:dyDescent="0.25">
      <c r="B90" s="107"/>
      <c r="C90" s="363"/>
      <c r="D90" s="366"/>
      <c r="E90" s="159" t="str">
        <f>+Autodiagnóstico!G93</f>
        <v>Desarrollar y mantener procesos de comunicación facilitando que todas las personas entiendan y lleven a cabo sus responsabilidades de control interno</v>
      </c>
      <c r="F90" s="158">
        <f>+Autodiagnóstico!H93</f>
        <v>60</v>
      </c>
      <c r="G90" s="155"/>
      <c r="H90" s="156"/>
      <c r="I90" s="156"/>
      <c r="J90" s="156"/>
      <c r="K90" s="223" t="s">
        <v>325</v>
      </c>
      <c r="L90" s="230">
        <v>43434</v>
      </c>
      <c r="M90" s="173"/>
      <c r="N90" s="26"/>
      <c r="O90" s="358"/>
    </row>
    <row r="91" spans="2:15" ht="54.95" customHeight="1" x14ac:dyDescent="0.25">
      <c r="B91" s="107"/>
      <c r="C91" s="363"/>
      <c r="D91" s="366"/>
      <c r="E91" s="159" t="str">
        <f>+Autodiagnóstico!G94</f>
        <v>Facilitar canales de comunicación, tales como líneas de denuncia que permiten la comunicación anónima o confidencial, como complemento a los canales normales</v>
      </c>
      <c r="F91" s="158">
        <f>+Autodiagnóstico!H94</f>
        <v>60</v>
      </c>
      <c r="G91" s="155"/>
      <c r="H91" s="156"/>
      <c r="I91" s="156"/>
      <c r="J91" s="156"/>
      <c r="K91" s="223" t="s">
        <v>311</v>
      </c>
      <c r="L91" s="230">
        <v>43434</v>
      </c>
      <c r="M91" s="173"/>
      <c r="N91" s="26"/>
      <c r="O91" s="358"/>
    </row>
    <row r="92" spans="2:15" ht="78" customHeight="1" x14ac:dyDescent="0.25">
      <c r="B92" s="107"/>
      <c r="C92" s="363"/>
      <c r="D92" s="366"/>
      <c r="E92" s="159" t="str">
        <f>+Autodiagnóstico!G95</f>
        <v>Asegurar que entre los procesos fluya información relevante y oportuna, así como hacia los ciudadanos, organismos de control y otros externos</v>
      </c>
      <c r="F92" s="158">
        <f>+Autodiagnóstico!H95</f>
        <v>60</v>
      </c>
      <c r="G92" s="155"/>
      <c r="H92" s="156"/>
      <c r="I92" s="156"/>
      <c r="J92" s="156"/>
      <c r="K92" s="223" t="s">
        <v>326</v>
      </c>
      <c r="L92" s="230">
        <v>43434</v>
      </c>
      <c r="M92" s="173"/>
      <c r="N92" s="26"/>
      <c r="O92" s="358"/>
    </row>
    <row r="93" spans="2:15" ht="70.5" customHeight="1" x14ac:dyDescent="0.25">
      <c r="B93" s="107"/>
      <c r="C93" s="363"/>
      <c r="D93" s="366"/>
      <c r="E93" s="159" t="str">
        <f>+Autodiagnóstico!G96</f>
        <v>Informar sobre la evaluación a la gestión institucional y a resultados</v>
      </c>
      <c r="F93" s="158">
        <f>+Autodiagnóstico!H96</f>
        <v>81</v>
      </c>
      <c r="G93" s="155"/>
      <c r="H93" s="156"/>
      <c r="I93" s="156"/>
      <c r="J93" s="156"/>
      <c r="K93" s="223" t="s">
        <v>312</v>
      </c>
      <c r="L93" s="230">
        <v>43434</v>
      </c>
      <c r="M93" s="173"/>
      <c r="N93" s="26"/>
      <c r="O93" s="358"/>
    </row>
    <row r="94" spans="2:15" ht="66" customHeight="1" x14ac:dyDescent="0.25">
      <c r="B94" s="107"/>
      <c r="C94" s="363"/>
      <c r="D94" s="367"/>
      <c r="E94" s="162" t="str">
        <f>+Autodiagnóstico!G97</f>
        <v>Implementar métodos de comunicación efectiva</v>
      </c>
      <c r="F94" s="163">
        <f>+Autodiagnóstico!H97</f>
        <v>81</v>
      </c>
      <c r="G94" s="164"/>
      <c r="H94" s="165"/>
      <c r="I94" s="165"/>
      <c r="J94" s="165"/>
      <c r="K94" s="224" t="s">
        <v>312</v>
      </c>
      <c r="L94" s="231">
        <v>43434</v>
      </c>
      <c r="M94" s="179"/>
      <c r="N94" s="26"/>
      <c r="O94" s="358"/>
    </row>
    <row r="95" spans="2:15" ht="60.75" customHeight="1" x14ac:dyDescent="0.25">
      <c r="B95" s="107"/>
      <c r="C95" s="363"/>
      <c r="D95" s="299" t="s">
        <v>206</v>
      </c>
      <c r="E95" s="168" t="str">
        <f>+Autodiagnóstico!G98</f>
        <v>Recopilar información y comunicarla de manera resumida a la primera y la tercera línea de defensa con respecto a controles específicos</v>
      </c>
      <c r="F95" s="169">
        <f>+Autodiagnóstico!H98</f>
        <v>61</v>
      </c>
      <c r="G95" s="170"/>
      <c r="H95" s="171"/>
      <c r="I95" s="171"/>
      <c r="J95" s="171"/>
      <c r="K95" s="226" t="s">
        <v>327</v>
      </c>
      <c r="L95" s="233">
        <v>43434</v>
      </c>
      <c r="M95" s="172"/>
      <c r="N95" s="26"/>
      <c r="O95" s="358"/>
    </row>
    <row r="96" spans="2:15" ht="58.5" customHeight="1" x14ac:dyDescent="0.25">
      <c r="B96" s="107"/>
      <c r="C96" s="363"/>
      <c r="D96" s="300"/>
      <c r="E96" s="159" t="str">
        <f>+Autodiagnóstico!G99</f>
        <v>Considerar costos y beneficios, asegurando que la naturaleza, cantidad y precisión de la información comunicada sean proporcionales y apoyen el logro de los objetivos</v>
      </c>
      <c r="F96" s="158">
        <f>+Autodiagnóstico!H99</f>
        <v>61</v>
      </c>
      <c r="G96" s="155"/>
      <c r="H96" s="156"/>
      <c r="I96" s="156"/>
      <c r="J96" s="156"/>
      <c r="K96" s="223" t="s">
        <v>328</v>
      </c>
      <c r="L96" s="230">
        <v>43434</v>
      </c>
      <c r="M96" s="173"/>
      <c r="N96" s="26"/>
      <c r="O96" s="358"/>
    </row>
    <row r="97" spans="2:15" ht="74.25" customHeight="1" x14ac:dyDescent="0.25">
      <c r="B97" s="107"/>
      <c r="C97" s="363"/>
      <c r="D97" s="300"/>
      <c r="E97" s="159" t="str">
        <f>+Autodiagnóstico!G100</f>
        <v>Apoyar el monitoreo de canales de comunicación, incluyendo líneas telefónicas de denuncias</v>
      </c>
      <c r="F97" s="158">
        <f>+Autodiagnóstico!H100</f>
        <v>61</v>
      </c>
      <c r="G97" s="155"/>
      <c r="H97" s="156"/>
      <c r="I97" s="156"/>
      <c r="J97" s="156"/>
      <c r="K97" s="223" t="s">
        <v>313</v>
      </c>
      <c r="L97" s="230">
        <v>43434</v>
      </c>
      <c r="M97" s="173"/>
      <c r="N97" s="26"/>
      <c r="O97" s="358"/>
    </row>
    <row r="98" spans="2:15" ht="85.5" customHeight="1" x14ac:dyDescent="0.25">
      <c r="B98" s="107"/>
      <c r="C98" s="363"/>
      <c r="D98" s="300"/>
      <c r="E98" s="159" t="str">
        <f>+Autodiagnóstico!G101</f>
        <v>Proporcionar a la gerencia información sobre los resultados de sus actividades</v>
      </c>
      <c r="F98" s="158">
        <f>+Autodiagnóstico!H101</f>
        <v>61</v>
      </c>
      <c r="G98" s="155"/>
      <c r="H98" s="156"/>
      <c r="I98" s="156"/>
      <c r="J98" s="156"/>
      <c r="K98" s="223" t="s">
        <v>329</v>
      </c>
      <c r="L98" s="230">
        <v>43434</v>
      </c>
      <c r="M98" s="173"/>
      <c r="N98" s="26"/>
      <c r="O98" s="358"/>
    </row>
    <row r="99" spans="2:15" ht="91.5" customHeight="1" x14ac:dyDescent="0.25">
      <c r="B99" s="107"/>
      <c r="C99" s="363"/>
      <c r="D99" s="379"/>
      <c r="E99" s="174" t="str">
        <f>+Autodiagnóstico!G102</f>
        <v>Comunicar a la alta dirección asuntos que afectan el funcionamiento del control interno</v>
      </c>
      <c r="F99" s="175">
        <f>+Autodiagnóstico!H102</f>
        <v>61</v>
      </c>
      <c r="G99" s="176"/>
      <c r="H99" s="177"/>
      <c r="I99" s="177"/>
      <c r="J99" s="177"/>
      <c r="K99" s="225" t="s">
        <v>313</v>
      </c>
      <c r="L99" s="232">
        <v>43434</v>
      </c>
      <c r="M99" s="178"/>
      <c r="N99" s="26"/>
      <c r="O99" s="358"/>
    </row>
    <row r="100" spans="2:15" ht="54.95" customHeight="1" x14ac:dyDescent="0.25">
      <c r="B100" s="107"/>
      <c r="C100" s="363"/>
      <c r="D100" s="365" t="s">
        <v>89</v>
      </c>
      <c r="E100" s="160" t="str">
        <f>+Autodiagnóstico!G103</f>
        <v>Evaluar periódicamente las prácticas de confiabilidad e integridad de la información de la entidad y recomienda, según sea apropiado, mejoras o implementación de nuevos controles y salvaguardas</v>
      </c>
      <c r="F100" s="161">
        <f>+Autodiagnóstico!H103</f>
        <v>81</v>
      </c>
      <c r="G100" s="166"/>
      <c r="H100" s="167"/>
      <c r="I100" s="167"/>
      <c r="J100" s="167"/>
      <c r="K100" s="221" t="s">
        <v>327</v>
      </c>
      <c r="L100" s="228">
        <v>43434</v>
      </c>
      <c r="M100" s="180"/>
      <c r="N100" s="26"/>
    </row>
    <row r="101" spans="2:15" ht="54.95" customHeight="1" x14ac:dyDescent="0.25">
      <c r="B101" s="107"/>
      <c r="C101" s="363"/>
      <c r="D101" s="366"/>
      <c r="E101" s="159" t="str">
        <f>+Autodiagnóstico!G104</f>
        <v>Informar sobre la confiabilidad y la integridad de la información y las exposiciones a riesgos asociados y las violaciones a estas</v>
      </c>
      <c r="F101" s="158">
        <f>+Autodiagnóstico!H104</f>
        <v>81</v>
      </c>
      <c r="G101" s="155"/>
      <c r="H101" s="156"/>
      <c r="I101" s="156"/>
      <c r="J101" s="156"/>
      <c r="K101" s="223" t="s">
        <v>314</v>
      </c>
      <c r="L101" s="230">
        <v>43434</v>
      </c>
      <c r="M101" s="173"/>
      <c r="N101" s="26"/>
    </row>
    <row r="102" spans="2:15" ht="63" customHeight="1" x14ac:dyDescent="0.25">
      <c r="B102" s="107"/>
      <c r="C102" s="363"/>
      <c r="D102" s="366"/>
      <c r="E102" s="159" t="str">
        <f>+Autodiagnóstico!G105</f>
        <v>Proporcionar información respecto a la integridad, exactitud y calidad de la comunicación en consonancia con las necesidades de la alta dirección</v>
      </c>
      <c r="F102" s="158">
        <f>+Autodiagnóstico!H105</f>
        <v>81</v>
      </c>
      <c r="G102" s="155"/>
      <c r="H102" s="156"/>
      <c r="I102" s="156"/>
      <c r="J102" s="156"/>
      <c r="K102" s="223" t="s">
        <v>330</v>
      </c>
      <c r="L102" s="230">
        <v>43434</v>
      </c>
      <c r="M102" s="173"/>
      <c r="N102" s="26"/>
    </row>
    <row r="103" spans="2:15" ht="54.95" customHeight="1" thickBot="1" x14ac:dyDescent="0.3">
      <c r="B103" s="107"/>
      <c r="C103" s="369"/>
      <c r="D103" s="380"/>
      <c r="E103" s="181" t="str">
        <f>+Autodiagnóstico!G106</f>
        <v>Comunicar a la primera y la segunda línea, aquellos aspectos que se requieren fortalecer relacionados con la información y comunicación</v>
      </c>
      <c r="F103" s="182">
        <f>+Autodiagnóstico!H106</f>
        <v>81</v>
      </c>
      <c r="G103" s="183"/>
      <c r="H103" s="184"/>
      <c r="I103" s="184"/>
      <c r="J103" s="184"/>
      <c r="K103" s="237" t="s">
        <v>314</v>
      </c>
      <c r="L103" s="236">
        <v>43434</v>
      </c>
      <c r="M103" s="185"/>
      <c r="N103" s="26"/>
    </row>
    <row r="104" spans="2:15" s="6" customFormat="1" ht="89.25" customHeight="1" thickBot="1" x14ac:dyDescent="0.3">
      <c r="B104" s="107"/>
      <c r="C104" s="374" t="s">
        <v>180</v>
      </c>
      <c r="D104" s="382" t="s">
        <v>181</v>
      </c>
      <c r="E104" s="186"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187">
        <v>81</v>
      </c>
      <c r="G104" s="188"/>
      <c r="H104" s="189"/>
      <c r="I104" s="189"/>
      <c r="J104" s="189"/>
      <c r="K104" s="238" t="s">
        <v>330</v>
      </c>
      <c r="L104" s="229">
        <v>43434</v>
      </c>
      <c r="M104" s="190"/>
      <c r="N104" s="26"/>
      <c r="O104" s="358"/>
    </row>
    <row r="105" spans="2:15" s="6" customFormat="1" ht="63" customHeight="1" thickBot="1" x14ac:dyDescent="0.3">
      <c r="B105" s="25"/>
      <c r="C105" s="375"/>
      <c r="D105" s="366"/>
      <c r="E105" s="159" t="str">
        <f>+Autodiagnóstico!G108</f>
        <v xml:space="preserve">Evaluar y comunicar las deficiencias de control interno de forma oportuna a las partes responsables de aplicar medidas correctivas </v>
      </c>
      <c r="F105" s="158">
        <f>+Autodiagnóstico!H108</f>
        <v>81</v>
      </c>
      <c r="G105" s="157"/>
      <c r="H105" s="157"/>
      <c r="I105" s="157"/>
      <c r="J105" s="157"/>
      <c r="K105" s="243" t="s">
        <v>323</v>
      </c>
      <c r="L105" s="239">
        <v>43434</v>
      </c>
      <c r="M105" s="191"/>
      <c r="N105" s="26"/>
      <c r="O105" s="358"/>
    </row>
    <row r="106" spans="2:15" s="6" customFormat="1" ht="81" customHeight="1" thickBot="1" x14ac:dyDescent="0.3">
      <c r="B106" s="25"/>
      <c r="C106" s="375"/>
      <c r="D106" s="366"/>
      <c r="E106" s="159"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158">
        <v>81</v>
      </c>
      <c r="G106" s="157"/>
      <c r="H106" s="157"/>
      <c r="I106" s="157"/>
      <c r="J106" s="157"/>
      <c r="K106" s="243" t="s">
        <v>323</v>
      </c>
      <c r="L106" s="239">
        <v>43434</v>
      </c>
      <c r="M106" s="191"/>
      <c r="N106" s="26"/>
      <c r="O106" s="358"/>
    </row>
    <row r="107" spans="2:15" s="6" customFormat="1" ht="47.25" customHeight="1" thickBot="1" x14ac:dyDescent="0.3">
      <c r="B107" s="25"/>
      <c r="C107" s="375"/>
      <c r="D107" s="366"/>
      <c r="E107" s="159" t="str">
        <f>+Autodiagnóstico!G110</f>
        <v>Elaborar un plan de auditoría anual con enfoque de riesgos</v>
      </c>
      <c r="F107" s="158">
        <v>81</v>
      </c>
      <c r="G107" s="157"/>
      <c r="H107" s="157"/>
      <c r="I107" s="157"/>
      <c r="J107" s="157"/>
      <c r="K107" s="243" t="s">
        <v>327</v>
      </c>
      <c r="L107" s="239">
        <v>43434</v>
      </c>
      <c r="M107" s="191"/>
      <c r="N107" s="26"/>
      <c r="O107" s="358"/>
    </row>
    <row r="108" spans="2:15" s="6" customFormat="1" ht="54.95" customHeight="1" thickBot="1" x14ac:dyDescent="0.3">
      <c r="B108" s="25"/>
      <c r="C108" s="375"/>
      <c r="D108" s="366"/>
      <c r="E108" s="159" t="str">
        <f>+Autodiagnóstico!G111</f>
        <v>Llevar a cabo evaluaciones independientes de forma periódica, por parte del área de control interno o quien haga sus veces a través de la auditoría interna de gestión</v>
      </c>
      <c r="F108" s="158">
        <v>81</v>
      </c>
      <c r="G108" s="157"/>
      <c r="H108" s="157"/>
      <c r="I108" s="157"/>
      <c r="J108" s="157"/>
      <c r="K108" s="243" t="s">
        <v>331</v>
      </c>
      <c r="L108" s="239">
        <v>43434</v>
      </c>
      <c r="M108" s="191"/>
      <c r="N108" s="26"/>
      <c r="O108" s="358"/>
    </row>
    <row r="109" spans="2:15" s="6" customFormat="1" ht="54.95" customHeight="1" thickBot="1" x14ac:dyDescent="0.3">
      <c r="B109" s="25"/>
      <c r="C109" s="375"/>
      <c r="D109" s="366"/>
      <c r="E109" s="159" t="str">
        <f>+Autodiagnóstico!G112</f>
        <v>Determinar, a través de auditorías internas, si se han definido, puesto en marcha y aplicado los controles establecidos por la entidad de manera efectiva</v>
      </c>
      <c r="F109" s="158">
        <v>81</v>
      </c>
      <c r="G109" s="157"/>
      <c r="H109" s="157"/>
      <c r="I109" s="157"/>
      <c r="J109" s="157"/>
      <c r="K109" s="243" t="s">
        <v>331</v>
      </c>
      <c r="L109" s="239">
        <v>43434</v>
      </c>
      <c r="M109" s="191"/>
      <c r="N109" s="26"/>
      <c r="O109" s="358"/>
    </row>
    <row r="110" spans="2:15" s="6" customFormat="1" ht="54.95" customHeight="1" thickBot="1" x14ac:dyDescent="0.3">
      <c r="B110" s="25"/>
      <c r="C110" s="375"/>
      <c r="D110" s="366"/>
      <c r="E110" s="159" t="str">
        <f>+Autodiagnóstico!G113</f>
        <v>Determinar, a través de auditorías internas, las debilidades y fortalezas del control y de la gestión, así como el desvío de los avances de las metas y objetivos trazados</v>
      </c>
      <c r="F110" s="158">
        <v>81</v>
      </c>
      <c r="G110" s="157"/>
      <c r="H110" s="157"/>
      <c r="I110" s="157"/>
      <c r="J110" s="157"/>
      <c r="K110" s="243" t="s">
        <v>331</v>
      </c>
      <c r="L110" s="239">
        <v>43434</v>
      </c>
      <c r="M110" s="191"/>
      <c r="N110" s="26"/>
      <c r="O110" s="358"/>
    </row>
    <row r="111" spans="2:15" s="6" customFormat="1" ht="54.95" customHeight="1" thickBot="1" x14ac:dyDescent="0.3">
      <c r="B111" s="25"/>
      <c r="C111" s="375"/>
      <c r="D111" s="366"/>
      <c r="E111" s="159" t="str">
        <f>+Autodiagnóstico!G114</f>
        <v xml:space="preserve">Realimentar, a través de auditorías internas, sobre la efectividad de los controles </v>
      </c>
      <c r="F111" s="158">
        <v>81</v>
      </c>
      <c r="G111" s="157"/>
      <c r="H111" s="157"/>
      <c r="I111" s="157"/>
      <c r="J111" s="157"/>
      <c r="K111" s="243" t="s">
        <v>331</v>
      </c>
      <c r="L111" s="239">
        <v>43434</v>
      </c>
      <c r="M111" s="191"/>
      <c r="N111" s="26"/>
      <c r="O111" s="358"/>
    </row>
    <row r="112" spans="2:15" s="6" customFormat="1" ht="54.95" customHeight="1" thickBot="1" x14ac:dyDescent="0.3">
      <c r="B112" s="25"/>
      <c r="C112" s="375"/>
      <c r="D112" s="367"/>
      <c r="E112" s="162" t="str">
        <f>+Autodiagnóstico!G115</f>
        <v xml:space="preserve">Dar una opinión, a partir de las auditorías internas, sobre la adecuación y eficacia de los procesos de gestión de riesgos y control </v>
      </c>
      <c r="F112" s="163">
        <v>81</v>
      </c>
      <c r="G112" s="194"/>
      <c r="H112" s="194"/>
      <c r="I112" s="194"/>
      <c r="J112" s="194"/>
      <c r="K112" s="247" t="s">
        <v>331</v>
      </c>
      <c r="L112" s="240">
        <v>43434</v>
      </c>
      <c r="M112" s="195"/>
      <c r="N112" s="26"/>
      <c r="O112" s="358"/>
    </row>
    <row r="113" spans="2:15" s="6" customFormat="1" ht="54.95" customHeight="1" thickBot="1" x14ac:dyDescent="0.3">
      <c r="B113" s="25"/>
      <c r="C113" s="375"/>
      <c r="D113" s="299" t="s">
        <v>205</v>
      </c>
      <c r="E113" s="168" t="str">
        <f>+Autodiagnóstico!G116</f>
        <v>Analizar las evaluaciones de la gestión del riesgo, elaboradas por la segunda línea de defensa</v>
      </c>
      <c r="F113" s="169">
        <f>+Autodiagnóstico!H116</f>
        <v>61</v>
      </c>
      <c r="G113" s="198" t="s">
        <v>29</v>
      </c>
      <c r="H113" s="199"/>
      <c r="I113" s="199"/>
      <c r="J113" s="199"/>
      <c r="K113" s="241" t="s">
        <v>367</v>
      </c>
      <c r="L113" s="244">
        <v>43434</v>
      </c>
      <c r="M113" s="200"/>
      <c r="N113" s="26"/>
      <c r="O113" s="402"/>
    </row>
    <row r="114" spans="2:15" s="6" customFormat="1" ht="77.25" customHeight="1" thickBot="1" x14ac:dyDescent="0.3">
      <c r="B114" s="25"/>
      <c r="C114" s="375"/>
      <c r="D114" s="300"/>
      <c r="E114" s="159" t="str">
        <f>+Autodiagnóstico!G117</f>
        <v>Asegurar que los servidores responsables (tanto de la segunda como de la tercera línea defensa cuenten con los conocimientos necesarios y que se generen recursos para la mejora de sus competencias</v>
      </c>
      <c r="F114" s="158">
        <f>+Autodiagnóstico!H117</f>
        <v>61</v>
      </c>
      <c r="G114" s="157"/>
      <c r="H114" s="157"/>
      <c r="I114" s="157"/>
      <c r="J114" s="157"/>
      <c r="K114" s="243" t="s">
        <v>369</v>
      </c>
      <c r="L114" s="239">
        <v>43434</v>
      </c>
      <c r="M114" s="191"/>
      <c r="N114" s="26"/>
      <c r="O114" s="402"/>
    </row>
    <row r="115" spans="2:15" s="6" customFormat="1" ht="76.5" customHeight="1" thickBot="1" x14ac:dyDescent="0.3">
      <c r="B115" s="25"/>
      <c r="C115" s="375"/>
      <c r="D115" s="379"/>
      <c r="E115" s="174" t="str">
        <f>+Autodiagnóstico!G118</f>
        <v xml:space="preserve">Obtener, generar y utilizar información relevante y de calidad para apoyar el funcionamiento del control interno. </v>
      </c>
      <c r="F115" s="175">
        <f>+Autodiagnóstico!H118</f>
        <v>61</v>
      </c>
      <c r="G115" s="192"/>
      <c r="H115" s="192"/>
      <c r="I115" s="192"/>
      <c r="J115" s="192"/>
      <c r="K115" s="242" t="s">
        <v>368</v>
      </c>
      <c r="L115" s="245">
        <v>43434</v>
      </c>
      <c r="M115" s="193"/>
      <c r="N115" s="26"/>
      <c r="O115" s="402"/>
    </row>
    <row r="116" spans="2:15" s="6" customFormat="1" ht="54.95" customHeight="1" thickBot="1" x14ac:dyDescent="0.3">
      <c r="B116" s="25"/>
      <c r="C116" s="375"/>
      <c r="D116" s="365" t="s">
        <v>207</v>
      </c>
      <c r="E116" s="160" t="str">
        <f>+Autodiagnóstico!G119</f>
        <v>Efectuar seguimiento a los riesgos y controles de su proceso</v>
      </c>
      <c r="F116" s="161">
        <f>+Autodiagnóstico!H119</f>
        <v>61</v>
      </c>
      <c r="G116" s="196"/>
      <c r="H116" s="196"/>
      <c r="I116" s="196"/>
      <c r="J116" s="196"/>
      <c r="K116" s="246" t="s">
        <v>370</v>
      </c>
      <c r="L116" s="248">
        <v>43434</v>
      </c>
      <c r="M116" s="197"/>
      <c r="N116" s="26"/>
      <c r="O116" s="402"/>
    </row>
    <row r="117" spans="2:15" s="6" customFormat="1" ht="54.95" customHeight="1" thickBot="1" x14ac:dyDescent="0.3">
      <c r="B117" s="25"/>
      <c r="C117" s="375"/>
      <c r="D117" s="366"/>
      <c r="E117" s="159" t="str">
        <f>+Autodiagnóstico!G120</f>
        <v>Informar periódicamente a la alta dirección sobre el desempeño de las actividades de gestión de riesgos de la entidad</v>
      </c>
      <c r="F117" s="158">
        <f>+Autodiagnóstico!H120</f>
        <v>61</v>
      </c>
      <c r="G117" s="157"/>
      <c r="H117" s="157"/>
      <c r="I117" s="157"/>
      <c r="J117" s="157"/>
      <c r="K117" s="243" t="s">
        <v>370</v>
      </c>
      <c r="L117" s="239">
        <v>43434</v>
      </c>
      <c r="M117" s="191"/>
      <c r="N117" s="26"/>
      <c r="O117" s="402"/>
    </row>
    <row r="118" spans="2:15" s="6" customFormat="1" ht="54.95" customHeight="1" thickBot="1" x14ac:dyDescent="0.3">
      <c r="B118" s="25"/>
      <c r="C118" s="375"/>
      <c r="D118" s="367"/>
      <c r="E118" s="162" t="str">
        <f>+Autodiagnóstico!G121</f>
        <v>Comunicar deficiencias a la alta dirección o a las partes responsables para tomar las medidas correctivas, según corresponda</v>
      </c>
      <c r="F118" s="163">
        <f>+Autodiagnóstico!H121</f>
        <v>61</v>
      </c>
      <c r="G118" s="194"/>
      <c r="H118" s="194"/>
      <c r="I118" s="194"/>
      <c r="J118" s="194"/>
      <c r="K118" s="247" t="s">
        <v>371</v>
      </c>
      <c r="L118" s="240">
        <v>43434</v>
      </c>
      <c r="M118" s="195"/>
      <c r="N118" s="26"/>
      <c r="O118" s="402"/>
    </row>
    <row r="119" spans="2:15" s="6" customFormat="1" ht="96.75" customHeight="1" thickBot="1" x14ac:dyDescent="0.3">
      <c r="B119" s="25"/>
      <c r="C119" s="375"/>
      <c r="D119" s="299" t="s">
        <v>206</v>
      </c>
      <c r="E119" s="168" t="str">
        <f>+Autodiagnóstico!G122</f>
        <v>Llevar a cabo evaluaciones para monitorear el estado de varios componentes del Sistema de Control Interno</v>
      </c>
      <c r="F119" s="169">
        <f>+Autodiagnóstico!H122</f>
        <v>81</v>
      </c>
      <c r="G119" s="199"/>
      <c r="H119" s="199"/>
      <c r="I119" s="199"/>
      <c r="J119" s="199"/>
      <c r="K119" s="241" t="s">
        <v>372</v>
      </c>
      <c r="L119" s="244">
        <v>43434</v>
      </c>
      <c r="M119" s="200"/>
      <c r="N119" s="26"/>
      <c r="O119" s="402"/>
    </row>
    <row r="120" spans="2:15" s="6" customFormat="1" ht="96" customHeight="1" thickBot="1" x14ac:dyDescent="0.3">
      <c r="B120" s="25"/>
      <c r="C120" s="375"/>
      <c r="D120" s="300"/>
      <c r="E120" s="159" t="str">
        <f>+Autodiagnóstico!G123</f>
        <v>Monitorear e informar sobre deficiencias de los controles</v>
      </c>
      <c r="F120" s="158">
        <f>+Autodiagnóstico!H123</f>
        <v>81</v>
      </c>
      <c r="G120" s="157"/>
      <c r="H120" s="157"/>
      <c r="I120" s="157"/>
      <c r="J120" s="157"/>
      <c r="K120" s="243" t="s">
        <v>373</v>
      </c>
      <c r="L120" s="239">
        <v>43434</v>
      </c>
      <c r="M120" s="191"/>
      <c r="N120" s="26"/>
      <c r="O120" s="402"/>
    </row>
    <row r="121" spans="2:15" s="6" customFormat="1" ht="147" customHeight="1" thickBot="1" x14ac:dyDescent="0.3">
      <c r="B121" s="25"/>
      <c r="C121" s="375"/>
      <c r="D121" s="300"/>
      <c r="E121" s="159" t="str">
        <f>+Autodiagnóstico!G124</f>
        <v>Suministrar información a la alta dirección sobre el monitoreo llevado a cabo a los indicadores de gestión, determinando si el logro de los objetivos está dentro de las tolerancias de riesgo establecidas</v>
      </c>
      <c r="F121" s="158">
        <f>+Autodiagnóstico!H124</f>
        <v>81</v>
      </c>
      <c r="G121" s="157"/>
      <c r="H121" s="157"/>
      <c r="I121" s="157"/>
      <c r="J121" s="157"/>
      <c r="K121" s="243" t="s">
        <v>374</v>
      </c>
      <c r="L121" s="239">
        <v>43434</v>
      </c>
      <c r="M121" s="191"/>
      <c r="N121" s="26"/>
      <c r="O121" s="402"/>
    </row>
    <row r="122" spans="2:15" s="6" customFormat="1" ht="92.25" customHeight="1" thickBot="1" x14ac:dyDescent="0.3">
      <c r="B122" s="25"/>
      <c r="C122" s="375"/>
      <c r="D122" s="379"/>
      <c r="E122" s="174" t="str">
        <f>+Autodiagnóstico!G125</f>
        <v>Consolidar y generar información vital para la toma de decisiones</v>
      </c>
      <c r="F122" s="175">
        <f>+Autodiagnóstico!H125</f>
        <v>81</v>
      </c>
      <c r="G122" s="192"/>
      <c r="H122" s="192"/>
      <c r="I122" s="192"/>
      <c r="J122" s="192"/>
      <c r="K122" s="242" t="s">
        <v>375</v>
      </c>
      <c r="L122" s="245">
        <v>43434</v>
      </c>
      <c r="M122" s="193"/>
      <c r="N122" s="26"/>
      <c r="O122" s="402"/>
    </row>
    <row r="123" spans="2:15" s="6" customFormat="1" ht="124.5" customHeight="1" thickBot="1" x14ac:dyDescent="0.3">
      <c r="B123" s="25"/>
      <c r="C123" s="375"/>
      <c r="D123" s="365" t="s">
        <v>89</v>
      </c>
      <c r="E123" s="160" t="str">
        <f>+Autodiagnóstico!G126</f>
        <v>Establecer el plan anual de auditoría basado en riesgos, priorizando aquellos procesos de mayor exposición</v>
      </c>
      <c r="F123" s="161">
        <f>+Autodiagnóstico!H126</f>
        <v>81</v>
      </c>
      <c r="G123" s="196"/>
      <c r="H123" s="196"/>
      <c r="I123" s="196"/>
      <c r="J123" s="196"/>
      <c r="K123" s="246" t="s">
        <v>191</v>
      </c>
      <c r="L123" s="248">
        <v>43434</v>
      </c>
      <c r="M123" s="197"/>
      <c r="N123" s="26"/>
      <c r="O123" s="358"/>
    </row>
    <row r="124" spans="2:15" s="6" customFormat="1" ht="64.5" customHeight="1" thickBot="1" x14ac:dyDescent="0.3">
      <c r="B124" s="25"/>
      <c r="C124" s="375"/>
      <c r="D124" s="366"/>
      <c r="E124" s="159" t="str">
        <f>+Autodiagnóstico!G127</f>
        <v>Generar información sobre evaluaciones llevadas a cabo por la primera y segunda línea de defensa</v>
      </c>
      <c r="F124" s="158">
        <f>+Autodiagnóstico!H127</f>
        <v>81</v>
      </c>
      <c r="G124" s="157"/>
      <c r="H124" s="157"/>
      <c r="I124" s="157"/>
      <c r="J124" s="157"/>
      <c r="K124" s="243" t="s">
        <v>333</v>
      </c>
      <c r="L124" s="239">
        <v>43434</v>
      </c>
      <c r="M124" s="191"/>
      <c r="N124" s="26"/>
      <c r="O124" s="358"/>
    </row>
    <row r="125" spans="2:15" s="6" customFormat="1" ht="89.25" customHeight="1" thickBot="1" x14ac:dyDescent="0.3">
      <c r="B125" s="25"/>
      <c r="C125" s="375"/>
      <c r="D125" s="366"/>
      <c r="E125" s="159" t="str">
        <f>+Autodiagnóstico!G128</f>
        <v>Evaluar si los controles están presentes (en políticas y procedimientos) y funcionan, apoyando el control de los riesgos y el logro de los objetivos establecidos en la planeación institucional</v>
      </c>
      <c r="F125" s="158">
        <f>+Autodiagnóstico!H128</f>
        <v>81</v>
      </c>
      <c r="G125" s="157"/>
      <c r="H125" s="157"/>
      <c r="I125" s="157"/>
      <c r="J125" s="157"/>
      <c r="K125" s="243" t="s">
        <v>330</v>
      </c>
      <c r="L125" s="239">
        <v>43434</v>
      </c>
      <c r="M125" s="191"/>
      <c r="N125" s="26"/>
      <c r="O125" s="358"/>
    </row>
    <row r="126" spans="2:15" s="6" customFormat="1" ht="81" customHeight="1" x14ac:dyDescent="0.25">
      <c r="B126" s="25"/>
      <c r="C126" s="376"/>
      <c r="D126" s="401"/>
      <c r="E126" s="174" t="str">
        <f>+Autodiagnóstico!G129</f>
        <v>Establecer y mantener un sistema de monitoreado de hallazgos y recomendaciones</v>
      </c>
      <c r="F126" s="175">
        <f>+Autodiagnóstico!H129</f>
        <v>81</v>
      </c>
      <c r="G126" s="192"/>
      <c r="H126" s="192"/>
      <c r="I126" s="192"/>
      <c r="J126" s="192"/>
      <c r="K126" s="242" t="s">
        <v>376</v>
      </c>
      <c r="L126" s="245">
        <v>43434</v>
      </c>
      <c r="M126" s="193"/>
      <c r="N126" s="26"/>
      <c r="O126" s="358"/>
    </row>
    <row r="127" spans="2:15" ht="27" customHeight="1" thickBot="1" x14ac:dyDescent="0.3">
      <c r="B127" s="28"/>
      <c r="C127" s="29"/>
      <c r="D127" s="29"/>
      <c r="E127" s="29"/>
      <c r="F127" s="30"/>
      <c r="G127" s="29"/>
      <c r="H127" s="29"/>
      <c r="I127" s="29"/>
      <c r="J127" s="29"/>
      <c r="K127" s="29"/>
      <c r="L127" s="29"/>
      <c r="M127" s="29"/>
      <c r="N127" s="31"/>
    </row>
    <row r="128" spans="2:15"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5" t="s">
        <v>29</v>
      </c>
    </row>
    <row r="137" spans="6:6" x14ac:dyDescent="0.25"/>
    <row r="138" spans="6:6" x14ac:dyDescent="0.25"/>
    <row r="139" spans="6:6" x14ac:dyDescent="0.25"/>
    <row r="140" spans="6:6" x14ac:dyDescent="0.25"/>
  </sheetData>
  <sheetProtection password="A60F" sheet="1" objects="1" scenarios="1"/>
  <protectedRanges>
    <protectedRange sqref="K8:M104" name="Planeacion"/>
  </protectedRanges>
  <mergeCells count="60">
    <mergeCell ref="O95:O99"/>
    <mergeCell ref="O104:O112"/>
    <mergeCell ref="O113:O115"/>
    <mergeCell ref="O116:O118"/>
    <mergeCell ref="O123:O126"/>
    <mergeCell ref="O119:O122"/>
    <mergeCell ref="D116:D118"/>
    <mergeCell ref="D119:D122"/>
    <mergeCell ref="D123:D126"/>
    <mergeCell ref="D89:D94"/>
    <mergeCell ref="D95:D99"/>
    <mergeCell ref="D100:D103"/>
    <mergeCell ref="D104:D112"/>
    <mergeCell ref="D113:D115"/>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O33:O37"/>
    <mergeCell ref="O47:O54"/>
    <mergeCell ref="O56:O60"/>
    <mergeCell ref="O61:O63"/>
    <mergeCell ref="C33:C60"/>
    <mergeCell ref="C61:C83"/>
    <mergeCell ref="D79:D83"/>
    <mergeCell ref="O87:O88"/>
    <mergeCell ref="O89:O94"/>
    <mergeCell ref="O64:O65"/>
    <mergeCell ref="O66:O70"/>
    <mergeCell ref="O71:O78"/>
    <mergeCell ref="O79:O83"/>
    <mergeCell ref="O84:O86"/>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2019-09-10T23:05:30Z</dcterms:modified>
</cp:coreProperties>
</file>