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3. D. GESTION CON  VALORES\1 DEFENSA JUDICIAL\"/>
    </mc:Choice>
  </mc:AlternateContent>
  <bookViews>
    <workbookView xWindow="0" yWindow="0" windowWidth="20490" windowHeight="8340" tabRatio="795" activeTab="2"/>
  </bookViews>
  <sheets>
    <sheet name="Inicio" sheetId="16" r:id="rId1"/>
    <sheet name="Instrucciones" sheetId="14" r:id="rId2"/>
    <sheet name="Autodiagnóstico" sheetId="15" r:id="rId3"/>
    <sheet name="Gráficas" sheetId="17" r:id="rId4"/>
    <sheet name="Plan de Acción" sheetId="8" r:id="rId5"/>
    <sheet name="PLAN DE ACCIÓN 2018" sheetId="18" r:id="rId6"/>
    <sheet name="Tipología entidad" sheetId="2" state="hidden" r:id="rId7"/>
  </sheets>
  <externalReferences>
    <externalReference r:id="rId8"/>
  </externalReferences>
  <definedNames>
    <definedName name="_xlnm._FilterDatabase" localSheetId="2" hidden="1">Autodiagnóstico!$C$8:$I$114</definedName>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F22" i="15" l="1"/>
  <c r="D10" i="15"/>
  <c r="G6" i="15"/>
  <c r="D40" i="15"/>
  <c r="L35" i="17"/>
  <c r="F10" i="15"/>
  <c r="K57" i="17"/>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c r="F81" i="15"/>
  <c r="L147" i="17"/>
  <c r="E7" i="8"/>
  <c r="F11" i="8"/>
  <c r="F7" i="8"/>
  <c r="F96" i="15"/>
  <c r="L170" i="17"/>
  <c r="J170" i="17"/>
  <c r="K167" i="17"/>
  <c r="F93" i="15"/>
  <c r="L149" i="17"/>
  <c r="J149" i="17"/>
  <c r="F87" i="15"/>
  <c r="L148" i="17"/>
  <c r="J148" i="17"/>
  <c r="J147" i="17"/>
  <c r="K144" i="17"/>
  <c r="F76" i="15"/>
  <c r="L127" i="17"/>
  <c r="J127" i="17"/>
  <c r="F71" i="15"/>
  <c r="L126" i="17"/>
  <c r="J126" i="17"/>
  <c r="F69" i="15"/>
  <c r="L125" i="17"/>
  <c r="J125" i="17"/>
  <c r="K121" i="17"/>
  <c r="F68" i="15"/>
  <c r="L103" i="17"/>
  <c r="J103" i="17"/>
  <c r="F65" i="15"/>
  <c r="L102" i="17"/>
  <c r="J102" i="17"/>
  <c r="F61" i="15"/>
  <c r="L101" i="17"/>
  <c r="J101" i="17"/>
  <c r="J98" i="17"/>
  <c r="F52" i="15"/>
  <c r="L85" i="17"/>
  <c r="J85" i="17"/>
  <c r="F49" i="15"/>
  <c r="L84" i="17"/>
  <c r="J84" i="17"/>
  <c r="F40" i="15"/>
  <c r="L83" i="17"/>
  <c r="J83" i="17"/>
  <c r="J77" i="17"/>
  <c r="F29" i="15"/>
  <c r="K59" i="17"/>
  <c r="I59" i="17"/>
  <c r="K58" i="17"/>
  <c r="I58" i="17"/>
  <c r="I57" i="17"/>
  <c r="I54" i="17"/>
  <c r="D96" i="15"/>
  <c r="L39" i="17"/>
  <c r="J39" i="17"/>
  <c r="J38" i="17"/>
  <c r="D69" i="15"/>
  <c r="L37" i="17"/>
  <c r="J37" i="17"/>
  <c r="D61" i="15"/>
  <c r="L36" i="17"/>
  <c r="J36" i="17"/>
  <c r="J35" i="17"/>
  <c r="L34" i="17"/>
  <c r="J34" i="17"/>
  <c r="K12" i="17"/>
  <c r="I12" i="17"/>
</calcChain>
</file>

<file path=xl/sharedStrings.xml><?xml version="1.0" encoding="utf-8"?>
<sst xmlns="http://schemas.openxmlformats.org/spreadsheetml/2006/main" count="866" uniqueCount="585">
  <si>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</si>
  <si>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</si>
  <si>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</si>
  <si>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</si>
  <si>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</si>
  <si>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</si>
  <si>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</si>
  <si>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</si>
  <si>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</si>
  <si>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</si>
  <si>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</si>
  <si>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</si>
  <si>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</si>
  <si>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</si>
  <si>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</si>
  <si>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</si>
  <si>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</si>
  <si>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</si>
  <si>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</si>
  <si>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</si>
  <si>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</si>
  <si>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</si>
  <si>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</si>
  <si>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</si>
  <si>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</si>
  <si>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</si>
  <si>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</si>
  <si>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</si>
  <si>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</si>
  <si>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</si>
  <si>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</si>
  <si>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</si>
  <si>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</si>
  <si>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</si>
  <si>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</si>
  <si>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</si>
  <si>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</si>
  <si>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</si>
  <si>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</si>
  <si>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</si>
  <si>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</si>
  <si>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</si>
  <si>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</si>
  <si>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</si>
  <si>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</si>
  <si>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</si>
  <si>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</si>
  <si>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</si>
  <si>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</si>
  <si>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</si>
  <si>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</si>
  <si>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</si>
  <si>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</si>
  <si>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</si>
  <si>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</si>
  <si>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</si>
  <si>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</si>
  <si>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</si>
  <si>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</si>
  <si>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</si>
  <si>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</si>
  <si>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</si>
  <si>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</si>
  <si>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</si>
  <si>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</si>
  <si>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</si>
  <si>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</si>
  <si>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</si>
  <si>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</si>
  <si>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</si>
  <si>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</si>
  <si>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</si>
  <si>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</si>
  <si>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</si>
  <si>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</si>
  <si>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</si>
  <si>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</si>
  <si>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</si>
  <si>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</si>
  <si>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</si>
  <si>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</si>
  <si>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</si>
  <si>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</si>
  <si>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</si>
  <si>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</si>
  <si>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</si>
  <si>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</si>
  <si>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</si>
  <si>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</si>
  <si>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</si>
  <si>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</si>
  <si>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</si>
  <si>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</si>
  <si>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</si>
  <si>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</si>
  <si>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</si>
  <si>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</si>
  <si>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</si>
  <si>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</si>
  <si>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</si>
  <si>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</si>
  <si>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</si>
  <si>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</si>
  <si>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</si>
  <si>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</si>
  <si>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</si>
  <si>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</si>
  <si>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</si>
  <si>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</si>
  <si>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</si>
  <si>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</si>
  <si>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</si>
  <si>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</si>
  <si>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</si>
  <si>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</si>
  <si>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</si>
  <si>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</si>
  <si>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</si>
  <si>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</si>
  <si>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</si>
  <si>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</si>
  <si>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</si>
  <si>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</si>
  <si>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</si>
  <si>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</si>
  <si>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</si>
  <si>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</si>
  <si>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</si>
  <si>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</si>
  <si>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</si>
  <si>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</si>
  <si>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</si>
  <si>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</si>
  <si>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</si>
  <si>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</si>
  <si>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</si>
  <si>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</si>
  <si>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</si>
  <si>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</si>
  <si>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</si>
  <si>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</si>
  <si>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</si>
  <si>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</si>
  <si>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</si>
  <si>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</si>
  <si>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</si>
  <si>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</si>
  <si>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</si>
  <si>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</si>
  <si>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</si>
  <si>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</si>
  <si>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</si>
  <si>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</si>
  <si>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</si>
  <si>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</si>
  <si>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</si>
  <si>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</si>
  <si>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</si>
  <si>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</si>
  <si>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</si>
  <si>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</si>
  <si>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</si>
  <si>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</si>
  <si>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</si>
  <si>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</si>
  <si>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</si>
  <si>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</si>
  <si>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</si>
  <si>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</si>
  <si>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</si>
  <si>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</si>
  <si>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</si>
  <si>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</si>
  <si>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</si>
  <si>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</si>
  <si>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</si>
  <si>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</si>
  <si>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</si>
  <si>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</si>
  <si>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</si>
  <si>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</si>
  <si>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</si>
  <si>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</si>
  <si>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</si>
  <si>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</si>
  <si>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</si>
  <si>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</si>
  <si>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</si>
  <si>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</si>
  <si>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</si>
  <si>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</si>
  <si>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</si>
  <si>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</si>
  <si>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</si>
  <si>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</si>
  <si>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</si>
  <si>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</si>
  <si>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</si>
  <si>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</si>
  <si>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</si>
  <si>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</si>
  <si>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</si>
  <si>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</si>
  <si>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</si>
  <si>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</si>
  <si>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</si>
  <si>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</si>
  <si>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</si>
  <si>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</si>
  <si>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</si>
  <si>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</si>
  <si>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</si>
  <si>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</si>
  <si>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</si>
  <si>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</si>
  <si>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</si>
  <si>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</si>
  <si>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</si>
  <si>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</si>
  <si>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</si>
  <si>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</si>
  <si>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</si>
  <si>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</si>
  <si>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</si>
  <si>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</si>
  <si>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</si>
  <si>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</si>
  <si>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</si>
  <si>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</si>
  <si>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</si>
  <si>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</si>
  <si>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</si>
  <si>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</si>
  <si>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</si>
  <si>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</si>
  <si>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</si>
  <si>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</si>
  <si>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</si>
  <si>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</si>
  <si>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</si>
  <si>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</si>
  <si>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</si>
  <si>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</si>
  <si>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</si>
  <si>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</si>
  <si>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</si>
  <si>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</si>
  <si>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</si>
  <si>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</si>
  <si>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</si>
  <si>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</si>
  <si>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</si>
  <si>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</si>
  <si>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</si>
  <si>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</si>
  <si>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</si>
  <si>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</si>
  <si>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</si>
  <si>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</si>
  <si>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</si>
  <si>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</si>
  <si>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</si>
  <si>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</si>
  <si>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</si>
  <si>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</si>
  <si>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</si>
  <si>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</si>
  <si>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</si>
  <si>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</si>
  <si>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</si>
  <si>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</si>
  <si>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</si>
  <si>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</si>
  <si>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</si>
  <si>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</si>
  <si>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</si>
  <si>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</si>
  <si>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</si>
  <si>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</si>
  <si>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</si>
  <si>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</si>
  <si>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</si>
  <si>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</si>
  <si>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</si>
  <si>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</si>
  <si>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</si>
  <si>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</si>
  <si>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</si>
  <si>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</si>
  <si>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</si>
  <si>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</si>
  <si>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</si>
  <si>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</si>
  <si>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</si>
  <si>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</si>
  <si>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</si>
  <si>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</si>
  <si>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</si>
  <si>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</si>
  <si>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</si>
  <si>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</si>
  <si>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</si>
  <si>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</si>
  <si>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</si>
  <si>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</si>
  <si>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</si>
  <si>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</si>
  <si>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</si>
  <si>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</si>
  <si>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</si>
  <si>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</si>
  <si>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</si>
  <si>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</si>
  <si>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</si>
  <si>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</si>
  <si>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</si>
  <si>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</si>
  <si>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</si>
  <si>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</si>
  <si>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</si>
  <si>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</si>
  <si>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</si>
  <si>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</si>
  <si>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</si>
  <si>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</si>
  <si>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</si>
  <si>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</si>
  <si>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</si>
  <si>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</si>
  <si>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</si>
  <si>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</si>
  <si>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</si>
  <si>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</si>
  <si>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</si>
  <si>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</si>
  <si>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</si>
  <si>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</si>
  <si>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</si>
  <si>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</si>
  <si>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</si>
  <si>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</si>
  <si>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</si>
  <si>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</si>
  <si>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</si>
  <si>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</si>
  <si>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</si>
  <si>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</si>
  <si>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</si>
  <si>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</si>
  <si>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</si>
  <si>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</si>
  <si>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</si>
  <si>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</si>
  <si>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</si>
  <si>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</si>
  <si>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</si>
  <si>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</si>
  <si>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</si>
  <si>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</si>
  <si>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</si>
  <si>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</si>
  <si>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</si>
  <si>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</si>
  <si>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</si>
  <si>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</si>
  <si>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</si>
  <si>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</si>
  <si>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Decreto 000689 del 29 de diciembre de 2017 (1)</t>
  </si>
  <si>
    <t>Decreto 000689 del 29 de diciembre de 2017 (2)</t>
  </si>
  <si>
    <t>Decreto 000689 del 29 de diciembre de 2017- Comunicaciones Oficiales (3)</t>
  </si>
  <si>
    <t>Decreto 000689 del 29 de diciembre de 2017- Decreto de Nombramiento  y acta de posesión de la Dra. Yudi Frances Ramirez Giraldo (4)</t>
  </si>
  <si>
    <t>Decreto 000689 del 29 de diciembre de 2017- Decreto de Nombramiento  y acta de posesión de la Dra. Yudi Frances Ramirez Giraldo (5)</t>
  </si>
  <si>
    <t xml:space="preserve">Copia de los Contratos de Prestación de Servicios de los profesionales contratados (6) </t>
  </si>
  <si>
    <t>Decreto 000689 del 29 de diciembre de 2017- Decreto 1053 del 28 de diciembre de 2016 (7)</t>
  </si>
  <si>
    <t>Decreto 000689 del 29 de diciembre de 2017 (8)</t>
  </si>
  <si>
    <t>Decreto 000689 del 29 de diciembre de 2017 (9)</t>
  </si>
  <si>
    <t>Expediente que reposa en la Secretaría (16)</t>
  </si>
  <si>
    <t>Copias actas de Comité de Conciliación correspondiente a la vigencia 2018 (17)</t>
  </si>
  <si>
    <t>No se actualiza - Acta de comité de conciliación No. 4 de 2016 (18)</t>
  </si>
  <si>
    <t>A  todas las solicitudes se les da prioridad, Expedientes que reposan en la Secretaría (19)</t>
  </si>
  <si>
    <t>Lo realiza el Secretario de Representación Judicial y Defensa (21)</t>
  </si>
  <si>
    <t>Informe Procedencia o no de la acción de repetición (22)</t>
  </si>
  <si>
    <t>Decreto 1053 de 2016 (28)</t>
  </si>
  <si>
    <t>Tabla de Retención Documental (31)</t>
  </si>
  <si>
    <t xml:space="preserve">Decreto 1053 de 2016 (32) </t>
  </si>
  <si>
    <t xml:space="preserve">Contratos de Prestación de Servicios Profesionales vigencia 2018 (33) </t>
  </si>
  <si>
    <t>Sistema de Reparto- Libro radicador que reposa en la Secretaría (34)</t>
  </si>
  <si>
    <t>Capacitaciones dictadas por la Secretaria Juridica y de Contratación (35)</t>
  </si>
  <si>
    <t>Archivo que reposa en la Secretaria (36)</t>
  </si>
  <si>
    <t>Si se realiza pero no existen procedimientos formalizados (37)</t>
  </si>
  <si>
    <t>Ley General de Archivo, Decreto 140 de 2017, 2655 de 2016 y2656 de 2016 (38)</t>
  </si>
  <si>
    <t>No existen procesos ni procedimientos formalizados pero los apoderados constantentemente se actualizan  en lo referente a la nueva normatividad y jurisprudencia de las altas cortes. (39)</t>
  </si>
  <si>
    <t>Expedientes -Libro Radicador que reposan en la Secretaría (42)</t>
  </si>
  <si>
    <t xml:space="preserve"> Informes de Gestión (51)</t>
  </si>
  <si>
    <t>Competencia de la Secretaría de Hacienda (59)</t>
  </si>
  <si>
    <t>Expedientes -Libro Radicador que reposan en la Secretaría (65)</t>
  </si>
  <si>
    <t>Expedientes -Libro Radicador que reposan en la Secretaría (66)</t>
  </si>
  <si>
    <t>Concepto Juridico - muestra representantiva (69)</t>
  </si>
  <si>
    <t>Actas de Comité de Conciliación vigencia 2018 - muestra representativa (64)</t>
  </si>
  <si>
    <t>Ficha Tecnica- muestra representativa (11)</t>
  </si>
  <si>
    <t xml:space="preserve">Decreto 000689 del 29 de diciembre de 2017- Copias actas de Comité de Conciliación correspondiente vigencia 2018- muestra representativa. (13) </t>
  </si>
  <si>
    <t>Conceptos remitidos a los diferentes miembros del comité - muestra representativa (23)</t>
  </si>
  <si>
    <t>Solo reposa copia fisica - Actas de Comité de Conciliación vigencia 2018 - muestra representativa (29)</t>
  </si>
  <si>
    <t>Solo reposa copia fisica - Copia de las solicitudes de conciliación de la vigencia 2018 - muestra representativa y se adelanta un registro en un libro radicador (30)</t>
  </si>
  <si>
    <t>Archivo fisico que reposa en la Secretaría e informe de procesos pero no se registran las actuaciones en el Sistema Ùnico de Gestiòn e Informaciòn Litigiosa del Estado. (44)</t>
  </si>
  <si>
    <t>Bases de datos - muestra representativa (49)</t>
  </si>
  <si>
    <t>Archivo fisico que reposa en la Secretaría y informe de procesos  (43)</t>
  </si>
  <si>
    <t xml:space="preserve"> Informe Procesos - F15A (50)</t>
  </si>
  <si>
    <t>Actas de Comité de Conciliaciòn - vigencia 2018 - muestra representativa(53)</t>
  </si>
  <si>
    <t>Decreto 1053 de 2016 (74)</t>
  </si>
  <si>
    <t>Acta de Comité de Conciliaciòn No. 35 de 2016 . Decreto 1053 de 2016 (72)</t>
  </si>
  <si>
    <t>Acta de Comité de Conciliaciòn No. 35 de 2016 . Decreto 1053 de 2016 (73)</t>
  </si>
  <si>
    <t>Acta de Comité de Conciliaciòn No. 35 de 2016 . Decreto 1053 de 2016 (75)</t>
  </si>
  <si>
    <t>La entidad implementa su Plan de Desarrollo y como consecuencia de ello genera un Plan de Acción- La secretaría de Planeación cuenta con el Plan de Acción Consolidado (79)</t>
  </si>
  <si>
    <t xml:space="preserve">Se considera que algunas preguntas de la autodiagnostico no son coherentes ni atienden a un planteamiento juridico razonable de acuerdo con la tematica tratada, es decir, comites de conciliación y politicas de prevención dell daño antijuridico (57) </t>
  </si>
  <si>
    <t>Plan de Acciòn - proyecto adscrito a la dependencia (80)</t>
  </si>
  <si>
    <t xml:space="preserve">Se considera que algunas preguntas de la autodiagnostico no son coherentes ni atienden a un planteamiento juridico razonable de acuerdo con la tematica tratada, es decir, comites de conciliación y politicas de prevención dell daño antijuridico. (81) </t>
  </si>
  <si>
    <t>Plan de Acciòn - proyecto adscrito a la dependencia (84)</t>
  </si>
  <si>
    <t>Informe procedencia o no la acción de repetición (60)</t>
  </si>
  <si>
    <t>Informe procedencia  o no de la acciòn de repeticiòn (62)</t>
  </si>
  <si>
    <t>Actas de Reunion - muestra representativa (46)</t>
  </si>
  <si>
    <t xml:space="preserve">Listado de asistencia donde se socializo el Decreto 1053 de 2016. Asi mismo, el decreto se encuentra publicado en la pagina web institucional. (83) </t>
  </si>
  <si>
    <t>Informe pago de sentencias y concilaciones- muestra representativa (56)</t>
  </si>
  <si>
    <t>Actas de Comité de Conciliación vigencia 2018 - muestra representativa (63)</t>
  </si>
  <si>
    <t xml:space="preserve">Expedientes que reposan en la Secretaría (61) </t>
  </si>
  <si>
    <t>Acta de Audiencia Conciliaciòn Extrajudicial- muestra representativa (27)</t>
  </si>
  <si>
    <t>Se analiza cada caso en particular(12)</t>
  </si>
  <si>
    <t>La entidad no realiza esta actividad- pediente por desarrollar (40)</t>
  </si>
  <si>
    <t>El comité de concilliación no lo realiza - pendiente por desarrollar(10)</t>
  </si>
  <si>
    <t>El comite de conciliación no realiza la invitación, por cuanto antes se realizaba y nunca asistia un representante de la Agencia - Pendiente por desarrollar  (14)</t>
  </si>
  <si>
    <t>El comité de conciliación casi siempre no cumple el termino estipulado en la norma- pendiente por implementar (15)</t>
  </si>
  <si>
    <t>La entidad no realiza esta actividad- pendiente por desarrollar (20)</t>
  </si>
  <si>
    <r>
      <t>Artículo 2.2.4.3.1.2.2. del Decreto 1069 de 2015. El Comité de Conciliación es una instancia administrativa que actúa como sede de estudio, análisis y formulación de políticas sobre prevención del daño antijurídico y defensa de los intereses de la entidad</t>
    </r>
    <r>
      <rPr>
        <b/>
        <sz val="10"/>
        <color theme="3" tint="-0.499984740745262"/>
        <rFont val="Arial"/>
        <family val="2"/>
      </rPr>
      <t xml:space="preserve"> N/A</t>
    </r>
    <r>
      <rPr>
        <sz val="10"/>
        <color theme="3" tint="-0.499984740745262"/>
        <rFont val="Arial"/>
        <family val="2"/>
      </rPr>
      <t>. (24)</t>
    </r>
  </si>
  <si>
    <r>
      <t xml:space="preserve">Artículo 2.2.4.3.1.2.2. del Decreto 1069 de 2015. El Comité de Conciliación es una instancia administrativa que actúa como sede de estudio, análisis y formulación de políticas sobre prevención del daño antijurídico y defensa de los intereses de la entidad </t>
    </r>
    <r>
      <rPr>
        <b/>
        <sz val="10"/>
        <color theme="3" tint="-0.499984740745262"/>
        <rFont val="Arial"/>
        <family val="2"/>
      </rPr>
      <t>N/A.</t>
    </r>
    <r>
      <rPr>
        <sz val="10"/>
        <color theme="3" tint="-0.499984740745262"/>
        <rFont val="Arial"/>
        <family val="2"/>
      </rPr>
      <t xml:space="preserve"> (25)</t>
    </r>
  </si>
  <si>
    <r>
      <t xml:space="preserve">Artículo 2.2.4.3.1.2.2. del Decreto 1069 de 2015. El Comité de Conciliación es una instancia administrativa que actúa como sede de estudio, análisis y formulación de políticas sobre prevención del daño antijurídico y defensa de los intereses de la entidad </t>
    </r>
    <r>
      <rPr>
        <b/>
        <sz val="10"/>
        <color theme="3" tint="-0.499984740745262"/>
        <rFont val="Arial"/>
        <family val="2"/>
      </rPr>
      <t>N/A.</t>
    </r>
    <r>
      <rPr>
        <sz val="10"/>
        <color theme="3" tint="-0.499984740745262"/>
        <rFont val="Arial"/>
        <family val="2"/>
      </rPr>
      <t xml:space="preserve"> (26)</t>
    </r>
  </si>
  <si>
    <r>
      <t>Artículo 2.2.4.3.1.2.1. del Decreto 1069 de 2015 -</t>
    </r>
    <r>
      <rPr>
        <b/>
        <sz val="10"/>
        <color theme="3" tint="-0.499984740745262"/>
        <rFont val="Arial"/>
        <family val="2"/>
      </rPr>
      <t>N/A</t>
    </r>
    <r>
      <rPr>
        <sz val="10"/>
        <color theme="3" tint="-0.499984740745262"/>
        <rFont val="Arial"/>
        <family val="2"/>
      </rPr>
      <t xml:space="preserve"> (41)</t>
    </r>
  </si>
  <si>
    <t>Fichas tecnicas de los indicadores de gestión (efiiciencia, eficacion y efectividad)-45</t>
  </si>
  <si>
    <r>
      <t xml:space="preserve">Artículo 2.2.4.3.1.2.1.  del Decreto 1069 de 2015 </t>
    </r>
    <r>
      <rPr>
        <b/>
        <sz val="10"/>
        <color theme="3" tint="-0.499984740745262"/>
        <rFont val="Arial"/>
        <family val="2"/>
      </rPr>
      <t>N/A</t>
    </r>
    <r>
      <rPr>
        <sz val="10"/>
        <color theme="3" tint="-0.499984740745262"/>
        <rFont val="Arial"/>
        <family val="2"/>
      </rPr>
      <t xml:space="preserve"> (47)</t>
    </r>
  </si>
  <si>
    <r>
      <t xml:space="preserve">Artículo 2.2.4.3.1.2.1.  del Decreto 1069 de 2015 </t>
    </r>
    <r>
      <rPr>
        <b/>
        <sz val="10"/>
        <color theme="3" tint="-0.499984740745262"/>
        <rFont val="Arial"/>
        <family val="2"/>
      </rPr>
      <t>N/A</t>
    </r>
    <r>
      <rPr>
        <sz val="10"/>
        <color theme="3" tint="-0.499984740745262"/>
        <rFont val="Arial"/>
        <family val="2"/>
      </rPr>
      <t xml:space="preserve">  (48)</t>
    </r>
  </si>
  <si>
    <t>Esta actividad no se realiza- pendiente por desarrollar (68)</t>
  </si>
  <si>
    <r>
      <t>Artículo 2.2.4.3.1.2.1.  del Decreto 1069 de 2015</t>
    </r>
    <r>
      <rPr>
        <b/>
        <sz val="10"/>
        <color theme="3" tint="-0.499984740745262"/>
        <rFont val="Arial"/>
        <family val="2"/>
      </rPr>
      <t xml:space="preserve"> N/A</t>
    </r>
    <r>
      <rPr>
        <sz val="10"/>
        <color theme="3" tint="-0.499984740745262"/>
        <rFont val="Arial"/>
        <family val="2"/>
      </rPr>
      <t xml:space="preserve">  (58)</t>
    </r>
  </si>
  <si>
    <r>
      <t xml:space="preserve">Artículo 2.2.4.3.1.2.1.  del Decreto 1069 de 2015 </t>
    </r>
    <r>
      <rPr>
        <b/>
        <sz val="10"/>
        <color theme="3" tint="-0.499984740745262"/>
        <rFont val="Arial"/>
        <family val="2"/>
      </rPr>
      <t xml:space="preserve">N/A </t>
    </r>
    <r>
      <rPr>
        <sz val="10"/>
        <color theme="3" tint="-0.499984740745262"/>
        <rFont val="Arial"/>
        <family val="2"/>
      </rPr>
      <t>(67)</t>
    </r>
  </si>
  <si>
    <r>
      <t xml:space="preserve">Artículo 2.2.4.3.1.2.1.  del Decreto 1069 de 2015 </t>
    </r>
    <r>
      <rPr>
        <b/>
        <sz val="10"/>
        <color theme="3" tint="-0.499984740745262"/>
        <rFont val="Arial"/>
        <family val="2"/>
      </rPr>
      <t>N/A</t>
    </r>
    <r>
      <rPr>
        <sz val="10"/>
        <color theme="3" tint="-0.499984740745262"/>
        <rFont val="Arial"/>
        <family val="2"/>
      </rPr>
      <t xml:space="preserve"> (71)</t>
    </r>
  </si>
  <si>
    <t>Esta actividad no se realiza- pendiente por desarrollar (70)</t>
  </si>
  <si>
    <t>No se realiza esta actividad- pendiente por desarrollar  (76)</t>
  </si>
  <si>
    <r>
      <t xml:space="preserve">Artículo 2.2.4.3.1.2.1.  del Decreto 1069 de 2015 </t>
    </r>
    <r>
      <rPr>
        <b/>
        <sz val="10"/>
        <color theme="3" tint="-0.499984740745262"/>
        <rFont val="Arial"/>
        <family val="2"/>
      </rPr>
      <t>N/A</t>
    </r>
    <r>
      <rPr>
        <sz val="10"/>
        <color theme="3" tint="-0.499984740745262"/>
        <rFont val="Arial"/>
        <family val="2"/>
      </rPr>
      <t xml:space="preserve"> (77)</t>
    </r>
  </si>
  <si>
    <t>Evaluación y aprobación de Politicas de Prevención del daño antijuridico - Acta de Comité de Conciliaciòn No. 35 de 2016 . Decreto 1053 de 2016 (82)</t>
  </si>
  <si>
    <t>La Secretarìa no maneja el Sistema eKogui- pendiente por desarrollar (87)</t>
  </si>
  <si>
    <t>La Secretarìa no maneja el Sistema eKogui-pendiente por desarrollar (88)</t>
  </si>
  <si>
    <t>La Secretarìa no maneja el Sistema eKogui-pendiente por desarrollar (89)</t>
  </si>
  <si>
    <t>La Secretarìa no maneja el Sistema eKogui- pendiente por desarrollar (90)</t>
  </si>
  <si>
    <t>La Secretarìa no maneja el Sistema eKogui- pendiente por desarrollar  (91)</t>
  </si>
  <si>
    <t>La Secretarìa no maneja el Sistema eKogui - pendiente por desarrollar (92)</t>
  </si>
  <si>
    <t>La Secretarìa no maneja el Sistema eKogui- pendiente por desarrollar  (93)</t>
  </si>
  <si>
    <t>La Secretarìa no maneja el Sistema eKogui- pendiente por desarrollar  (94)</t>
  </si>
  <si>
    <t>La Secretarìa no maneja el Sistema eKogui - pendiente por desarrollar (95)</t>
  </si>
  <si>
    <t>La Secretarìa no maneja el Sistema eKogui- pendiente por desarrollar  (96)</t>
  </si>
  <si>
    <t xml:space="preserve">La Secretarìa no maneja el Sistema eKogui- pendiente por desarrollar  (97) </t>
  </si>
  <si>
    <t>La Secretarìa no maneja el Sistema eKogui- pendiente por desarrollar  (98)</t>
  </si>
  <si>
    <t>La Secretarìa no maneja el Sistema eKogui- pendiente por desarrollar  (99)</t>
  </si>
  <si>
    <t>La Secretarìa no maneja el Sistema eKogui- pendiente por desarrollar  (100)</t>
  </si>
  <si>
    <t>La Secretarìa no maneja el Sistema eKogui- pendiente por desarrollar  (101)</t>
  </si>
  <si>
    <t>La Secretarìa no maneja el Sistema eKogui- pendiente por desarrollar  (102)</t>
  </si>
  <si>
    <t>La Secretarìa no maneja el Sistema eKogui- pendiente por desarrollar  (104)</t>
  </si>
  <si>
    <t>La Secretarìa no maneja el Sistema eKogui - pendiente por desarrollar (105)</t>
  </si>
  <si>
    <t>La entidad no realiza esta actividad- pendiente por desarrollar (78)</t>
  </si>
  <si>
    <t>Fichas tecnicas de los indicadores de gestión (efiiciencia, eficacion y efectividad) (86)</t>
  </si>
  <si>
    <t>La entidad no realiza esta actividad- no se encuentra la circular referida en la normatividad del plan de acción (85)</t>
  </si>
  <si>
    <t xml:space="preserve">La aplicación de las normas NICsp entran a regir a partir de la vigencia 2018. Resolución 533 de 2015 y resolución 693 de 2016 de la Contaduría General de la Nación  (52) </t>
  </si>
  <si>
    <t>Esta actividad no se realiza- pendiente por desarrollar (54)</t>
  </si>
  <si>
    <t>Decreto 1342 de 2016 y Decreto 1068 de 2015 (55)</t>
  </si>
  <si>
    <t>No se realiza esta actividad- pendiente por desarrollar(103)</t>
  </si>
  <si>
    <t xml:space="preserve">PLAN  DE ACCIÓN MODELO INTEGRADO DE PLANEACIÓN Y GESTIÓN MIPG
SECRETARÍA REPRESENTACIÓN JUDICIAL Y DEFENSA-  VIGENCIA 2018
 </t>
  </si>
  <si>
    <t xml:space="preserve">No. </t>
  </si>
  <si>
    <t>Subcomponente</t>
  </si>
  <si>
    <t>Actividad</t>
  </si>
  <si>
    <t>Meta</t>
  </si>
  <si>
    <t>Indicador (o registro)</t>
  </si>
  <si>
    <t>Responsable</t>
  </si>
  <si>
    <t>Fecha (dia-mes-año)</t>
  </si>
  <si>
    <t>Elaborar un documento  que contenga los  perfiles de los abogados externos,  tenendo en cuenta los criterios de litigiosidad, complejidad de los casos y el impacto de los procesos.</t>
  </si>
  <si>
    <t>Elaborar  un documento  que contenga los  perfiles de los abogados externos para la adecuada defensa judicial de los intereses del Departamento.</t>
  </si>
  <si>
    <t>Documento contentivo de los perfiles de los abogados externos requeridos para la defensa judicial del Departamento.</t>
  </si>
  <si>
    <t xml:space="preserve"> Secretaría de Representación Judicial y Defensa</t>
  </si>
  <si>
    <t>Definir los criterios de procedencia y rechazo de las solicitudes de conciliación sujetas a estudio por parte del Comité de Conciliación.</t>
  </si>
  <si>
    <t>Definir los criterios de procedencia y rechazo de las solicitudes de Conciliación.</t>
  </si>
  <si>
    <t>Acta del Comité de Conciliación mediante la cual se definen los criterios de procedencia y rechazo de las sollicitudes de Conciliación.</t>
  </si>
  <si>
    <t>Comité de Conciliación - Secretaría de Representación Judicial y Defensa</t>
  </si>
  <si>
    <t>Decidir en un termino maximo de quince (15) dias contados a partie de su recibo, las solicitudes de conciliación que se radiquen en la Secretaría.</t>
  </si>
  <si>
    <t>Decidir en un termino maximo de quince (15) dias contados a partie de su recibo, las solicitudes de conciliación que se eleven al Departamento del Quindío.</t>
  </si>
  <si>
    <t>Solicitudes de Conciliación radicadas y estudiadas por el Comité de Conciliación del Departamento.</t>
  </si>
  <si>
    <t>Realizar anualmente el estudio y evaluación  de los  procesos judiciales en los que sea parte el Departamento del Quindio, dentro del primer trimestre siguiente a la vigencia del año inmediatamente anterior.</t>
  </si>
  <si>
    <t>Realizar anualmente el estudio y evaluación de los  procesos judiciales en los que sea parte el Departamento del Quindio</t>
  </si>
  <si>
    <t>Estudio realizado de los procesos judiciales en los que sea parte el Departamento del Quindío.</t>
  </si>
  <si>
    <t xml:space="preserve"> Secretaría de Representación Judicial  y Defensa</t>
  </si>
  <si>
    <t>Guardar copia fisica y/o magnetica de toda la información  referente al tramite de las solicitudes de conciliación e ingresarla en el Sistema Único de Gestión e Información Litigiosa del Estado.</t>
  </si>
  <si>
    <t>Guardar copia fisica y/o magnetica de toda la información  referente al tramite de las solicitudes de conciliación.</t>
  </si>
  <si>
    <t>Archivo fisico y/o magnetico de toda la información referente al tramite de las solicitudes de conciliación.</t>
  </si>
  <si>
    <t>Revisar una vez al año el reglamento dispuesto para el Comité de Conciliación.</t>
  </si>
  <si>
    <t>Acta de reunión mediante la cual se constate la revisión.</t>
  </si>
  <si>
    <t>Realizar un análisis de los casos mas reiterados sometidos a estudio del Comité de Conciliación y actualizarlo cada seis meses.</t>
  </si>
  <si>
    <t>Estudio (análisis) realizado por el Comité de Conciliación frente a los casos mas concurridos- Acta de Comité.</t>
  </si>
  <si>
    <t>Tener en consideración los lineamientos de fortalecimiento de la defensa y las líneas jurisprudenciales que ha contruido la ANDJE para el fortalecimiento de la defensa judicial del Departamento.</t>
  </si>
  <si>
    <t>Tener en consideración los lineamientos de fortalecimiento de la defensa y las líneas jurisprudenciales que ha contruido la ANDJE para fortalecimieno de la defensa judicial del Departamento.</t>
  </si>
  <si>
    <t>Socialización de  los lineamientos de fortalecimiento de la defensa y las líneas jurisprudenciales que ha contruido la ANDJE para fortalecimieno de la defensa judicial del Departamento.</t>
  </si>
  <si>
    <t>Requerir periodicamente al Secretario de Representación Judicial y Defensa  para que presente  un reporte actualizado de sentencias, laudos arbitrales y conciliaciones  efectuadas por el Departamento.</t>
  </si>
  <si>
    <t>Informe mediante el cual la Secretaría de Representación Judicial y Defensa presenta el reporte de las sentencias, laudos arbitrales y conciliaciones efectuadas.</t>
  </si>
  <si>
    <t xml:space="preserve">Comité de Conciliación </t>
  </si>
  <si>
    <t>Identificar los riesgos inherentes al ciclo de defensa juridica y realizar la valoración de impacto y probabilidad asi como los controles y planes de mitigación de riesgos para el Departamento.</t>
  </si>
  <si>
    <t>Mapa de riesgos de Corrupción y  los indicadores de gestión de la Secretaría de Representación Judicial.</t>
  </si>
  <si>
    <t>Secretaría de Representación Judicial y Defensa</t>
  </si>
  <si>
    <t>Establecer un procedimiento para gestionar prestamos y consultas a documentos requeridos dentro de los procesos judiciales y que reposen en otras dependencias de la Administración Departamental.</t>
  </si>
  <si>
    <t>Establecer un procedimiento para gestionar prestamos y consultas a documentos requeridos dentro de los procesos judiciales.</t>
  </si>
  <si>
    <t>Procedimiento establecido para prestamos y consultas de documentos requeridos dentro de los procesos judiciales.</t>
  </si>
  <si>
    <t xml:space="preserve">Mejorar el sistema de información digital que facilite el proceso de Gestión Documental.  </t>
  </si>
  <si>
    <t>Sistema de información digital establecido.</t>
  </si>
  <si>
    <t>Generar copia fisica y/o magnetica de todo lo que concierne al tramite de los procesos judiciales e ingresar dicha información al Sistema Unico de Gestión e Información Litigiosa del Estado.</t>
  </si>
  <si>
    <t>Información reportada en el Sistema Unico de Gestión e Información Litigiosa del Estado.</t>
  </si>
  <si>
    <t>Definir estrategias de gestión que permita a los funcionarios que tengan a su cargo actividades  especificas de pago su cumplimiento.</t>
  </si>
  <si>
    <t>Estrategias de gestión  establecidas para los funcionarios que tengan a su cargo actividades especificas de cumplimiento de pago.</t>
  </si>
  <si>
    <t>Identificar y analizar los pagos realizados por concepto de intereses corrientes y moratorios de sentencias y conciliaciones.</t>
  </si>
  <si>
    <t xml:space="preserve">Informe financiero referente a los pagos realizados por concepto de intereses corrientes y moratorios de sentencias y conciliaciones. </t>
  </si>
  <si>
    <t>Secretaría de Hacienda.</t>
  </si>
  <si>
    <t xml:space="preserve">Medir y evaluar la tasa de éxito procesal en repetición. </t>
  </si>
  <si>
    <t xml:space="preserve">Medir y evaluar la tasa de éxito procesal de los procesos de repetición. </t>
  </si>
  <si>
    <t>Porcentaje (%) de éxito procesal de los procesos de repetición, resultado de la evaluación.</t>
  </si>
  <si>
    <t>Enviar los reportes de las acciones de repetición al Coordinador de los agentes del Ministerio Publico ante la Jurisdicción en lo Contencioso Administrativo.</t>
  </si>
  <si>
    <t>Constancia de envio de los reportes de las acciones de repetición al Coordinador de los agentes del Ministerio Publico ante la Jurisdicción en lo Contencioso Administrativo.</t>
  </si>
  <si>
    <t>Informar al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</si>
  <si>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Informar al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</si>
  <si>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Constancia de envio al Ministerio Público ante la Jurisdicción en lo Contencioso Administrativo de las correspondientes decisiones respecto de la procedencia o no de la acción de repetición.</t>
  </si>
  <si>
    <t>Decidir la procedencia o improcedencia de la acción de repetición en un termino de dos (2) meses.</t>
  </si>
  <si>
    <t xml:space="preserve">Acta de Comité de conciiación mediante la cual se estudia la procedencia o improcedencia de la acción de repetición en un termino de dos (2) meses. </t>
  </si>
  <si>
    <t>Sesionar con el propósito de revisar el cumplimiento de las decisiones tomadas en materia de evaluación de la política pública de prevención.</t>
  </si>
  <si>
    <t>Acta de comité de conciliación mediante la cual se revise el cumplimiento de las decisiones tomadas en materia de evaluación de la política pública de prevención.</t>
  </si>
  <si>
    <t>Medir y evaluar los resultados periodicamente de los indicadores de gestión que miden la eficiencia, eficacia ye efectividad de las politicas realizadas en materia de prevención.</t>
  </si>
  <si>
    <t>Acta de reunion mediante la cual se evalua y miden los indicadores de gestión de la Secretaria.</t>
  </si>
  <si>
    <t xml:space="preserve"> Secretaría de Representación Judicial  y Defensa- Oficina de Control Interno de Gestión.</t>
  </si>
  <si>
    <t>Ingresar en el sistema eKOGUI, en el módulo de conciliaciones extrajudiciales, todas las solicitudes que llegan al Departamento.</t>
  </si>
  <si>
    <t>Ingresar en el sistema de información litigiosa del Estado eKOGUI, en el módulo de conciliaciones extrajudiciales, todas las solicitudes que llegan al Departamento.</t>
  </si>
  <si>
    <t>Solicitudes de conciliación extrajudicial ingresadas en el  sistema de información litigiosa del Estado eKOGUI.</t>
  </si>
  <si>
    <t>Ingresar los procesos vigentes a favor y en contra  de la entidad en el  módulo de procesos judiciales, en el Sistema  eKOGUI.</t>
  </si>
  <si>
    <t xml:space="preserve">Ingresar los procesos vigentes a favor y en contra  de la entidad en el  módulo de procesos judiciales, en el Sistema de información litigioso del Estado eKOGUI, </t>
  </si>
  <si>
    <t>Procesos judiciales ingresados en el  sistema de información litigiosa del Estado eKOGUI.</t>
  </si>
  <si>
    <t>Realizar la calificación de riesgo de los procesos judiciales vigentes del Departamento en el Sistema   eKOGUI</t>
  </si>
  <si>
    <t>Realizar la calificación de riesgo de los procesos judiciales vigentes del Departamento en el Sistema de información litigioso del Estado  eKOGUI.</t>
  </si>
  <si>
    <t>Calificación de riesgo de los procesos judiciales vigentes del Departamento en el Sistema de información litigioso del Estado  eKOGUI.</t>
  </si>
  <si>
    <t>Realizar la Gestión Procesal y la provisión contable de los procesos judiciales vigentes del Departamento en el Sistema eKOGUI</t>
  </si>
  <si>
    <t>Realizar la Gestión Procesal y la provisión contable de los procesos judiciales vigentes del Departamento en el Sistema de información litigioso del Estado  eKOGUI</t>
  </si>
  <si>
    <t>Provisión contable  de los procesos judiciales vigentes del Departamento realizada en el Sistema de información litigioso del Estado  eKOGUI.</t>
  </si>
  <si>
    <t xml:space="preserve">Secretaría de Representación Judicial  y Defensa - Secretaría de Hacienda </t>
  </si>
  <si>
    <t>Conocer el funcionamiento de las fichas creadas para estudio en los Comités de conciliación del Sistema eKOGUI.</t>
  </si>
  <si>
    <t>Conocer el funcionamiento de las fichas creadas para estudio en los Comités de conciliación del Sistema de información litigioso del Estado eKOGUI.</t>
  </si>
  <si>
    <t>Fichas creadas para estudio en los Comités de conciliación del Sistema eKOGUI.</t>
  </si>
  <si>
    <t>Registrar en el sistema eKOGUI la información sobre pretensiones económicas y cuantías de los procesos judiciales y conciliaciones extrajudiciales</t>
  </si>
  <si>
    <t>Registrar en el sistema de información litigioso del Estado Ekogui la información sobre pretensiones económicas y cuantías de los procesos judiciales y conciliaciones extrajudiciales</t>
  </si>
  <si>
    <t>Registro en el sistema Ekogui de la información sobre pretensiones económicas y cuantías de los procesos judiciales y conciliaciones extrajudiciales</t>
  </si>
  <si>
    <t>Apoyar la gestión de actualización procesal judicial con la consulta que entrega el sistema eKogui en la funcionalidad del indicador Tasa de éxito</t>
  </si>
  <si>
    <t>Apoyar la gestión de actualización procesal judicial con la consulta que entrega el sistema de información litigioso del estado eKogui en la funcionalidad del indicador Tasa de éxito</t>
  </si>
  <si>
    <t>Actualización procesal judicial realizada en el Sistema eKOGUI.</t>
  </si>
  <si>
    <t>Realizar el seguimiento permanente a las  solicitudes de conciliación extrajudiciales que llegan al Departamento y que son ingresados al sistema eKOGUI.</t>
  </si>
  <si>
    <t>Realizar el seguimiento permanente a las  solicitudes de conciliación extrajudiciales que llegan a la entidad y que son ingresados al sistema único de información del Estado eKOGUI.</t>
  </si>
  <si>
    <t>Libro radicador de todas las solicitudes de conciliación extrajudicial recibidas y atendidas por esta Secretaría.</t>
  </si>
  <si>
    <t>Solicitar capacitación y/o asesoria  a la Agencia Nacional de Defensa Jurídica del Estado en el manejo del Sistema eKOGUI incluyendo el funcionamiento de las actuaciones en el Sistema para reportar la evolución de los procesos judiciales y de las conciliaciones extrajudiciales</t>
  </si>
  <si>
    <t xml:space="preserve">Solicitar capacitación y/o asesoria a la Agencia Nacional de Defensa Jurídica del Estado en el manejo del sistema único de información del Estado eKOGUI incluyendo el funcionamiento de las actuaciones en el Sistema para reportar la evolución de los procesos judiciales y de las conciliaciones extrajudiciales. </t>
  </si>
  <si>
    <t>Solicitudes de capacitación o asesorias remitidas a la Agencia Nacional de Defensa Jurídica del Estado  respecto del manejo del sistema único de información del Estado eKOGUI- Constancia de asistencia.</t>
  </si>
  <si>
    <t>Actualizar en el sistema eKOGUI,  las nuevas actuaciones y/o fallos de los procesos  judiciales y de las conciliaciones extrajudiciales</t>
  </si>
  <si>
    <t>Actualizar en el sistema único de información del Estado   eKOGUI,  las nuevas actuaciones y/o fallos de los procesos  judiciales y de las conciliaciones extrajudiciales</t>
  </si>
  <si>
    <t>Actualización de las nuevas actuaciones y/o fallos de los procesos judiciales y de las conciliaciones extrajudiciales ingresad en el Sistema eKOGUI.</t>
  </si>
  <si>
    <t>Actualizar en el sistema eKOGUI los procesos que se encuentran en estado terminado.</t>
  </si>
  <si>
    <t>Actualizar en el sistema único de información del Estado eKOGUI los procesos que se encuentran en estado terminado.</t>
  </si>
  <si>
    <t>Actualización de los procesos en estado terminado en el Sistema eKOGUI.</t>
  </si>
  <si>
    <t>Generar informes con la información extraida del Sistema eKOGUI.</t>
  </si>
  <si>
    <t>Generar informes con la información que extrae del sistema único de información del Estado eKOGUI.</t>
  </si>
  <si>
    <t>Informes realizados con la información extraida del Sistema eKOGUI.</t>
  </si>
  <si>
    <t>Generar y hacer uso del reporte F9 en el Sistema de Información eKOGUI.</t>
  </si>
  <si>
    <t>Generar y hacer uso del reporte F9 en el sistema único de información del Estado eKOGUI.</t>
  </si>
  <si>
    <t>Reporte F9 generado en el Sistema eKOGUI</t>
  </si>
  <si>
    <t>Hacer uso del modulo de auditoria por registro y usuario del Sistema eKOGUI.</t>
  </si>
  <si>
    <t>Modulo de auditoria por registro y usuario del Ssitema eKOGUI.</t>
  </si>
  <si>
    <t>Oficina de Control Interno de Gestión- Secretaría de Representación Judicial  y Defensa</t>
  </si>
  <si>
    <t xml:space="preserve">Asistir a las jornadas de capacitación sobre el Sistema eKOGUI que programa la Agencia Nacional de Defensa Jurídica del Estado </t>
  </si>
  <si>
    <t xml:space="preserve">Asistir a las jornadas de capacitación sobre el sistema único de información del Estado eKOGUI que programa la Agencia Nacional de Defensa Jurídica del Estado </t>
  </si>
  <si>
    <t>Control de asistencia.</t>
  </si>
  <si>
    <t xml:space="preserve">defensa judicial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</si>
</sst>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3"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
      <sz val="10"/>
      <color theme="3" tint="-0.499984740745262"/>
      <name val="Arial"/>
      <family val="2"/>
    </font>
    <font>
      <b/>
      <sz val="10"/>
      <color theme="3" tint="-0.499984740745262"/>
      <name val="Arial"/>
      <family val="2"/>
    </font>
    <font>
      <b/>
      <sz val="14"/>
      <color theme="0"/>
      <name val="Arial"/>
      <family val="2"/>
    </font>
    <font>
      <b/>
      <sz val="12"/>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7030A0"/>
        <bgColor indexed="64"/>
      </patternFill>
    </fill>
    <fill>
      <patternFill patternType="solid">
        <fgColor rgb="FFC00000"/>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indexed="64"/>
      </left>
      <right style="thin">
        <color rgb="FF002060"/>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rgb="FF002060"/>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rgb="FF002060"/>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rgb="FF002060"/>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rgb="FF002060"/>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rgb="FF002060"/>
      </right>
      <top style="hair">
        <color rgb="FF002060"/>
      </top>
      <bottom/>
      <diagonal/>
    </border>
    <border>
      <left style="thin">
        <color indexed="64"/>
      </left>
      <right style="thin">
        <color indexed="64"/>
      </right>
      <top/>
      <bottom style="medium">
        <color theme="4" tint="-0.499984740745262"/>
      </bottom>
      <diagonal/>
    </border>
    <border>
      <left style="thin">
        <color indexed="64"/>
      </left>
      <right style="thin">
        <color rgb="FF002060"/>
      </right>
      <top/>
      <bottom style="medium">
        <color theme="4" tint="-0.499984740745262"/>
      </bottom>
      <diagonal/>
    </border>
    <border>
      <left style="thin">
        <color indexed="64"/>
      </left>
      <right style="thin">
        <color theme="4" tint="-0.499984740745262"/>
      </right>
      <top style="thin">
        <color theme="4" tint="-0.499984740745262"/>
      </top>
      <bottom style="hair">
        <color rgb="FF002060"/>
      </bottom>
      <diagonal/>
    </border>
    <border>
      <left style="thin">
        <color indexed="64"/>
      </left>
      <right style="thin">
        <color theme="4" tint="-0.499984740745262"/>
      </right>
      <top style="hair">
        <color rgb="FF002060"/>
      </top>
      <bottom style="hair">
        <color rgb="FF002060"/>
      </bottom>
      <diagonal/>
    </border>
    <border>
      <left style="thin">
        <color indexed="64"/>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0" fontId="24" fillId="0" borderId="0" applyNumberFormat="0" applyFill="0" applyBorder="0" applyAlignment="0" applyProtection="0"/>
  </cellStyleXfs>
  <cellXfs count="398">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5" fontId="5" fillId="0" borderId="0" xfId="0" applyNumberFormat="1" applyFont="1"/>
    <xf numFmtId="0" fontId="18" fillId="0" borderId="0" xfId="0" applyFont="1" applyBorder="1"/>
    <xf numFmtId="1" fontId="5" fillId="0" borderId="0" xfId="0" applyNumberFormat="1" applyFont="1" applyBorder="1"/>
    <xf numFmtId="0" fontId="28" fillId="0" borderId="50" xfId="0" applyFont="1" applyFill="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8" xfId="0" applyFont="1" applyFill="1" applyBorder="1" applyAlignment="1">
      <alignment vertical="center" wrapText="1"/>
    </xf>
    <xf numFmtId="0" fontId="22" fillId="5" borderId="59"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9" fillId="0" borderId="63" xfId="0" applyFont="1" applyFill="1" applyBorder="1" applyAlignment="1">
      <alignment vertical="center" wrapText="1"/>
    </xf>
    <xf numFmtId="0" fontId="22" fillId="5" borderId="64" xfId="0" applyFont="1" applyFill="1" applyBorder="1" applyAlignment="1">
      <alignment horizontal="center" vertical="center" wrapText="1"/>
    </xf>
    <xf numFmtId="0" fontId="9" fillId="0" borderId="65" xfId="0" applyFont="1" applyFill="1" applyBorder="1" applyAlignment="1">
      <alignment vertical="center" wrapText="1"/>
    </xf>
    <xf numFmtId="0" fontId="22" fillId="5" borderId="66" xfId="0" applyFont="1" applyFill="1" applyBorder="1" applyAlignment="1">
      <alignment horizontal="center" vertical="center" wrapText="1"/>
    </xf>
    <xf numFmtId="0" fontId="9" fillId="0" borderId="68" xfId="0" applyFont="1" applyFill="1" applyBorder="1" applyAlignment="1">
      <alignment vertical="center" wrapText="1"/>
    </xf>
    <xf numFmtId="0" fontId="22" fillId="5" borderId="69" xfId="0" applyFont="1" applyFill="1" applyBorder="1" applyAlignment="1">
      <alignment horizontal="center" vertical="center" wrapText="1"/>
    </xf>
    <xf numFmtId="0" fontId="9" fillId="0" borderId="71" xfId="0" applyFont="1" applyFill="1" applyBorder="1" applyAlignment="1">
      <alignment vertical="center" wrapText="1"/>
    </xf>
    <xf numFmtId="0" fontId="22" fillId="5" borderId="72" xfId="0" applyFont="1" applyFill="1" applyBorder="1" applyAlignment="1">
      <alignment horizontal="center" vertical="center" wrapText="1"/>
    </xf>
    <xf numFmtId="0" fontId="22" fillId="5" borderId="74" xfId="0" applyFont="1" applyFill="1" applyBorder="1" applyAlignment="1">
      <alignment horizontal="center" vertical="center" wrapText="1"/>
    </xf>
    <xf numFmtId="0" fontId="9" fillId="0" borderId="76" xfId="0" applyFont="1" applyFill="1" applyBorder="1" applyAlignment="1">
      <alignment vertical="center" wrapText="1"/>
    </xf>
    <xf numFmtId="0" fontId="22" fillId="5" borderId="77" xfId="0" applyFont="1" applyFill="1" applyBorder="1" applyAlignment="1">
      <alignment horizontal="center" vertical="center" wrapText="1"/>
    </xf>
    <xf numFmtId="0" fontId="9" fillId="0" borderId="79" xfId="0" applyFont="1" applyFill="1" applyBorder="1" applyAlignment="1">
      <alignment vertical="center" wrapText="1"/>
    </xf>
    <xf numFmtId="0" fontId="22" fillId="5" borderId="80" xfId="0" applyFont="1" applyFill="1" applyBorder="1" applyAlignment="1">
      <alignment horizontal="center" vertical="center" wrapText="1"/>
    </xf>
    <xf numFmtId="0" fontId="9" fillId="0" borderId="82" xfId="0" applyFont="1" applyFill="1" applyBorder="1" applyAlignment="1">
      <alignment vertical="center" wrapText="1"/>
    </xf>
    <xf numFmtId="0" fontId="22" fillId="5" borderId="83" xfId="0" applyFont="1" applyFill="1" applyBorder="1" applyAlignment="1">
      <alignment horizontal="center" vertical="center" wrapText="1"/>
    </xf>
    <xf numFmtId="0" fontId="9" fillId="0" borderId="85"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58" xfId="0" applyFont="1" applyFill="1" applyBorder="1" applyAlignment="1">
      <alignment vertical="center" wrapText="1"/>
    </xf>
    <xf numFmtId="0" fontId="10" fillId="0" borderId="58" xfId="0" applyFont="1" applyFill="1" applyBorder="1" applyAlignment="1">
      <alignment horizontal="center" vertical="center" wrapText="1"/>
    </xf>
    <xf numFmtId="0" fontId="28" fillId="0" borderId="90" xfId="0" applyFont="1" applyFill="1" applyBorder="1" applyAlignment="1">
      <alignment horizontal="left" vertical="center" wrapText="1"/>
    </xf>
    <xf numFmtId="0" fontId="28" fillId="0" borderId="91" xfId="0" applyFont="1" applyBorder="1" applyAlignment="1">
      <alignment vertical="center" wrapText="1"/>
    </xf>
    <xf numFmtId="0" fontId="28" fillId="0" borderId="92" xfId="0" applyFont="1" applyBorder="1" applyAlignment="1">
      <alignment vertical="center" wrapText="1"/>
    </xf>
    <xf numFmtId="0" fontId="10" fillId="0" borderId="90"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28" fillId="0" borderId="91" xfId="0" applyFont="1" applyFill="1" applyBorder="1" applyAlignment="1">
      <alignment horizontal="left" vertical="center" wrapText="1"/>
    </xf>
    <xf numFmtId="0" fontId="28" fillId="0" borderId="91" xfId="0" applyFont="1" applyBorder="1" applyAlignment="1">
      <alignment vertical="top" wrapText="1"/>
    </xf>
    <xf numFmtId="0" fontId="28" fillId="0" borderId="93" xfId="0" applyFont="1" applyFill="1" applyBorder="1" applyAlignment="1">
      <alignment horizontal="left" vertical="center" wrapText="1"/>
    </xf>
    <xf numFmtId="0" fontId="28" fillId="0" borderId="93" xfId="0" applyFont="1" applyBorder="1" applyAlignment="1">
      <alignment vertical="center" wrapText="1"/>
    </xf>
    <xf numFmtId="0" fontId="28" fillId="0" borderId="94" xfId="0" applyFont="1" applyBorder="1" applyAlignment="1">
      <alignment vertical="center" wrapText="1"/>
    </xf>
    <xf numFmtId="0" fontId="10" fillId="0" borderId="95" xfId="0"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9" fillId="11" borderId="82" xfId="0" applyFont="1" applyFill="1" applyBorder="1" applyAlignment="1">
      <alignment vertical="center" wrapText="1"/>
    </xf>
    <xf numFmtId="0" fontId="10" fillId="0" borderId="82" xfId="0" applyFont="1" applyFill="1" applyBorder="1" applyAlignment="1">
      <alignment horizontal="center" vertical="center" wrapText="1"/>
    </xf>
    <xf numFmtId="0" fontId="10" fillId="0" borderId="96"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9" fillId="11" borderId="65" xfId="0" applyFont="1" applyFill="1" applyBorder="1" applyAlignment="1">
      <alignment vertical="center" wrapText="1"/>
    </xf>
    <xf numFmtId="0" fontId="10" fillId="0" borderId="65" xfId="0" applyFont="1" applyFill="1" applyBorder="1" applyAlignment="1">
      <alignment horizontal="center" vertical="center" wrapText="1"/>
    </xf>
    <xf numFmtId="0" fontId="28" fillId="0" borderId="99" xfId="0" applyFont="1" applyBorder="1" applyAlignment="1">
      <alignment vertical="center" wrapText="1"/>
    </xf>
    <xf numFmtId="0" fontId="28" fillId="0" borderId="100" xfId="0" applyFont="1" applyBorder="1" applyAlignment="1">
      <alignment vertical="center" wrapText="1"/>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28" fillId="0" borderId="99" xfId="0" applyFont="1" applyFill="1" applyBorder="1" applyAlignment="1">
      <alignment horizontal="left" vertical="center" wrapText="1"/>
    </xf>
    <xf numFmtId="0" fontId="9" fillId="11" borderId="103" xfId="0" applyFont="1" applyFill="1" applyBorder="1" applyAlignment="1">
      <alignment vertical="center" wrapText="1"/>
    </xf>
    <xf numFmtId="0" fontId="10" fillId="0" borderId="103" xfId="0" applyFont="1" applyFill="1" applyBorder="1" applyAlignment="1">
      <alignment horizontal="center" vertical="center" wrapText="1"/>
    </xf>
    <xf numFmtId="0" fontId="28" fillId="0" borderId="104" xfId="0" applyFont="1" applyFill="1" applyBorder="1" applyAlignment="1">
      <alignment horizontal="left" vertical="center" wrapText="1"/>
    </xf>
    <xf numFmtId="0" fontId="28" fillId="0" borderId="105" xfId="0" applyFont="1" applyBorder="1" applyAlignment="1">
      <alignment vertical="center" wrapText="1"/>
    </xf>
    <xf numFmtId="0" fontId="28" fillId="0" borderId="106" xfId="0" applyFont="1" applyBorder="1" applyAlignment="1">
      <alignment vertical="center" wrapText="1"/>
    </xf>
    <xf numFmtId="0" fontId="10" fillId="0" borderId="104" xfId="0"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0" fontId="9" fillId="11" borderId="68" xfId="0" applyFont="1" applyFill="1" applyBorder="1" applyAlignment="1">
      <alignment vertical="center" wrapText="1"/>
    </xf>
    <xf numFmtId="0" fontId="10" fillId="0" borderId="68" xfId="0" applyFont="1" applyFill="1" applyBorder="1" applyAlignment="1">
      <alignment horizontal="center" vertical="center" wrapText="1"/>
    </xf>
    <xf numFmtId="0" fontId="28" fillId="0" borderId="107" xfId="0" applyFont="1" applyFill="1" applyBorder="1" applyAlignment="1">
      <alignment horizontal="left" vertical="center" wrapText="1"/>
    </xf>
    <xf numFmtId="0" fontId="28" fillId="0" borderId="107" xfId="0" applyFont="1" applyBorder="1" applyAlignment="1">
      <alignment vertical="center" wrapText="1"/>
    </xf>
    <xf numFmtId="0" fontId="28" fillId="0" borderId="108" xfId="0" applyFont="1" applyBorder="1" applyAlignment="1">
      <alignment vertical="center" wrapText="1"/>
    </xf>
    <xf numFmtId="0" fontId="10" fillId="0" borderId="109"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9" fillId="11" borderId="76" xfId="0" applyFont="1" applyFill="1" applyBorder="1" applyAlignment="1">
      <alignment vertical="center" wrapText="1"/>
    </xf>
    <xf numFmtId="0" fontId="10" fillId="0" borderId="76" xfId="0" applyFont="1" applyFill="1" applyBorder="1" applyAlignment="1">
      <alignment horizontal="center" vertical="center" wrapText="1"/>
    </xf>
    <xf numFmtId="0" fontId="28" fillId="0" borderId="110" xfId="0" applyFont="1" applyFill="1" applyBorder="1" applyAlignment="1">
      <alignment horizontal="left" vertical="center" wrapText="1"/>
    </xf>
    <xf numFmtId="0" fontId="28" fillId="0" borderId="110" xfId="0" applyFont="1" applyBorder="1" applyAlignment="1">
      <alignment vertical="center" wrapText="1"/>
    </xf>
    <xf numFmtId="0" fontId="28" fillId="0" borderId="111" xfId="0" applyFont="1" applyBorder="1" applyAlignment="1">
      <alignment vertical="center" wrapText="1"/>
    </xf>
    <xf numFmtId="0" fontId="10" fillId="0" borderId="112"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9" fillId="11" borderId="79" xfId="0" applyFont="1" applyFill="1" applyBorder="1" applyAlignment="1">
      <alignment vertical="center" wrapText="1"/>
    </xf>
    <xf numFmtId="0" fontId="10" fillId="0" borderId="79" xfId="0" applyFont="1" applyFill="1" applyBorder="1" applyAlignment="1">
      <alignment horizontal="center" vertical="center" wrapText="1"/>
    </xf>
    <xf numFmtId="0" fontId="28" fillId="0" borderId="113" xfId="0" applyFont="1" applyFill="1" applyBorder="1" applyAlignment="1">
      <alignment horizontal="left" vertical="center" wrapText="1"/>
    </xf>
    <xf numFmtId="0" fontId="28" fillId="0" borderId="113" xfId="0" applyFont="1" applyBorder="1" applyAlignment="1">
      <alignment vertical="center" wrapText="1"/>
    </xf>
    <xf numFmtId="0" fontId="28" fillId="0" borderId="114" xfId="0" applyFont="1" applyBorder="1" applyAlignment="1">
      <alignment vertical="center" wrapText="1"/>
    </xf>
    <xf numFmtId="0" fontId="10" fillId="0" borderId="115"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6" xfId="0" applyFont="1" applyFill="1" applyBorder="1" applyAlignment="1">
      <alignment horizontal="center" vertical="center" wrapText="1"/>
    </xf>
    <xf numFmtId="0" fontId="28" fillId="0" borderId="99" xfId="0" applyFont="1" applyBorder="1" applyAlignment="1">
      <alignment vertical="top" wrapText="1"/>
    </xf>
    <xf numFmtId="0" fontId="10" fillId="0" borderId="117" xfId="0" applyFont="1" applyFill="1" applyBorder="1" applyAlignment="1">
      <alignment horizontal="center" vertical="center" wrapText="1"/>
    </xf>
    <xf numFmtId="0" fontId="28" fillId="0" borderId="118" xfId="0" applyFont="1" applyFill="1" applyBorder="1" applyAlignment="1">
      <alignment horizontal="left" vertical="center" wrapText="1"/>
    </xf>
    <xf numFmtId="0" fontId="28" fillId="0" borderId="118" xfId="0" applyFont="1" applyBorder="1" applyAlignment="1">
      <alignment vertical="center" wrapText="1"/>
    </xf>
    <xf numFmtId="0" fontId="28" fillId="0" borderId="119" xfId="0" applyFont="1" applyBorder="1" applyAlignment="1">
      <alignment vertical="center" wrapText="1"/>
    </xf>
    <xf numFmtId="0" fontId="10" fillId="0" borderId="120" xfId="0" applyFont="1" applyBorder="1" applyAlignment="1">
      <alignment vertical="center"/>
    </xf>
    <xf numFmtId="0" fontId="10" fillId="0" borderId="118" xfId="0" applyFont="1" applyBorder="1" applyAlignment="1">
      <alignment vertical="center"/>
    </xf>
    <xf numFmtId="0" fontId="10" fillId="0" borderId="119" xfId="0" applyFont="1" applyBorder="1" applyAlignment="1">
      <alignment vertical="center"/>
    </xf>
    <xf numFmtId="0" fontId="9" fillId="11" borderId="121" xfId="0" applyFont="1" applyFill="1" applyBorder="1" applyAlignment="1">
      <alignment vertical="center" wrapText="1"/>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74" xfId="0" applyFont="1" applyFill="1" applyBorder="1" applyAlignment="1">
      <alignment vertical="center" wrapText="1"/>
    </xf>
    <xf numFmtId="0" fontId="9" fillId="11" borderId="59" xfId="0" applyFont="1" applyFill="1" applyBorder="1" applyAlignment="1">
      <alignment vertical="center" wrapText="1"/>
    </xf>
    <xf numFmtId="0" fontId="9" fillId="11" borderId="125" xfId="0" applyFont="1" applyFill="1" applyBorder="1" applyAlignment="1">
      <alignment vertical="center" wrapText="1"/>
    </xf>
    <xf numFmtId="0" fontId="9" fillId="11" borderId="71" xfId="0" applyFont="1" applyFill="1" applyBorder="1" applyAlignment="1">
      <alignment vertical="center" wrapText="1"/>
    </xf>
    <xf numFmtId="0" fontId="10" fillId="0" borderId="71" xfId="0" applyFont="1" applyFill="1" applyBorder="1" applyAlignment="1">
      <alignment horizontal="center" vertical="center" wrapText="1"/>
    </xf>
    <xf numFmtId="0" fontId="28" fillId="0" borderId="126" xfId="0" applyFont="1" applyFill="1" applyBorder="1" applyAlignment="1">
      <alignment horizontal="left" vertical="center" wrapText="1"/>
    </xf>
    <xf numFmtId="0" fontId="28" fillId="0" borderId="126" xfId="0" applyFont="1" applyBorder="1" applyAlignment="1">
      <alignment vertical="center" wrapText="1"/>
    </xf>
    <xf numFmtId="0" fontId="28" fillId="0" borderId="127" xfId="0" applyFont="1" applyBorder="1" applyAlignment="1">
      <alignment vertical="center" wrapText="1"/>
    </xf>
    <xf numFmtId="0" fontId="10" fillId="0" borderId="128" xfId="0" applyFont="1" applyBorder="1" applyAlignment="1">
      <alignment vertical="center"/>
    </xf>
    <xf numFmtId="0" fontId="10" fillId="0" borderId="126" xfId="0" applyFont="1" applyBorder="1" applyAlignment="1">
      <alignment vertical="center"/>
    </xf>
    <xf numFmtId="0" fontId="10" fillId="0" borderId="127" xfId="0" applyFont="1" applyBorder="1" applyAlignment="1">
      <alignment vertical="center"/>
    </xf>
    <xf numFmtId="0" fontId="28" fillId="0" borderId="129" xfId="0" applyFont="1" applyFill="1" applyBorder="1" applyAlignment="1">
      <alignment horizontal="left" vertical="center" wrapText="1"/>
    </xf>
    <xf numFmtId="0" fontId="28" fillId="0" borderId="129" xfId="0" applyFont="1" applyBorder="1" applyAlignment="1">
      <alignment vertical="center" wrapText="1"/>
    </xf>
    <xf numFmtId="0" fontId="28" fillId="0" borderId="130" xfId="0" applyFont="1" applyBorder="1" applyAlignment="1">
      <alignment vertical="center" wrapText="1"/>
    </xf>
    <xf numFmtId="0" fontId="10" fillId="0" borderId="131"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9" fillId="11" borderId="85" xfId="0" applyFont="1" applyFill="1" applyBorder="1" applyAlignment="1">
      <alignment vertical="center" wrapText="1"/>
    </xf>
    <xf numFmtId="0" fontId="10" fillId="0" borderId="85" xfId="0" applyFont="1" applyFill="1" applyBorder="1" applyAlignment="1">
      <alignment horizontal="center" vertical="center" wrapText="1"/>
    </xf>
    <xf numFmtId="0" fontId="9" fillId="11" borderId="135" xfId="0" applyFont="1" applyFill="1" applyBorder="1" applyAlignment="1">
      <alignment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28" fillId="0" borderId="107" xfId="0" applyFont="1" applyBorder="1" applyAlignment="1">
      <alignment vertical="top" wrapText="1"/>
    </xf>
    <xf numFmtId="0" fontId="5" fillId="0" borderId="142" xfId="0" applyFont="1" applyBorder="1" applyAlignment="1">
      <alignment vertical="center"/>
    </xf>
    <xf numFmtId="0" fontId="6" fillId="0" borderId="21" xfId="0" applyFont="1" applyBorder="1" applyAlignment="1">
      <alignment vertical="center"/>
    </xf>
    <xf numFmtId="0" fontId="5" fillId="0" borderId="143" xfId="0" applyFont="1" applyBorder="1" applyAlignment="1">
      <alignment vertical="center"/>
    </xf>
    <xf numFmtId="0" fontId="32"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56" xfId="0" applyFont="1" applyBorder="1" applyAlignment="1">
      <alignment horizontal="center" vertical="center" wrapText="1"/>
    </xf>
    <xf numFmtId="0" fontId="21" fillId="5" borderId="0" xfId="0" applyFont="1" applyFill="1"/>
    <xf numFmtId="0" fontId="39" fillId="11" borderId="73" xfId="0" applyFont="1" applyFill="1" applyBorder="1" applyAlignment="1">
      <alignment horizontal="center" vertical="center" wrapText="1"/>
    </xf>
    <xf numFmtId="0" fontId="39" fillId="0" borderId="62" xfId="0" applyFont="1" applyFill="1" applyBorder="1" applyAlignment="1">
      <alignment horizontal="center" vertical="center"/>
    </xf>
    <xf numFmtId="0" fontId="39" fillId="0" borderId="62" xfId="0" applyFont="1" applyFill="1" applyBorder="1" applyAlignment="1">
      <alignment horizontal="center" vertical="center" wrapText="1"/>
    </xf>
    <xf numFmtId="0" fontId="39" fillId="0" borderId="70" xfId="0" applyFont="1" applyFill="1" applyBorder="1" applyAlignment="1">
      <alignment horizontal="center" vertical="center" wrapText="1"/>
    </xf>
    <xf numFmtId="0" fontId="39" fillId="11" borderId="62" xfId="0" applyFont="1" applyFill="1" applyBorder="1" applyAlignment="1">
      <alignment horizontal="center" vertical="center" wrapText="1"/>
    </xf>
    <xf numFmtId="0" fontId="39" fillId="11" borderId="78" xfId="0" applyFont="1" applyFill="1" applyBorder="1" applyAlignment="1">
      <alignment horizontal="center" vertical="center" wrapText="1"/>
    </xf>
    <xf numFmtId="0" fontId="39" fillId="11" borderId="81" xfId="0" applyFont="1" applyFill="1" applyBorder="1" applyAlignment="1">
      <alignment horizontal="center" vertical="center"/>
    </xf>
    <xf numFmtId="0" fontId="39" fillId="11" borderId="62" xfId="0" applyFont="1" applyFill="1" applyBorder="1" applyAlignment="1">
      <alignment horizontal="center" vertical="center"/>
    </xf>
    <xf numFmtId="0" fontId="39" fillId="11" borderId="70" xfId="0" applyFont="1" applyFill="1" applyBorder="1" applyAlignment="1">
      <alignment horizontal="center" vertical="center" wrapText="1"/>
    </xf>
    <xf numFmtId="0" fontId="39" fillId="11" borderId="67" xfId="0" applyFont="1" applyFill="1" applyBorder="1" applyAlignment="1">
      <alignment horizontal="center" vertical="center" wrapText="1"/>
    </xf>
    <xf numFmtId="0" fontId="39" fillId="0" borderId="86" xfId="0" applyFont="1" applyFill="1" applyBorder="1" applyAlignment="1">
      <alignment horizontal="center" vertical="center" wrapText="1"/>
    </xf>
    <xf numFmtId="0" fontId="39" fillId="11" borderId="81" xfId="0" applyFont="1" applyFill="1" applyBorder="1" applyAlignment="1">
      <alignment horizontal="center" vertical="center" wrapText="1"/>
    </xf>
    <xf numFmtId="0" fontId="39" fillId="0" borderId="84" xfId="0" applyFont="1" applyFill="1" applyBorder="1" applyAlignment="1">
      <alignment horizontal="center" vertical="center" wrapText="1"/>
    </xf>
    <xf numFmtId="0" fontId="39" fillId="0" borderId="88" xfId="0" applyFont="1" applyFill="1" applyBorder="1" applyAlignment="1">
      <alignment horizontal="center" vertical="center" wrapText="1"/>
    </xf>
    <xf numFmtId="0" fontId="39" fillId="11" borderId="88" xfId="0" applyFont="1" applyFill="1" applyBorder="1" applyAlignment="1">
      <alignment horizontal="center" vertical="center" wrapText="1"/>
    </xf>
    <xf numFmtId="0" fontId="39" fillId="11" borderId="89" xfId="0" applyFont="1" applyFill="1" applyBorder="1" applyAlignment="1">
      <alignment horizontal="center" vertical="center" wrapText="1"/>
    </xf>
    <xf numFmtId="0" fontId="39" fillId="0" borderId="75" xfId="0" applyFont="1" applyBorder="1" applyAlignment="1">
      <alignment horizontal="center" vertical="center" wrapText="1"/>
    </xf>
    <xf numFmtId="0" fontId="39" fillId="0" borderId="67"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39" fillId="0" borderId="60" xfId="0" applyFont="1" applyBorder="1" applyAlignment="1">
      <alignment horizontal="center" vertical="center" wrapText="1"/>
    </xf>
    <xf numFmtId="0" fontId="39" fillId="0" borderId="87" xfId="0" applyFont="1" applyFill="1" applyBorder="1" applyAlignment="1">
      <alignment horizontal="center" vertical="center" wrapText="1"/>
    </xf>
    <xf numFmtId="0" fontId="39" fillId="0" borderId="81" xfId="0" applyFont="1" applyFill="1" applyBorder="1" applyAlignment="1">
      <alignment horizontal="center" vertical="center" wrapText="1"/>
    </xf>
    <xf numFmtId="0" fontId="39" fillId="0" borderId="89"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41" fillId="15" borderId="1" xfId="0" applyFont="1" applyFill="1" applyBorder="1" applyAlignment="1">
      <alignment horizontal="center" vertical="center"/>
    </xf>
    <xf numFmtId="0" fontId="4" fillId="16" borderId="1" xfId="0" applyFont="1" applyFill="1" applyBorder="1" applyAlignment="1">
      <alignment horizontal="center" vertical="center"/>
    </xf>
    <xf numFmtId="0" fontId="16"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xf>
    <xf numFmtId="0" fontId="4" fillId="8" borderId="1" xfId="0" applyFont="1" applyFill="1" applyBorder="1" applyAlignment="1">
      <alignment horizontal="center" vertical="center"/>
    </xf>
    <xf numFmtId="0" fontId="16" fillId="0" borderId="76" xfId="0" applyFont="1" applyFill="1" applyBorder="1" applyAlignment="1">
      <alignment horizontal="justify" vertical="center" wrapText="1"/>
    </xf>
    <xf numFmtId="0" fontId="16" fillId="11" borderId="76" xfId="0" applyFont="1" applyFill="1" applyBorder="1" applyAlignment="1">
      <alignment horizontal="justify" vertical="center" wrapText="1"/>
    </xf>
    <xf numFmtId="0" fontId="17" fillId="3" borderId="1" xfId="0" applyFont="1" applyFill="1" applyBorder="1" applyAlignment="1">
      <alignment horizontal="center" vertical="center"/>
    </xf>
    <xf numFmtId="0" fontId="16" fillId="0" borderId="58" xfId="0" applyFont="1" applyFill="1" applyBorder="1" applyAlignment="1">
      <alignment horizontal="justify" vertical="center" wrapText="1"/>
    </xf>
    <xf numFmtId="0" fontId="5" fillId="0" borderId="1" xfId="0" applyFont="1" applyFill="1" applyBorder="1" applyAlignment="1">
      <alignment horizontal="justify" vertical="center"/>
    </xf>
    <xf numFmtId="0" fontId="16" fillId="11" borderId="58"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justify" vertical="center"/>
    </xf>
    <xf numFmtId="0" fontId="4" fillId="3" borderId="1" xfId="0" applyFont="1" applyFill="1" applyBorder="1" applyAlignment="1">
      <alignment horizontal="center" vertical="center"/>
    </xf>
    <xf numFmtId="0" fontId="16" fillId="11" borderId="151" xfId="0" applyFont="1" applyFill="1" applyBorder="1" applyAlignment="1">
      <alignment horizontal="justify" vertical="center" wrapText="1"/>
    </xf>
    <xf numFmtId="0" fontId="5" fillId="0" borderId="1" xfId="0" applyFont="1" applyBorder="1" applyAlignment="1">
      <alignment horizontal="justify" wrapText="1"/>
    </xf>
    <xf numFmtId="0" fontId="5" fillId="0" borderId="151" xfId="0" applyFont="1" applyFill="1" applyBorder="1" applyAlignment="1">
      <alignment horizontal="justify" vertical="center" wrapText="1"/>
    </xf>
    <xf numFmtId="0" fontId="28" fillId="0" borderId="92" xfId="0" applyFont="1" applyFill="1" applyBorder="1" applyAlignment="1">
      <alignment vertical="center" wrapText="1"/>
    </xf>
    <xf numFmtId="0" fontId="28" fillId="0" borderId="108" xfId="0" applyFont="1" applyFill="1" applyBorder="1" applyAlignment="1">
      <alignment vertical="center" wrapText="1"/>
    </xf>
    <xf numFmtId="0" fontId="28" fillId="0" borderId="100" xfId="0" applyFont="1" applyFill="1" applyBorder="1" applyAlignment="1">
      <alignment vertical="center" wrapText="1"/>
    </xf>
    <xf numFmtId="0" fontId="11" fillId="12"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39"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21" fillId="0" borderId="17" xfId="0" applyFont="1" applyBorder="1" applyAlignment="1">
      <alignment horizontal="center" vertical="center" wrapText="1"/>
    </xf>
    <xf numFmtId="0" fontId="21" fillId="0" borderId="10" xfId="0" applyFont="1" applyBorder="1" applyAlignment="1">
      <alignment horizontal="center" vertical="center" wrapText="1"/>
    </xf>
    <xf numFmtId="165" fontId="21" fillId="0" borderId="52" xfId="0" applyNumberFormat="1" applyFont="1" applyBorder="1" applyAlignment="1">
      <alignment horizontal="center" vertical="center" wrapText="1"/>
    </xf>
    <xf numFmtId="165"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5" fontId="23" fillId="0" borderId="14" xfId="0" applyNumberFormat="1" applyFont="1" applyBorder="1" applyAlignment="1">
      <alignment horizontal="center" vertical="center"/>
    </xf>
    <xf numFmtId="165" fontId="23" fillId="0" borderId="15" xfId="0" applyNumberFormat="1" applyFont="1" applyBorder="1" applyAlignment="1">
      <alignment horizontal="center" vertical="center"/>
    </xf>
    <xf numFmtId="165" fontId="23" fillId="0" borderId="16" xfId="0" applyNumberFormat="1" applyFont="1" applyBorder="1" applyAlignment="1">
      <alignment horizontal="center" vertical="center"/>
    </xf>
    <xf numFmtId="0" fontId="30" fillId="13" borderId="36" xfId="0" applyFont="1" applyFill="1" applyBorder="1" applyAlignment="1">
      <alignment horizontal="center" vertical="center" wrapText="1"/>
    </xf>
    <xf numFmtId="0" fontId="31"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21" fillId="0" borderId="11" xfId="0" applyFont="1" applyBorder="1" applyAlignment="1">
      <alignment horizontal="center" vertical="center" wrapText="1"/>
    </xf>
    <xf numFmtId="0" fontId="15" fillId="0" borderId="1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4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xf numFmtId="165" fontId="21" fillId="0" borderId="54" xfId="0" applyNumberFormat="1" applyFont="1" applyBorder="1" applyAlignment="1">
      <alignment horizontal="center" vertical="center" wrapText="1"/>
    </xf>
    <xf numFmtId="0" fontId="34" fillId="0" borderId="55" xfId="0" applyFont="1" applyBorder="1" applyAlignment="1">
      <alignment horizontal="center" vertical="center" wrapText="1"/>
    </xf>
    <xf numFmtId="0" fontId="34" fillId="0" borderId="52" xfId="0" applyFont="1" applyBorder="1" applyAlignment="1">
      <alignment horizontal="center" vertical="center" wrapText="1"/>
    </xf>
    <xf numFmtId="165" fontId="23" fillId="0" borderId="13"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35"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15" fillId="0" borderId="12" xfId="0" applyFont="1" applyFill="1" applyBorder="1" applyAlignment="1">
      <alignment horizontal="center" vertical="center" wrapText="1"/>
    </xf>
    <xf numFmtId="165" fontId="36" fillId="0" borderId="19" xfId="0" applyNumberFormat="1" applyFont="1" applyBorder="1" applyAlignment="1">
      <alignment horizontal="center" vertical="center" wrapText="1"/>
    </xf>
    <xf numFmtId="165" fontId="36" fillId="0" borderId="13" xfId="0" applyNumberFormat="1" applyFont="1" applyBorder="1" applyAlignment="1">
      <alignment horizontal="center" vertical="center" wrapText="1"/>
    </xf>
    <xf numFmtId="165" fontId="21" fillId="0" borderId="57" xfId="0" applyNumberFormat="1" applyFont="1" applyBorder="1" applyAlignment="1">
      <alignment horizontal="center" vertical="center" wrapText="1"/>
    </xf>
    <xf numFmtId="165" fontId="21" fillId="0" borderId="55" xfId="0" applyNumberFormat="1" applyFont="1" applyBorder="1" applyAlignment="1">
      <alignment horizontal="center" vertical="center" wrapText="1"/>
    </xf>
    <xf numFmtId="0" fontId="34" fillId="0" borderId="56" xfId="0" applyFont="1" applyBorder="1" applyAlignment="1">
      <alignment horizontal="center" vertical="center" wrapText="1"/>
    </xf>
    <xf numFmtId="0" fontId="21" fillId="0" borderId="13" xfId="0" applyFont="1" applyBorder="1" applyAlignment="1">
      <alignment horizontal="center" vertical="center" wrapText="1"/>
    </xf>
    <xf numFmtId="165" fontId="21" fillId="0" borderId="56"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34" fillId="0" borderId="57" xfId="0" applyFont="1" applyBorder="1" applyAlignment="1">
      <alignment horizontal="center" vertical="center" wrapText="1"/>
    </xf>
    <xf numFmtId="165" fontId="37" fillId="0" borderId="13" xfId="0" applyNumberFormat="1" applyFont="1" applyBorder="1" applyAlignment="1">
      <alignment horizontal="center" vertical="center" wrapText="1"/>
    </xf>
    <xf numFmtId="0" fontId="35" fillId="0" borderId="17" xfId="0" applyFont="1" applyBorder="1" applyAlignment="1">
      <alignment horizontal="center" vertical="center" wrapText="1"/>
    </xf>
    <xf numFmtId="1" fontId="34" fillId="0" borderId="55" xfId="0" applyNumberFormat="1" applyFont="1" applyBorder="1" applyAlignment="1">
      <alignment horizontal="center" vertical="center" wrapText="1"/>
    </xf>
    <xf numFmtId="1" fontId="34" fillId="0" borderId="56" xfId="0" applyNumberFormat="1" applyFont="1" applyBorder="1" applyAlignment="1">
      <alignment horizontal="center" vertical="center" wrapText="1"/>
    </xf>
    <xf numFmtId="165" fontId="34" fillId="0" borderId="57" xfId="0" applyNumberFormat="1" applyFont="1" applyBorder="1" applyAlignment="1">
      <alignment horizontal="center" vertical="center" wrapText="1"/>
    </xf>
    <xf numFmtId="165" fontId="34" fillId="0" borderId="55" xfId="0" applyNumberFormat="1" applyFont="1" applyBorder="1" applyAlignment="1">
      <alignment horizontal="center" vertical="center" wrapText="1"/>
    </xf>
    <xf numFmtId="165" fontId="34" fillId="0" borderId="52" xfId="0" applyNumberFormat="1" applyFont="1" applyBorder="1" applyAlignment="1">
      <alignment horizontal="center" vertical="center" wrapText="1"/>
    </xf>
    <xf numFmtId="0" fontId="34" fillId="0" borderId="54" xfId="0" applyFont="1" applyBorder="1" applyAlignment="1">
      <alignment horizontal="center" vertical="center" wrapText="1"/>
    </xf>
    <xf numFmtId="165" fontId="37" fillId="0" borderId="19"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30" fillId="13" borderId="41" xfId="0" applyFont="1" applyFill="1" applyBorder="1" applyAlignment="1">
      <alignment horizontal="center" vertical="center" wrapText="1"/>
    </xf>
    <xf numFmtId="0" fontId="31" fillId="13" borderId="101" xfId="0" applyFont="1" applyFill="1" applyBorder="1" applyAlignment="1">
      <alignment horizontal="center" vertical="center"/>
    </xf>
    <xf numFmtId="0" fontId="12" fillId="0" borderId="23" xfId="0" applyFont="1" applyFill="1" applyBorder="1" applyAlignment="1">
      <alignment horizontal="center" vertical="center" wrapText="1"/>
    </xf>
    <xf numFmtId="0" fontId="30" fillId="13" borderId="28" xfId="0" applyFont="1" applyFill="1" applyBorder="1" applyAlignment="1">
      <alignment horizontal="center" vertical="center" wrapText="1"/>
    </xf>
    <xf numFmtId="0" fontId="38" fillId="13" borderId="30" xfId="0" applyFont="1" applyFill="1" applyBorder="1" applyAlignment="1">
      <alignment vertical="center"/>
    </xf>
    <xf numFmtId="0" fontId="30" fillId="13" borderId="29" xfId="0" applyFont="1" applyFill="1" applyBorder="1" applyAlignment="1">
      <alignment horizontal="center" vertical="center" wrapText="1"/>
    </xf>
    <xf numFmtId="0" fontId="38" fillId="13" borderId="31" xfId="0" applyFont="1" applyFill="1" applyBorder="1" applyAlignment="1">
      <alignment vertical="center"/>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14" borderId="144" xfId="0" applyFont="1" applyFill="1" applyBorder="1" applyAlignment="1">
      <alignment horizontal="center" vertical="center" wrapText="1"/>
    </xf>
    <xf numFmtId="0" fontId="4" fillId="14" borderId="147"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2" fillId="0" borderId="102"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40"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102"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42" fillId="0" borderId="1" xfId="0" applyFont="1" applyBorder="1" applyAlignment="1">
      <alignment horizontal="center" vertical="center" wrapText="1"/>
    </xf>
    <xf numFmtId="0" fontId="26" fillId="0" borderId="150" xfId="0" applyFont="1" applyBorder="1" applyAlignment="1">
      <alignment horizontal="center" vertical="center" wrapText="1"/>
    </xf>
    <xf numFmtId="0" fontId="26" fillId="0" borderId="150" xfId="0" applyFont="1" applyBorder="1" applyAlignment="1">
      <alignment horizontal="center" vertical="center"/>
    </xf>
    <xf numFmtId="0" fontId="6" fillId="0" borderId="142" xfId="0" applyFont="1" applyBorder="1" applyAlignment="1">
      <alignment horizontal="center" vertical="center" wrapText="1"/>
    </xf>
    <xf numFmtId="0" fontId="6" fillId="0" borderId="151"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FF2D"/>
      <color rgb="FFFF6600"/>
      <color rgb="FF8E0000"/>
      <color rgb="FF009900"/>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97110608"/>
        <c:axId val="29627424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ymbol val="dash"/>
              <c:size val="15"/>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5"/>
              <c:spPr>
                <a:solidFill>
                  <a:schemeClr val="tx1"/>
                </a:solidFill>
                <a:ln w="22225">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68.266666666666666</c:v>
                </c:pt>
                <c:pt idx="1">
                  <c:v>72.571428571428569</c:v>
                </c:pt>
                <c:pt idx="2" formatCode="General">
                  <c:v>62.875</c:v>
                </c:pt>
                <c:pt idx="3" formatCode="General">
                  <c:v>62.833333333333336</c:v>
                </c:pt>
                <c:pt idx="4">
                  <c:v>53.8</c:v>
                </c:pt>
                <c:pt idx="5">
                  <c:v>1</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97110608"/>
        <c:axId val="296274240"/>
      </c:scatterChart>
      <c:catAx>
        <c:axId val="2971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6274240"/>
        <c:crosses val="autoZero"/>
        <c:auto val="1"/>
        <c:lblAlgn val="ctr"/>
        <c:lblOffset val="100"/>
        <c:noMultiLvlLbl val="0"/>
      </c:catAx>
      <c:valAx>
        <c:axId val="2962742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7110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91536648"/>
        <c:axId val="29153704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80.166666666666671</c:v>
                </c:pt>
                <c:pt idx="1">
                  <c:v>68.857142857142861</c:v>
                </c:pt>
                <c:pt idx="2">
                  <c:v>58.666666666666664</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91536648"/>
        <c:axId val="291537040"/>
      </c:scatterChart>
      <c:catAx>
        <c:axId val="291536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1537040"/>
        <c:crosses val="autoZero"/>
        <c:auto val="1"/>
        <c:lblAlgn val="ctr"/>
        <c:lblOffset val="100"/>
        <c:noMultiLvlLbl val="0"/>
      </c:catAx>
      <c:valAx>
        <c:axId val="2915370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1536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95058280"/>
        <c:axId val="29505749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88.888888888888886</c:v>
                </c:pt>
                <c:pt idx="1">
                  <c:v>34</c:v>
                </c:pt>
                <c:pt idx="2">
                  <c:v>69.111111111111114</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95058280"/>
        <c:axId val="295057496"/>
      </c:scatterChart>
      <c:catAx>
        <c:axId val="29505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5057496"/>
        <c:crosses val="autoZero"/>
        <c:auto val="1"/>
        <c:lblAlgn val="ctr"/>
        <c:lblOffset val="100"/>
        <c:noMultiLvlLbl val="0"/>
      </c:catAx>
      <c:valAx>
        <c:axId val="29505749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50582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92739504"/>
        <c:axId val="292739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53.857142857142854</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92739504"/>
        <c:axId val="292739112"/>
      </c:scatterChart>
      <c:catAx>
        <c:axId val="292739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2739112"/>
        <c:crosses val="autoZero"/>
        <c:auto val="1"/>
        <c:lblAlgn val="ctr"/>
        <c:lblOffset val="100"/>
        <c:noMultiLvlLbl val="0"/>
      </c:catAx>
      <c:valAx>
        <c:axId val="292739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27395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272723176"/>
        <c:axId val="34939702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75.25</c:v>
                </c:pt>
                <c:pt idx="1">
                  <c:v>34</c:v>
                </c:pt>
                <c:pt idx="2">
                  <c:v>100</c:v>
                </c:pt>
              </c:numCache>
            </c:numRef>
          </c:yVal>
          <c:smooth val="0"/>
          <c:extLst xmlns:c16r2="http://schemas.microsoft.com/office/drawing/2015/06/char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272723176"/>
        <c:axId val="349397024"/>
      </c:scatterChart>
      <c:catAx>
        <c:axId val="272723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9397024"/>
        <c:crosses val="autoZero"/>
        <c:auto val="1"/>
        <c:lblAlgn val="ctr"/>
        <c:lblOffset val="100"/>
        <c:noMultiLvlLbl val="0"/>
      </c:catAx>
      <c:valAx>
        <c:axId val="34939702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2723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291537432"/>
        <c:axId val="34939780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90</c:v>
                </c:pt>
                <c:pt idx="2">
                  <c:v>20.8</c:v>
                </c:pt>
              </c:numCache>
            </c:numRef>
          </c:yVal>
          <c:smooth val="0"/>
          <c:extLst xmlns:c16r2="http://schemas.microsoft.com/office/drawing/2015/06/char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291537432"/>
        <c:axId val="349397808"/>
      </c:scatterChart>
      <c:catAx>
        <c:axId val="291537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9397808"/>
        <c:crosses val="autoZero"/>
        <c:auto val="1"/>
        <c:lblAlgn val="ctr"/>
        <c:lblOffset val="100"/>
        <c:noMultiLvlLbl val="0"/>
      </c:catAx>
      <c:valAx>
        <c:axId val="3493978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1537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291537824"/>
        <c:axId val="34939859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67</c:v>
                </c:pt>
                <c:pt idx="1">
                  <c:v>67</c:v>
                </c:pt>
                <c:pt idx="2" formatCode="General">
                  <c:v>1</c:v>
                </c:pt>
              </c:numCache>
            </c:numRef>
          </c:yVal>
          <c:smooth val="0"/>
          <c:extLst xmlns:c16r2="http://schemas.microsoft.com/office/drawing/2015/06/char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291537824"/>
        <c:axId val="349398592"/>
      </c:scatterChart>
      <c:catAx>
        <c:axId val="2915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9398592"/>
        <c:crosses val="autoZero"/>
        <c:auto val="1"/>
        <c:lblAlgn val="ctr"/>
        <c:lblOffset val="100"/>
        <c:noMultiLvlLbl val="0"/>
      </c:catAx>
      <c:valAx>
        <c:axId val="34939859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915378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349399376"/>
        <c:axId val="34939976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c:v>
                </c:pt>
              </c:numCache>
            </c:numRef>
          </c:yVal>
          <c:smooth val="0"/>
          <c:extLst xmlns:c16r2="http://schemas.microsoft.com/office/drawing/2015/06/char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349399376"/>
        <c:axId val="349399768"/>
      </c:scatterChart>
      <c:catAx>
        <c:axId val="34939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9399768"/>
        <c:crosses val="autoZero"/>
        <c:auto val="1"/>
        <c:lblAlgn val="ctr"/>
        <c:lblOffset val="100"/>
        <c:noMultiLvlLbl val="0"/>
      </c:catAx>
      <c:valAx>
        <c:axId val="3493997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9399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10</xdr:row>
      <xdr:rowOff>945194</xdr:rowOff>
    </xdr:to>
    <xdr:pic>
      <xdr:nvPicPr>
        <xdr:cNvPr id="5" name="Gráfico 4" descr="Gráfico de barras">
          <a:hlinkClick xmlns:r="http://schemas.openxmlformats.org/officeDocument/2006/relationships" r:id="rId4"/>
          <a:extLst>
            <a:ext uri="{FF2B5EF4-FFF2-40B4-BE49-F238E27FC236}">
              <a16:creationId xmlns=""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82" t="s">
        <v>146</v>
      </c>
      <c r="D3" s="282"/>
      <c r="E3" s="282"/>
      <c r="F3" s="282"/>
      <c r="G3" s="282"/>
      <c r="H3" s="282"/>
      <c r="I3" s="282"/>
      <c r="J3" s="282"/>
      <c r="K3" s="282"/>
      <c r="L3" s="282"/>
      <c r="M3" s="282"/>
      <c r="N3" s="282"/>
      <c r="O3" s="282"/>
      <c r="P3" s="282"/>
      <c r="Q3" s="282"/>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82" t="s">
        <v>191</v>
      </c>
      <c r="D5" s="282"/>
      <c r="E5" s="282"/>
      <c r="F5" s="282"/>
      <c r="G5" s="282"/>
      <c r="H5" s="282"/>
      <c r="I5" s="282"/>
      <c r="J5" s="282"/>
      <c r="K5" s="282"/>
      <c r="L5" s="282"/>
      <c r="M5" s="282"/>
      <c r="N5" s="282"/>
      <c r="O5" s="282"/>
      <c r="P5" s="282"/>
      <c r="Q5" s="282"/>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83" t="s">
        <v>117</v>
      </c>
      <c r="E8" s="283"/>
      <c r="F8" s="283"/>
      <c r="G8" s="283"/>
      <c r="H8" s="283"/>
      <c r="I8" s="283"/>
      <c r="J8" s="283"/>
      <c r="K8" s="283"/>
      <c r="L8" s="283"/>
      <c r="M8" s="283"/>
      <c r="N8" s="283"/>
      <c r="O8" s="283"/>
      <c r="P8" s="283"/>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83" t="s">
        <v>162</v>
      </c>
      <c r="E11" s="283"/>
      <c r="F11" s="283"/>
      <c r="G11" s="283"/>
      <c r="H11" s="283"/>
      <c r="I11" s="283"/>
      <c r="J11" s="283"/>
      <c r="K11" s="283"/>
      <c r="L11" s="283"/>
      <c r="M11" s="283"/>
      <c r="N11" s="283"/>
      <c r="O11" s="283"/>
      <c r="P11" s="283"/>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83" t="s">
        <v>163</v>
      </c>
      <c r="E14" s="283"/>
      <c r="F14" s="283"/>
      <c r="G14" s="283"/>
      <c r="H14" s="283"/>
      <c r="I14" s="283"/>
      <c r="J14" s="283"/>
      <c r="K14" s="283"/>
      <c r="L14" s="283"/>
      <c r="M14" s="283"/>
      <c r="N14" s="283"/>
      <c r="O14" s="283"/>
      <c r="P14" s="283"/>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64" zoomScale="80" zoomScaleNormal="80" workbookViewId="0">
      <selection activeCell="E32" sqref="E32"/>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85" t="s">
        <v>192</v>
      </c>
      <c r="D3" s="286"/>
      <c r="E3" s="286"/>
      <c r="F3" s="286"/>
      <c r="G3" s="286"/>
      <c r="H3" s="286"/>
      <c r="I3" s="286"/>
      <c r="J3" s="286"/>
      <c r="K3" s="286"/>
      <c r="L3" s="286"/>
      <c r="M3" s="286"/>
      <c r="N3" s="286"/>
      <c r="O3" s="286"/>
      <c r="P3" s="286"/>
      <c r="Q3" s="286"/>
      <c r="R3" s="286"/>
      <c r="S3" s="287"/>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88" t="s">
        <v>117</v>
      </c>
      <c r="D5" s="288"/>
      <c r="E5" s="288"/>
      <c r="F5" s="288"/>
      <c r="G5" s="288"/>
      <c r="H5" s="288"/>
      <c r="I5" s="288"/>
      <c r="J5" s="288"/>
      <c r="K5" s="288"/>
      <c r="L5" s="288"/>
      <c r="M5" s="288"/>
      <c r="N5" s="288"/>
      <c r="O5" s="288"/>
      <c r="P5" s="288"/>
      <c r="Q5" s="288"/>
      <c r="R5" s="288"/>
      <c r="S5" s="288"/>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94" t="s">
        <v>164</v>
      </c>
      <c r="D7" s="294"/>
      <c r="E7" s="294"/>
      <c r="F7" s="294"/>
      <c r="G7" s="294"/>
      <c r="H7" s="294"/>
      <c r="I7" s="294"/>
      <c r="J7" s="294"/>
      <c r="K7" s="294"/>
      <c r="L7" s="294"/>
      <c r="M7" s="294"/>
      <c r="N7" s="294"/>
      <c r="O7" s="294"/>
      <c r="P7" s="294"/>
      <c r="Q7" s="294"/>
      <c r="R7" s="294"/>
      <c r="S7" s="294"/>
      <c r="T7" s="14"/>
    </row>
    <row r="8" spans="2:25" ht="15" customHeight="1" x14ac:dyDescent="0.25">
      <c r="B8" s="24"/>
      <c r="C8" s="294"/>
      <c r="D8" s="294"/>
      <c r="E8" s="294"/>
      <c r="F8" s="294"/>
      <c r="G8" s="294"/>
      <c r="H8" s="294"/>
      <c r="I8" s="294"/>
      <c r="J8" s="294"/>
      <c r="K8" s="294"/>
      <c r="L8" s="294"/>
      <c r="M8" s="294"/>
      <c r="N8" s="294"/>
      <c r="O8" s="294"/>
      <c r="P8" s="294"/>
      <c r="Q8" s="294"/>
      <c r="R8" s="294"/>
      <c r="S8" s="294"/>
      <c r="T8" s="14"/>
    </row>
    <row r="9" spans="2:25" ht="15" customHeight="1" x14ac:dyDescent="0.25">
      <c r="B9" s="24"/>
      <c r="C9" s="294"/>
      <c r="D9" s="294"/>
      <c r="E9" s="294"/>
      <c r="F9" s="294"/>
      <c r="G9" s="294"/>
      <c r="H9" s="294"/>
      <c r="I9" s="294"/>
      <c r="J9" s="294"/>
      <c r="K9" s="294"/>
      <c r="L9" s="294"/>
      <c r="M9" s="294"/>
      <c r="N9" s="294"/>
      <c r="O9" s="294"/>
      <c r="P9" s="294"/>
      <c r="Q9" s="294"/>
      <c r="R9" s="294"/>
      <c r="S9" s="294"/>
      <c r="T9" s="14"/>
    </row>
    <row r="10" spans="2:25" ht="15" customHeight="1" x14ac:dyDescent="0.25">
      <c r="B10" s="24"/>
      <c r="C10" s="294"/>
      <c r="D10" s="294"/>
      <c r="E10" s="294"/>
      <c r="F10" s="294"/>
      <c r="G10" s="294"/>
      <c r="H10" s="294"/>
      <c r="I10" s="294"/>
      <c r="J10" s="294"/>
      <c r="K10" s="294"/>
      <c r="L10" s="294"/>
      <c r="M10" s="294"/>
      <c r="N10" s="294"/>
      <c r="O10" s="294"/>
      <c r="P10" s="294"/>
      <c r="Q10" s="294"/>
      <c r="R10" s="294"/>
      <c r="S10" s="294"/>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89" t="s">
        <v>165</v>
      </c>
      <c r="D12" s="290"/>
      <c r="E12" s="290"/>
      <c r="F12" s="290"/>
      <c r="G12" s="290"/>
      <c r="H12" s="290"/>
      <c r="I12" s="290"/>
      <c r="J12" s="290"/>
      <c r="K12" s="290"/>
      <c r="L12" s="290"/>
      <c r="M12" s="290"/>
      <c r="N12" s="290"/>
      <c r="O12" s="290"/>
      <c r="P12" s="290"/>
      <c r="Q12" s="290"/>
      <c r="R12" s="290"/>
      <c r="S12" s="290"/>
      <c r="T12" s="14"/>
    </row>
    <row r="13" spans="2:25" ht="15" customHeight="1" x14ac:dyDescent="0.25">
      <c r="B13" s="24"/>
      <c r="C13" s="290"/>
      <c r="D13" s="290"/>
      <c r="E13" s="290"/>
      <c r="F13" s="290"/>
      <c r="G13" s="290"/>
      <c r="H13" s="290"/>
      <c r="I13" s="290"/>
      <c r="J13" s="290"/>
      <c r="K13" s="290"/>
      <c r="L13" s="290"/>
      <c r="M13" s="290"/>
      <c r="N13" s="290"/>
      <c r="O13" s="290"/>
      <c r="P13" s="290"/>
      <c r="Q13" s="290"/>
      <c r="R13" s="290"/>
      <c r="S13" s="290"/>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89" t="s">
        <v>167</v>
      </c>
      <c r="D38" s="290"/>
      <c r="E38" s="290"/>
      <c r="F38" s="290"/>
      <c r="G38" s="290"/>
      <c r="H38" s="290"/>
      <c r="I38" s="290"/>
      <c r="J38" s="290"/>
      <c r="K38" s="290"/>
      <c r="L38" s="290"/>
      <c r="M38" s="290"/>
      <c r="N38" s="290"/>
      <c r="O38" s="290"/>
      <c r="P38" s="290"/>
      <c r="Q38" s="290"/>
      <c r="R38" s="290"/>
      <c r="S38" s="290"/>
      <c r="T38" s="14"/>
    </row>
    <row r="39" spans="2:20" ht="15" customHeight="1" x14ac:dyDescent="0.25">
      <c r="B39" s="24"/>
      <c r="C39" s="290"/>
      <c r="D39" s="290"/>
      <c r="E39" s="290"/>
      <c r="F39" s="290"/>
      <c r="G39" s="290"/>
      <c r="H39" s="290"/>
      <c r="I39" s="290"/>
      <c r="J39" s="290"/>
      <c r="K39" s="290"/>
      <c r="L39" s="290"/>
      <c r="M39" s="290"/>
      <c r="N39" s="290"/>
      <c r="O39" s="290"/>
      <c r="P39" s="290"/>
      <c r="Q39" s="290"/>
      <c r="R39" s="290"/>
      <c r="S39" s="290"/>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91" t="s">
        <v>140</v>
      </c>
      <c r="D43" s="292"/>
      <c r="E43" s="292"/>
      <c r="F43" s="292"/>
      <c r="G43" s="292"/>
      <c r="H43" s="292"/>
      <c r="I43" s="292"/>
      <c r="J43" s="292"/>
      <c r="K43" s="292"/>
      <c r="L43" s="292"/>
      <c r="M43" s="292"/>
      <c r="N43" s="292"/>
      <c r="O43" s="292"/>
      <c r="P43" s="292"/>
      <c r="Q43" s="292"/>
      <c r="R43" s="292"/>
      <c r="S43" s="292"/>
      <c r="T43" s="14"/>
    </row>
    <row r="44" spans="2:20" ht="15" customHeight="1" x14ac:dyDescent="0.25">
      <c r="B44" s="24"/>
      <c r="C44" s="292"/>
      <c r="D44" s="292"/>
      <c r="E44" s="292"/>
      <c r="F44" s="292"/>
      <c r="G44" s="292"/>
      <c r="H44" s="292"/>
      <c r="I44" s="292"/>
      <c r="J44" s="292"/>
      <c r="K44" s="292"/>
      <c r="L44" s="292"/>
      <c r="M44" s="292"/>
      <c r="N44" s="292"/>
      <c r="O44" s="292"/>
      <c r="P44" s="292"/>
      <c r="Q44" s="292"/>
      <c r="R44" s="292"/>
      <c r="S44" s="292"/>
      <c r="T44" s="14"/>
    </row>
    <row r="45" spans="2:20" ht="15" customHeight="1" x14ac:dyDescent="0.25">
      <c r="B45" s="24"/>
      <c r="C45" s="292"/>
      <c r="D45" s="292"/>
      <c r="E45" s="292"/>
      <c r="F45" s="292"/>
      <c r="G45" s="292"/>
      <c r="H45" s="292"/>
      <c r="I45" s="292"/>
      <c r="J45" s="292"/>
      <c r="K45" s="292"/>
      <c r="L45" s="292"/>
      <c r="M45" s="292"/>
      <c r="N45" s="292"/>
      <c r="O45" s="292"/>
      <c r="P45" s="292"/>
      <c r="Q45" s="292"/>
      <c r="R45" s="292"/>
      <c r="S45" s="292"/>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89" t="s">
        <v>133</v>
      </c>
      <c r="D47" s="290"/>
      <c r="E47" s="290"/>
      <c r="F47" s="290"/>
      <c r="G47" s="290"/>
      <c r="H47" s="290"/>
      <c r="I47" s="290"/>
      <c r="J47" s="290"/>
      <c r="K47" s="290"/>
      <c r="L47" s="290"/>
      <c r="M47" s="290"/>
      <c r="N47" s="290"/>
      <c r="O47" s="290"/>
      <c r="P47" s="290"/>
      <c r="Q47" s="290"/>
      <c r="R47" s="290"/>
      <c r="S47" s="290"/>
      <c r="T47" s="14"/>
    </row>
    <row r="48" spans="2:20" ht="15" customHeight="1" x14ac:dyDescent="0.25">
      <c r="B48" s="24"/>
      <c r="C48" s="290"/>
      <c r="D48" s="290"/>
      <c r="E48" s="290"/>
      <c r="F48" s="290"/>
      <c r="G48" s="290"/>
      <c r="H48" s="290"/>
      <c r="I48" s="290"/>
      <c r="J48" s="290"/>
      <c r="K48" s="290"/>
      <c r="L48" s="290"/>
      <c r="M48" s="290"/>
      <c r="N48" s="290"/>
      <c r="O48" s="290"/>
      <c r="P48" s="290"/>
      <c r="Q48" s="290"/>
      <c r="R48" s="290"/>
      <c r="S48" s="290"/>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89" t="s">
        <v>172</v>
      </c>
      <c r="D55" s="290"/>
      <c r="E55" s="290"/>
      <c r="F55" s="290"/>
      <c r="G55" s="290"/>
      <c r="H55" s="290"/>
      <c r="I55" s="290"/>
      <c r="J55" s="290"/>
      <c r="K55" s="290"/>
      <c r="L55" s="290"/>
      <c r="M55" s="290"/>
      <c r="N55" s="290"/>
      <c r="O55" s="290"/>
      <c r="P55" s="290"/>
      <c r="Q55" s="290"/>
      <c r="R55" s="290"/>
      <c r="S55" s="290"/>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89" t="s">
        <v>174</v>
      </c>
      <c r="D57" s="290"/>
      <c r="E57" s="290"/>
      <c r="F57" s="290"/>
      <c r="G57" s="290"/>
      <c r="H57" s="290"/>
      <c r="I57" s="290"/>
      <c r="J57" s="290"/>
      <c r="K57" s="290"/>
      <c r="L57" s="290"/>
      <c r="M57" s="290"/>
      <c r="N57" s="290"/>
      <c r="O57" s="290"/>
      <c r="P57" s="290"/>
      <c r="Q57" s="290"/>
      <c r="R57" s="290"/>
      <c r="S57" s="290"/>
      <c r="T57" s="14"/>
    </row>
    <row r="58" spans="2:20" ht="15" customHeight="1" x14ac:dyDescent="0.25">
      <c r="B58" s="24"/>
      <c r="C58" s="290"/>
      <c r="D58" s="290"/>
      <c r="E58" s="290"/>
      <c r="F58" s="290"/>
      <c r="G58" s="290"/>
      <c r="H58" s="290"/>
      <c r="I58" s="290"/>
      <c r="J58" s="290"/>
      <c r="K58" s="290"/>
      <c r="L58" s="290"/>
      <c r="M58" s="290"/>
      <c r="N58" s="290"/>
      <c r="O58" s="290"/>
      <c r="P58" s="290"/>
      <c r="Q58" s="290"/>
      <c r="R58" s="290"/>
      <c r="S58" s="290"/>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89" t="s">
        <v>176</v>
      </c>
      <c r="D62" s="290"/>
      <c r="E62" s="290"/>
      <c r="F62" s="290"/>
      <c r="G62" s="290"/>
      <c r="H62" s="290"/>
      <c r="I62" s="290"/>
      <c r="J62" s="290"/>
      <c r="K62" s="290"/>
      <c r="L62" s="290"/>
      <c r="M62" s="290"/>
      <c r="N62" s="290"/>
      <c r="O62" s="290"/>
      <c r="P62" s="290"/>
      <c r="Q62" s="290"/>
      <c r="R62" s="290"/>
      <c r="S62" s="290"/>
      <c r="T62" s="14"/>
    </row>
    <row r="63" spans="2:20" ht="15" customHeight="1" x14ac:dyDescent="0.25">
      <c r="B63" s="24"/>
      <c r="C63" s="290"/>
      <c r="D63" s="290"/>
      <c r="E63" s="290"/>
      <c r="F63" s="290"/>
      <c r="G63" s="290"/>
      <c r="H63" s="290"/>
      <c r="I63" s="290"/>
      <c r="J63" s="290"/>
      <c r="K63" s="290"/>
      <c r="L63" s="290"/>
      <c r="M63" s="290"/>
      <c r="N63" s="290"/>
      <c r="O63" s="290"/>
      <c r="P63" s="290"/>
      <c r="Q63" s="290"/>
      <c r="R63" s="290"/>
      <c r="S63" s="290"/>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89" t="s">
        <v>168</v>
      </c>
      <c r="D65" s="290"/>
      <c r="E65" s="290"/>
      <c r="F65" s="290"/>
      <c r="G65" s="290"/>
      <c r="H65" s="290"/>
      <c r="I65" s="290"/>
      <c r="J65" s="290"/>
      <c r="K65" s="290"/>
      <c r="L65" s="290"/>
      <c r="M65" s="290"/>
      <c r="N65" s="290"/>
      <c r="O65" s="290"/>
      <c r="P65" s="290"/>
      <c r="Q65" s="290"/>
      <c r="R65" s="290"/>
      <c r="S65" s="290"/>
      <c r="T65" s="14"/>
    </row>
    <row r="66" spans="2:20" ht="15" customHeight="1" x14ac:dyDescent="0.25">
      <c r="B66" s="24"/>
      <c r="C66" s="290"/>
      <c r="D66" s="290"/>
      <c r="E66" s="290"/>
      <c r="F66" s="290"/>
      <c r="G66" s="290"/>
      <c r="H66" s="290"/>
      <c r="I66" s="290"/>
      <c r="J66" s="290"/>
      <c r="K66" s="290"/>
      <c r="L66" s="290"/>
      <c r="M66" s="290"/>
      <c r="N66" s="290"/>
      <c r="O66" s="290"/>
      <c r="P66" s="290"/>
      <c r="Q66" s="290"/>
      <c r="R66" s="290"/>
      <c r="S66" s="290"/>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366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89" t="s">
        <v>152</v>
      </c>
      <c r="D88" s="293"/>
      <c r="E88" s="293"/>
      <c r="F88" s="293"/>
      <c r="G88" s="293"/>
      <c r="H88" s="293"/>
      <c r="I88" s="293"/>
      <c r="J88" s="293"/>
      <c r="K88" s="293"/>
      <c r="L88" s="293"/>
      <c r="M88" s="293"/>
      <c r="N88" s="293"/>
      <c r="O88" s="293"/>
      <c r="P88" s="293"/>
      <c r="Q88" s="293"/>
      <c r="R88" s="293"/>
      <c r="S88" s="293"/>
      <c r="T88" s="14"/>
    </row>
    <row r="89" spans="2:20" ht="15" customHeight="1" x14ac:dyDescent="0.25">
      <c r="B89" s="24"/>
      <c r="C89" s="293"/>
      <c r="D89" s="293"/>
      <c r="E89" s="293"/>
      <c r="F89" s="293"/>
      <c r="G89" s="293"/>
      <c r="H89" s="293"/>
      <c r="I89" s="293"/>
      <c r="J89" s="293"/>
      <c r="K89" s="293"/>
      <c r="L89" s="293"/>
      <c r="M89" s="293"/>
      <c r="N89" s="293"/>
      <c r="O89" s="293"/>
      <c r="P89" s="293"/>
      <c r="Q89" s="293"/>
      <c r="R89" s="293"/>
      <c r="S89" s="293"/>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84" t="s">
        <v>144</v>
      </c>
      <c r="L100" s="284"/>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showZeros="0" tabSelected="1" zoomScale="85" zoomScaleNormal="85" workbookViewId="0">
      <selection activeCell="G10" sqref="G10"/>
    </sheetView>
  </sheetViews>
  <sheetFormatPr baseColWidth="10" defaultColWidth="0" defaultRowHeight="14.25" zeroHeight="1" x14ac:dyDescent="0.25"/>
  <cols>
    <col min="1" max="1" width="1.7109375" style="10" customWidth="1"/>
    <col min="2" max="2" width="1.28515625" style="10" customWidth="1"/>
    <col min="3" max="3" width="23.5703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10" customWidth="1"/>
    <col min="10" max="10" width="1.140625" style="10" customWidth="1"/>
    <col min="11" max="11" width="3.140625" style="10" customWidth="1"/>
    <col min="12" max="12" width="11.42578125" style="10" customWidth="1"/>
    <col min="13" max="13" width="6.7109375" style="10" customWidth="1"/>
    <col min="14" max="16384" width="11.42578125" style="10" hidden="1"/>
  </cols>
  <sheetData>
    <row r="1" spans="2:14" s="4" customFormat="1" ht="6" customHeight="1" thickBot="1" x14ac:dyDescent="0.3">
      <c r="C1" s="5"/>
      <c r="G1" s="229" t="s">
        <v>116</v>
      </c>
    </row>
    <row r="2" spans="2:14" s="4" customFormat="1" ht="93" customHeight="1" x14ac:dyDescent="0.25">
      <c r="B2" s="20"/>
      <c r="C2" s="230"/>
      <c r="D2" s="28"/>
      <c r="E2" s="28"/>
      <c r="F2" s="28"/>
      <c r="G2" s="231"/>
      <c r="H2" s="28"/>
      <c r="I2" s="28"/>
      <c r="J2" s="13"/>
    </row>
    <row r="3" spans="2:14" s="4" customFormat="1" ht="27" x14ac:dyDescent="0.25">
      <c r="B3" s="24"/>
      <c r="C3" s="285" t="s">
        <v>192</v>
      </c>
      <c r="D3" s="286"/>
      <c r="E3" s="286"/>
      <c r="F3" s="286"/>
      <c r="G3" s="286"/>
      <c r="H3" s="286"/>
      <c r="I3" s="286"/>
      <c r="J3" s="25"/>
      <c r="K3" s="8"/>
      <c r="L3" s="8"/>
      <c r="M3" s="8"/>
      <c r="N3" s="8"/>
    </row>
    <row r="4" spans="2:14" s="4" customFormat="1" ht="6" customHeight="1" thickBot="1" x14ac:dyDescent="0.3">
      <c r="B4" s="24"/>
      <c r="C4" s="19"/>
      <c r="D4" s="10"/>
      <c r="E4" s="10"/>
      <c r="F4" s="10"/>
      <c r="G4" s="107"/>
      <c r="H4" s="10"/>
      <c r="I4" s="10"/>
      <c r="J4" s="14"/>
    </row>
    <row r="5" spans="2:14" s="4" customFormat="1" ht="27.75" customHeight="1" x14ac:dyDescent="0.25">
      <c r="B5" s="24"/>
      <c r="C5" s="303" t="s">
        <v>190</v>
      </c>
      <c r="D5" s="304"/>
      <c r="E5" s="304"/>
      <c r="F5" s="304"/>
      <c r="G5" s="307" t="s">
        <v>135</v>
      </c>
      <c r="H5" s="308"/>
      <c r="I5" s="309"/>
      <c r="J5" s="14"/>
    </row>
    <row r="6" spans="2:14" s="4" customFormat="1" ht="28.5" customHeight="1" thickBot="1" x14ac:dyDescent="0.3">
      <c r="B6" s="24"/>
      <c r="C6" s="305"/>
      <c r="D6" s="306"/>
      <c r="E6" s="306"/>
      <c r="F6" s="306"/>
      <c r="G6" s="310">
        <f>IF(SUM(H10:H114)=0,"",AVERAGE(H10:H114))</f>
        <v>53.857142857142854</v>
      </c>
      <c r="H6" s="311"/>
      <c r="I6" s="312"/>
      <c r="J6" s="14"/>
    </row>
    <row r="7" spans="2:14" s="4" customFormat="1" ht="9.75" customHeight="1" thickBot="1" x14ac:dyDescent="0.3">
      <c r="B7" s="24"/>
      <c r="C7" s="19"/>
      <c r="D7" s="10"/>
      <c r="E7" s="10"/>
      <c r="F7" s="10"/>
      <c r="G7" s="107"/>
      <c r="H7" s="10"/>
      <c r="I7" s="10"/>
      <c r="J7" s="14"/>
    </row>
    <row r="8" spans="2:14" s="4" customFormat="1" ht="26.1" customHeight="1" x14ac:dyDescent="0.25">
      <c r="B8" s="24"/>
      <c r="C8" s="313" t="s">
        <v>182</v>
      </c>
      <c r="D8" s="299" t="s">
        <v>134</v>
      </c>
      <c r="E8" s="315" t="s">
        <v>137</v>
      </c>
      <c r="F8" s="299" t="s">
        <v>134</v>
      </c>
      <c r="G8" s="299" t="s">
        <v>115</v>
      </c>
      <c r="H8" s="299" t="s">
        <v>120</v>
      </c>
      <c r="I8" s="301" t="s">
        <v>121</v>
      </c>
      <c r="J8" s="14"/>
      <c r="K8" s="9"/>
    </row>
    <row r="9" spans="2:14" s="4" customFormat="1" ht="42.95" customHeight="1" thickBot="1" x14ac:dyDescent="0.3">
      <c r="B9" s="24"/>
      <c r="C9" s="314"/>
      <c r="D9" s="300"/>
      <c r="E9" s="316"/>
      <c r="F9" s="300"/>
      <c r="G9" s="300"/>
      <c r="H9" s="300"/>
      <c r="I9" s="302"/>
      <c r="J9" s="14"/>
      <c r="K9" s="9"/>
    </row>
    <row r="10" spans="2:14" s="4" customFormat="1" ht="60.95" customHeight="1" x14ac:dyDescent="0.25">
      <c r="B10" s="24"/>
      <c r="C10" s="318" t="s">
        <v>198</v>
      </c>
      <c r="D10" s="328">
        <f>IF(SUM(H10:H39)=0,"",AVERAGE(H10:H39))</f>
        <v>68.266666666666666</v>
      </c>
      <c r="E10" s="295" t="s">
        <v>194</v>
      </c>
      <c r="F10" s="297">
        <f>IF(SUM(H10:H21)=0,"",AVERAGE(H10:H21))</f>
        <v>80.166666666666671</v>
      </c>
      <c r="G10" s="114" t="s">
        <v>271</v>
      </c>
      <c r="H10" s="120">
        <v>100</v>
      </c>
      <c r="I10" s="254" t="s">
        <v>367</v>
      </c>
      <c r="J10" s="14"/>
      <c r="K10" s="9"/>
      <c r="L10" s="80" t="s">
        <v>144</v>
      </c>
    </row>
    <row r="11" spans="2:14" s="4" customFormat="1" ht="95.25" customHeight="1" x14ac:dyDescent="0.25">
      <c r="B11" s="24"/>
      <c r="C11" s="318"/>
      <c r="D11" s="328"/>
      <c r="E11" s="295"/>
      <c r="F11" s="297"/>
      <c r="G11" s="109" t="s">
        <v>217</v>
      </c>
      <c r="H11" s="110">
        <v>100</v>
      </c>
      <c r="I11" s="254" t="s">
        <v>368</v>
      </c>
      <c r="J11" s="14"/>
      <c r="K11" s="9"/>
      <c r="L11" s="80"/>
    </row>
    <row r="12" spans="2:14" s="4" customFormat="1" ht="60.95" customHeight="1" x14ac:dyDescent="0.25">
      <c r="B12" s="24"/>
      <c r="C12" s="318"/>
      <c r="D12" s="328"/>
      <c r="E12" s="295"/>
      <c r="F12" s="297"/>
      <c r="G12" s="109" t="s">
        <v>218</v>
      </c>
      <c r="H12" s="110">
        <v>100</v>
      </c>
      <c r="I12" s="254" t="s">
        <v>369</v>
      </c>
      <c r="J12" s="14"/>
      <c r="K12" s="9"/>
      <c r="L12" s="80" t="s">
        <v>365</v>
      </c>
    </row>
    <row r="13" spans="2:14" s="4" customFormat="1" ht="60.95" customHeight="1" x14ac:dyDescent="0.25">
      <c r="B13" s="24"/>
      <c r="C13" s="318"/>
      <c r="D13" s="328"/>
      <c r="E13" s="295"/>
      <c r="F13" s="297"/>
      <c r="G13" s="109" t="s">
        <v>233</v>
      </c>
      <c r="H13" s="110">
        <v>100</v>
      </c>
      <c r="I13" s="254" t="s">
        <v>370</v>
      </c>
      <c r="J13" s="14"/>
      <c r="K13" s="9"/>
      <c r="L13" s="80"/>
    </row>
    <row r="14" spans="2:14" s="4" customFormat="1" ht="60.95" customHeight="1" x14ac:dyDescent="0.25">
      <c r="B14" s="24"/>
      <c r="C14" s="319"/>
      <c r="D14" s="329"/>
      <c r="E14" s="296"/>
      <c r="F14" s="298"/>
      <c r="G14" s="109" t="s">
        <v>235</v>
      </c>
      <c r="H14" s="110">
        <v>80</v>
      </c>
      <c r="I14" s="254" t="s">
        <v>371</v>
      </c>
      <c r="J14" s="14"/>
      <c r="K14" s="9"/>
    </row>
    <row r="15" spans="2:14" s="4" customFormat="1" ht="60.95" customHeight="1" x14ac:dyDescent="0.25">
      <c r="B15" s="24"/>
      <c r="C15" s="319"/>
      <c r="D15" s="329"/>
      <c r="E15" s="296"/>
      <c r="F15" s="298"/>
      <c r="G15" s="109" t="s">
        <v>234</v>
      </c>
      <c r="H15" s="110">
        <v>100</v>
      </c>
      <c r="I15" s="255" t="s">
        <v>372</v>
      </c>
      <c r="J15" s="14"/>
      <c r="K15" s="9"/>
    </row>
    <row r="16" spans="2:14" s="4" customFormat="1" ht="60.95" customHeight="1" x14ac:dyDescent="0.25">
      <c r="B16" s="24"/>
      <c r="C16" s="319"/>
      <c r="D16" s="329"/>
      <c r="E16" s="296"/>
      <c r="F16" s="298"/>
      <c r="G16" s="109" t="s">
        <v>359</v>
      </c>
      <c r="H16" s="110">
        <v>100</v>
      </c>
      <c r="I16" s="254" t="s">
        <v>373</v>
      </c>
      <c r="J16" s="14"/>
      <c r="K16" s="9"/>
    </row>
    <row r="17" spans="2:11" s="4" customFormat="1" ht="60.95" customHeight="1" x14ac:dyDescent="0.25">
      <c r="B17" s="24"/>
      <c r="C17" s="319"/>
      <c r="D17" s="329"/>
      <c r="E17" s="296"/>
      <c r="F17" s="298"/>
      <c r="G17" s="109" t="s">
        <v>360</v>
      </c>
      <c r="H17" s="110">
        <v>100</v>
      </c>
      <c r="I17" s="254" t="s">
        <v>374</v>
      </c>
      <c r="J17" s="14"/>
      <c r="K17" s="9"/>
    </row>
    <row r="18" spans="2:11" s="4" customFormat="1" ht="60.95" customHeight="1" x14ac:dyDescent="0.25">
      <c r="B18" s="24"/>
      <c r="C18" s="319"/>
      <c r="D18" s="329"/>
      <c r="E18" s="296"/>
      <c r="F18" s="298"/>
      <c r="G18" s="109" t="s">
        <v>361</v>
      </c>
      <c r="H18" s="110">
        <v>80</v>
      </c>
      <c r="I18" s="254" t="s">
        <v>375</v>
      </c>
      <c r="J18" s="14"/>
      <c r="K18" s="9"/>
    </row>
    <row r="19" spans="2:11" s="4" customFormat="1" ht="60.95" customHeight="1" x14ac:dyDescent="0.25">
      <c r="B19" s="24"/>
      <c r="C19" s="319"/>
      <c r="D19" s="329"/>
      <c r="E19" s="296"/>
      <c r="F19" s="298"/>
      <c r="G19" s="109" t="s">
        <v>362</v>
      </c>
      <c r="H19" s="111">
        <v>1</v>
      </c>
      <c r="I19" s="238" t="s">
        <v>428</v>
      </c>
      <c r="J19" s="14"/>
      <c r="K19" s="9"/>
    </row>
    <row r="20" spans="2:11" s="4" customFormat="1" ht="60.95" customHeight="1" x14ac:dyDescent="0.25">
      <c r="B20" s="24"/>
      <c r="C20" s="319"/>
      <c r="D20" s="329"/>
      <c r="E20" s="296"/>
      <c r="F20" s="298"/>
      <c r="G20" s="109" t="s">
        <v>363</v>
      </c>
      <c r="H20" s="111">
        <v>100</v>
      </c>
      <c r="I20" s="238" t="s">
        <v>399</v>
      </c>
      <c r="J20" s="14"/>
      <c r="K20" s="9"/>
    </row>
    <row r="21" spans="2:11" s="4" customFormat="1" ht="60.95" customHeight="1" x14ac:dyDescent="0.25">
      <c r="B21" s="24"/>
      <c r="C21" s="319"/>
      <c r="D21" s="329"/>
      <c r="E21" s="296"/>
      <c r="F21" s="298"/>
      <c r="G21" s="116" t="s">
        <v>216</v>
      </c>
      <c r="H21" s="117">
        <v>1</v>
      </c>
      <c r="I21" s="239" t="s">
        <v>426</v>
      </c>
      <c r="J21" s="14"/>
      <c r="K21" s="9"/>
    </row>
    <row r="22" spans="2:11" s="4" customFormat="1" ht="60.95" customHeight="1" x14ac:dyDescent="0.25">
      <c r="B22" s="24"/>
      <c r="C22" s="319"/>
      <c r="D22" s="329"/>
      <c r="E22" s="322" t="s">
        <v>197</v>
      </c>
      <c r="F22" s="325">
        <f>IF(SUM(H22:H28)=0,"",AVERAGE(H22:H28))</f>
        <v>68.857142857142861</v>
      </c>
      <c r="G22" s="118" t="s">
        <v>364</v>
      </c>
      <c r="H22" s="119">
        <v>100</v>
      </c>
      <c r="I22" s="236" t="s">
        <v>400</v>
      </c>
      <c r="J22" s="14"/>
    </row>
    <row r="23" spans="2:11" s="4" customFormat="1" ht="60.95" customHeight="1" x14ac:dyDescent="0.25">
      <c r="B23" s="24"/>
      <c r="C23" s="319"/>
      <c r="D23" s="329"/>
      <c r="E23" s="323"/>
      <c r="F23" s="326"/>
      <c r="G23" s="109" t="s">
        <v>195</v>
      </c>
      <c r="H23" s="111">
        <v>1</v>
      </c>
      <c r="I23" s="239" t="s">
        <v>429</v>
      </c>
      <c r="J23" s="14"/>
    </row>
    <row r="24" spans="2:11" s="4" customFormat="1" ht="60.95" customHeight="1" x14ac:dyDescent="0.25">
      <c r="B24" s="24"/>
      <c r="C24" s="319"/>
      <c r="D24" s="329"/>
      <c r="E24" s="323"/>
      <c r="F24" s="326"/>
      <c r="G24" s="109" t="s">
        <v>220</v>
      </c>
      <c r="H24" s="111">
        <v>1</v>
      </c>
      <c r="I24" s="239" t="s">
        <v>430</v>
      </c>
      <c r="J24" s="14"/>
    </row>
    <row r="25" spans="2:11" s="4" customFormat="1" ht="60.95" customHeight="1" x14ac:dyDescent="0.25">
      <c r="B25" s="24"/>
      <c r="C25" s="319"/>
      <c r="D25" s="329"/>
      <c r="E25" s="323"/>
      <c r="F25" s="326"/>
      <c r="G25" s="109" t="s">
        <v>232</v>
      </c>
      <c r="H25" s="111">
        <v>100</v>
      </c>
      <c r="I25" s="238" t="s">
        <v>376</v>
      </c>
      <c r="J25" s="14"/>
    </row>
    <row r="26" spans="2:11" s="4" customFormat="1" ht="60.95" customHeight="1" x14ac:dyDescent="0.25">
      <c r="B26" s="24"/>
      <c r="C26" s="319"/>
      <c r="D26" s="329"/>
      <c r="E26" s="323"/>
      <c r="F26" s="326"/>
      <c r="G26" s="109" t="s">
        <v>236</v>
      </c>
      <c r="H26" s="111">
        <v>100</v>
      </c>
      <c r="I26" s="240" t="s">
        <v>377</v>
      </c>
      <c r="J26" s="14"/>
    </row>
    <row r="27" spans="2:11" s="4" customFormat="1" ht="60.95" customHeight="1" x14ac:dyDescent="0.25">
      <c r="B27" s="24"/>
      <c r="C27" s="319"/>
      <c r="D27" s="329"/>
      <c r="E27" s="323"/>
      <c r="F27" s="326"/>
      <c r="G27" s="109" t="s">
        <v>246</v>
      </c>
      <c r="H27" s="111">
        <v>80</v>
      </c>
      <c r="I27" s="240" t="s">
        <v>378</v>
      </c>
      <c r="J27" s="14"/>
    </row>
    <row r="28" spans="2:11" s="4" customFormat="1" ht="60.95" customHeight="1" x14ac:dyDescent="0.25">
      <c r="B28" s="24"/>
      <c r="C28" s="319"/>
      <c r="D28" s="329"/>
      <c r="E28" s="324"/>
      <c r="F28" s="327"/>
      <c r="G28" s="116" t="s">
        <v>193</v>
      </c>
      <c r="H28" s="117">
        <v>100</v>
      </c>
      <c r="I28" s="239" t="s">
        <v>379</v>
      </c>
      <c r="J28" s="14"/>
    </row>
    <row r="29" spans="2:11" s="4" customFormat="1" ht="60.95" customHeight="1" x14ac:dyDescent="0.25">
      <c r="B29" s="24"/>
      <c r="C29" s="320"/>
      <c r="D29" s="329"/>
      <c r="E29" s="322" t="s">
        <v>199</v>
      </c>
      <c r="F29" s="325">
        <f>IF(SUM(H28:H39)=0,"",AVERAGE(H28:H39))</f>
        <v>58.666666666666664</v>
      </c>
      <c r="G29" s="118" t="s">
        <v>231</v>
      </c>
      <c r="H29" s="119">
        <v>1</v>
      </c>
      <c r="I29" s="236" t="s">
        <v>431</v>
      </c>
      <c r="J29" s="14"/>
    </row>
    <row r="30" spans="2:11" s="4" customFormat="1" ht="60.95" customHeight="1" x14ac:dyDescent="0.25">
      <c r="B30" s="24"/>
      <c r="C30" s="320"/>
      <c r="D30" s="329"/>
      <c r="E30" s="338"/>
      <c r="F30" s="336"/>
      <c r="G30" s="109" t="s">
        <v>196</v>
      </c>
      <c r="H30" s="111">
        <v>50</v>
      </c>
      <c r="I30" s="240" t="s">
        <v>380</v>
      </c>
      <c r="J30" s="14"/>
    </row>
    <row r="31" spans="2:11" s="4" customFormat="1" ht="60.95" customHeight="1" x14ac:dyDescent="0.25">
      <c r="B31" s="24"/>
      <c r="C31" s="320"/>
      <c r="D31" s="329"/>
      <c r="E31" s="338"/>
      <c r="F31" s="336"/>
      <c r="G31" s="109" t="s">
        <v>237</v>
      </c>
      <c r="H31" s="111">
        <v>100</v>
      </c>
      <c r="I31" s="240" t="s">
        <v>381</v>
      </c>
      <c r="J31" s="14"/>
    </row>
    <row r="32" spans="2:11" s="4" customFormat="1" ht="60.95" customHeight="1" x14ac:dyDescent="0.25">
      <c r="B32" s="24"/>
      <c r="C32" s="320"/>
      <c r="D32" s="329"/>
      <c r="E32" s="338"/>
      <c r="F32" s="336"/>
      <c r="G32" s="109" t="s">
        <v>222</v>
      </c>
      <c r="H32" s="111">
        <v>100</v>
      </c>
      <c r="I32" s="240" t="s">
        <v>401</v>
      </c>
      <c r="J32" s="14"/>
    </row>
    <row r="33" spans="2:10" s="4" customFormat="1" ht="89.25" customHeight="1" x14ac:dyDescent="0.25">
      <c r="B33" s="24"/>
      <c r="C33" s="320"/>
      <c r="D33" s="329"/>
      <c r="E33" s="338"/>
      <c r="F33" s="336"/>
      <c r="G33" s="109" t="s">
        <v>269</v>
      </c>
      <c r="H33" s="111">
        <v>1</v>
      </c>
      <c r="I33" s="236" t="s">
        <v>432</v>
      </c>
      <c r="J33" s="14"/>
    </row>
    <row r="34" spans="2:10" s="4" customFormat="1" ht="98.25" customHeight="1" x14ac:dyDescent="0.25">
      <c r="B34" s="24"/>
      <c r="C34" s="320"/>
      <c r="D34" s="329"/>
      <c r="E34" s="338"/>
      <c r="F34" s="336"/>
      <c r="G34" s="109" t="s">
        <v>267</v>
      </c>
      <c r="H34" s="111">
        <v>1</v>
      </c>
      <c r="I34" s="236" t="s">
        <v>433</v>
      </c>
      <c r="J34" s="14"/>
    </row>
    <row r="35" spans="2:10" s="4" customFormat="1" ht="91.5" customHeight="1" x14ac:dyDescent="0.25">
      <c r="B35" s="24"/>
      <c r="C35" s="320"/>
      <c r="D35" s="329"/>
      <c r="E35" s="338"/>
      <c r="F35" s="336"/>
      <c r="G35" s="109" t="s">
        <v>258</v>
      </c>
      <c r="H35" s="111">
        <v>1</v>
      </c>
      <c r="I35" s="236" t="s">
        <v>434</v>
      </c>
      <c r="J35" s="14"/>
    </row>
    <row r="36" spans="2:10" s="4" customFormat="1" ht="60.95" customHeight="1" x14ac:dyDescent="0.25">
      <c r="B36" s="24"/>
      <c r="C36" s="320"/>
      <c r="D36" s="329"/>
      <c r="E36" s="338"/>
      <c r="F36" s="336"/>
      <c r="G36" s="109" t="s">
        <v>249</v>
      </c>
      <c r="H36" s="111">
        <v>100</v>
      </c>
      <c r="I36" s="238" t="s">
        <v>425</v>
      </c>
      <c r="J36" s="14"/>
    </row>
    <row r="37" spans="2:10" s="4" customFormat="1" ht="60.95" customHeight="1" x14ac:dyDescent="0.25">
      <c r="B37" s="24"/>
      <c r="C37" s="320"/>
      <c r="D37" s="329"/>
      <c r="E37" s="338"/>
      <c r="F37" s="336"/>
      <c r="G37" s="109" t="s">
        <v>263</v>
      </c>
      <c r="H37" s="111">
        <v>100</v>
      </c>
      <c r="I37" s="240" t="s">
        <v>382</v>
      </c>
      <c r="J37" s="14"/>
    </row>
    <row r="38" spans="2:10" s="4" customFormat="1" ht="60.95" customHeight="1" x14ac:dyDescent="0.25">
      <c r="B38" s="24"/>
      <c r="C38" s="320"/>
      <c r="D38" s="329"/>
      <c r="E38" s="338"/>
      <c r="F38" s="336"/>
      <c r="G38" s="109" t="s">
        <v>262</v>
      </c>
      <c r="H38" s="111">
        <v>100</v>
      </c>
      <c r="I38" s="240" t="s">
        <v>402</v>
      </c>
      <c r="J38" s="14"/>
    </row>
    <row r="39" spans="2:10" s="4" customFormat="1" ht="60.95" customHeight="1" thickBot="1" x14ac:dyDescent="0.3">
      <c r="B39" s="24"/>
      <c r="C39" s="321"/>
      <c r="D39" s="330"/>
      <c r="E39" s="340"/>
      <c r="F39" s="339"/>
      <c r="G39" s="121" t="s">
        <v>264</v>
      </c>
      <c r="H39" s="122">
        <v>50</v>
      </c>
      <c r="I39" s="241" t="s">
        <v>403</v>
      </c>
      <c r="J39" s="14"/>
    </row>
    <row r="40" spans="2:10" s="4" customFormat="1" ht="60.95" customHeight="1" x14ac:dyDescent="0.25">
      <c r="B40" s="24"/>
      <c r="C40" s="332" t="s">
        <v>200</v>
      </c>
      <c r="D40" s="333">
        <f>IF(SUM(H40:H60)=0,"",AVERAGE(H40:H60))</f>
        <v>72.571428571428569</v>
      </c>
      <c r="E40" s="331" t="s">
        <v>194</v>
      </c>
      <c r="F40" s="335">
        <f>IF(SUM(H40:H48)=0,"",AVERAGE(H40:H48))</f>
        <v>88.888888888888886</v>
      </c>
      <c r="G40" s="123" t="s">
        <v>205</v>
      </c>
      <c r="H40" s="124">
        <v>100</v>
      </c>
      <c r="I40" s="242" t="s">
        <v>383</v>
      </c>
      <c r="J40" s="14"/>
    </row>
    <row r="41" spans="2:10" s="4" customFormat="1" ht="60.95" customHeight="1" x14ac:dyDescent="0.25">
      <c r="B41" s="24"/>
      <c r="C41" s="318"/>
      <c r="D41" s="334"/>
      <c r="E41" s="295"/>
      <c r="F41" s="336"/>
      <c r="G41" s="109" t="s">
        <v>251</v>
      </c>
      <c r="H41" s="111">
        <v>100</v>
      </c>
      <c r="I41" s="236" t="s">
        <v>384</v>
      </c>
      <c r="J41" s="14"/>
    </row>
    <row r="42" spans="2:10" s="4" customFormat="1" ht="60.95" customHeight="1" x14ac:dyDescent="0.25">
      <c r="B42" s="24"/>
      <c r="C42" s="318"/>
      <c r="D42" s="334"/>
      <c r="E42" s="295"/>
      <c r="F42" s="336"/>
      <c r="G42" s="109" t="s">
        <v>253</v>
      </c>
      <c r="H42" s="111">
        <v>100</v>
      </c>
      <c r="I42" s="240" t="s">
        <v>385</v>
      </c>
      <c r="J42" s="14"/>
    </row>
    <row r="43" spans="2:10" s="4" customFormat="1" ht="60.95" customHeight="1" x14ac:dyDescent="0.25">
      <c r="B43" s="24"/>
      <c r="C43" s="318"/>
      <c r="D43" s="334"/>
      <c r="E43" s="295"/>
      <c r="F43" s="336"/>
      <c r="G43" s="109" t="s">
        <v>254</v>
      </c>
      <c r="H43" s="111">
        <v>100</v>
      </c>
      <c r="I43" s="238" t="s">
        <v>386</v>
      </c>
      <c r="J43" s="14"/>
    </row>
    <row r="44" spans="2:10" s="4" customFormat="1" ht="60.95" customHeight="1" x14ac:dyDescent="0.25">
      <c r="B44" s="24"/>
      <c r="C44" s="318"/>
      <c r="D44" s="334"/>
      <c r="E44" s="295"/>
      <c r="F44" s="336"/>
      <c r="G44" s="109" t="s">
        <v>255</v>
      </c>
      <c r="H44" s="111">
        <v>50</v>
      </c>
      <c r="I44" s="240" t="s">
        <v>387</v>
      </c>
      <c r="J44" s="14"/>
    </row>
    <row r="45" spans="2:10" s="4" customFormat="1" ht="60.95" customHeight="1" x14ac:dyDescent="0.25">
      <c r="B45" s="24"/>
      <c r="C45" s="318"/>
      <c r="D45" s="334"/>
      <c r="E45" s="295"/>
      <c r="F45" s="336"/>
      <c r="G45" s="109" t="s">
        <v>260</v>
      </c>
      <c r="H45" s="111">
        <v>100</v>
      </c>
      <c r="I45" s="237" t="s">
        <v>388</v>
      </c>
      <c r="J45" s="14"/>
    </row>
    <row r="46" spans="2:10" s="4" customFormat="1" ht="60.95" customHeight="1" x14ac:dyDescent="0.25">
      <c r="B46" s="24"/>
      <c r="C46" s="318"/>
      <c r="D46" s="334"/>
      <c r="E46" s="295"/>
      <c r="F46" s="336"/>
      <c r="G46" s="109" t="s">
        <v>261</v>
      </c>
      <c r="H46" s="111">
        <v>50</v>
      </c>
      <c r="I46" s="238" t="s">
        <v>389</v>
      </c>
      <c r="J46" s="14"/>
    </row>
    <row r="47" spans="2:10" s="4" customFormat="1" ht="60.95" customHeight="1" x14ac:dyDescent="0.25">
      <c r="B47" s="24"/>
      <c r="C47" s="318"/>
      <c r="D47" s="334"/>
      <c r="E47" s="295"/>
      <c r="F47" s="336"/>
      <c r="G47" s="109" t="s">
        <v>265</v>
      </c>
      <c r="H47" s="111">
        <v>100</v>
      </c>
      <c r="I47" s="240" t="s">
        <v>390</v>
      </c>
      <c r="J47" s="14"/>
    </row>
    <row r="48" spans="2:10" s="4" customFormat="1" ht="75" customHeight="1" x14ac:dyDescent="0.25">
      <c r="B48" s="24"/>
      <c r="C48" s="318"/>
      <c r="D48" s="334"/>
      <c r="E48" s="295"/>
      <c r="F48" s="297"/>
      <c r="G48" s="116" t="s">
        <v>266</v>
      </c>
      <c r="H48" s="117">
        <v>100</v>
      </c>
      <c r="I48" s="239" t="s">
        <v>391</v>
      </c>
      <c r="J48" s="14"/>
    </row>
    <row r="49" spans="2:10" s="4" customFormat="1" ht="60.95" customHeight="1" x14ac:dyDescent="0.25">
      <c r="B49" s="24"/>
      <c r="C49" s="319"/>
      <c r="D49" s="329"/>
      <c r="E49" s="322" t="s">
        <v>197</v>
      </c>
      <c r="F49" s="325">
        <f>IF(SUM(H49:H51)=0,"",AVERAGE(H49:H51))</f>
        <v>34</v>
      </c>
      <c r="G49" s="118" t="s">
        <v>250</v>
      </c>
      <c r="H49" s="119">
        <v>1</v>
      </c>
      <c r="I49" s="236" t="s">
        <v>427</v>
      </c>
      <c r="J49" s="14"/>
    </row>
    <row r="50" spans="2:10" s="4" customFormat="1" ht="60.95" customHeight="1" x14ac:dyDescent="0.25">
      <c r="B50" s="24"/>
      <c r="C50" s="319"/>
      <c r="D50" s="329"/>
      <c r="E50" s="338"/>
      <c r="F50" s="336"/>
      <c r="G50" s="109" t="s">
        <v>252</v>
      </c>
      <c r="H50" s="111">
        <v>1</v>
      </c>
      <c r="I50" s="240" t="s">
        <v>435</v>
      </c>
      <c r="J50" s="14"/>
    </row>
    <row r="51" spans="2:10" s="4" customFormat="1" ht="60.95" customHeight="1" x14ac:dyDescent="0.25">
      <c r="B51" s="24"/>
      <c r="C51" s="319"/>
      <c r="D51" s="329"/>
      <c r="E51" s="295"/>
      <c r="F51" s="297"/>
      <c r="G51" s="116" t="s">
        <v>272</v>
      </c>
      <c r="H51" s="117">
        <v>100</v>
      </c>
      <c r="I51" s="244" t="s">
        <v>392</v>
      </c>
      <c r="J51" s="14"/>
    </row>
    <row r="52" spans="2:10" s="4" customFormat="1" ht="60.95" customHeight="1" x14ac:dyDescent="0.25">
      <c r="B52" s="24"/>
      <c r="C52" s="319"/>
      <c r="D52" s="329"/>
      <c r="E52" s="295" t="s">
        <v>199</v>
      </c>
      <c r="F52" s="336">
        <f>IF(SUM(H52:H60)=0,"",AVERAGE(H52:H60))</f>
        <v>69.111111111111114</v>
      </c>
      <c r="G52" s="114" t="s">
        <v>287</v>
      </c>
      <c r="H52" s="115">
        <v>100</v>
      </c>
      <c r="I52" s="253" t="s">
        <v>406</v>
      </c>
      <c r="J52" s="14"/>
    </row>
    <row r="53" spans="2:10" s="4" customFormat="1" ht="60.95" customHeight="1" x14ac:dyDescent="0.25">
      <c r="B53" s="24"/>
      <c r="C53" s="319"/>
      <c r="D53" s="329"/>
      <c r="E53" s="295"/>
      <c r="F53" s="336"/>
      <c r="G53" s="109" t="s">
        <v>206</v>
      </c>
      <c r="H53" s="111">
        <v>70</v>
      </c>
      <c r="I53" s="253" t="s">
        <v>404</v>
      </c>
      <c r="J53" s="14"/>
    </row>
    <row r="54" spans="2:10" s="4" customFormat="1" ht="60.95" customHeight="1" x14ac:dyDescent="0.25">
      <c r="B54" s="24"/>
      <c r="C54" s="319"/>
      <c r="D54" s="329"/>
      <c r="E54" s="295"/>
      <c r="F54" s="336"/>
      <c r="G54" s="109" t="s">
        <v>268</v>
      </c>
      <c r="H54" s="111">
        <v>100</v>
      </c>
      <c r="I54" s="240" t="s">
        <v>436</v>
      </c>
      <c r="J54" s="14"/>
    </row>
    <row r="55" spans="2:10" s="4" customFormat="1" ht="60.95" customHeight="1" x14ac:dyDescent="0.25">
      <c r="B55" s="24"/>
      <c r="C55" s="319"/>
      <c r="D55" s="329"/>
      <c r="E55" s="295"/>
      <c r="F55" s="336"/>
      <c r="G55" s="109" t="s">
        <v>221</v>
      </c>
      <c r="H55" s="111">
        <v>100</v>
      </c>
      <c r="I55" s="240" t="s">
        <v>420</v>
      </c>
      <c r="J55" s="14"/>
    </row>
    <row r="56" spans="2:10" s="4" customFormat="1" ht="60.95" customHeight="1" x14ac:dyDescent="0.25">
      <c r="B56" s="24"/>
      <c r="C56" s="319"/>
      <c r="D56" s="329"/>
      <c r="E56" s="295"/>
      <c r="F56" s="336"/>
      <c r="G56" s="109" t="s">
        <v>256</v>
      </c>
      <c r="H56" s="111">
        <v>1</v>
      </c>
      <c r="I56" s="240" t="s">
        <v>437</v>
      </c>
      <c r="J56" s="14"/>
    </row>
    <row r="57" spans="2:10" s="4" customFormat="1" ht="60.95" customHeight="1" x14ac:dyDescent="0.25">
      <c r="B57" s="24"/>
      <c r="C57" s="319"/>
      <c r="D57" s="329"/>
      <c r="E57" s="295"/>
      <c r="F57" s="336"/>
      <c r="G57" s="109" t="s">
        <v>203</v>
      </c>
      <c r="H57" s="111">
        <v>1</v>
      </c>
      <c r="I57" s="240" t="s">
        <v>438</v>
      </c>
      <c r="J57" s="14"/>
    </row>
    <row r="58" spans="2:10" s="4" customFormat="1" ht="60.95" customHeight="1" x14ac:dyDescent="0.25">
      <c r="B58" s="24"/>
      <c r="C58" s="319"/>
      <c r="D58" s="329"/>
      <c r="E58" s="295"/>
      <c r="F58" s="336"/>
      <c r="G58" s="109" t="s">
        <v>259</v>
      </c>
      <c r="H58" s="111">
        <v>50</v>
      </c>
      <c r="I58" s="238" t="s">
        <v>405</v>
      </c>
      <c r="J58" s="14"/>
    </row>
    <row r="59" spans="2:10" s="4" customFormat="1" ht="60.95" customHeight="1" x14ac:dyDescent="0.25">
      <c r="B59" s="24"/>
      <c r="C59" s="319"/>
      <c r="D59" s="329"/>
      <c r="E59" s="295"/>
      <c r="F59" s="336"/>
      <c r="G59" s="109" t="s">
        <v>273</v>
      </c>
      <c r="H59" s="111">
        <v>100</v>
      </c>
      <c r="I59" s="237" t="s">
        <v>407</v>
      </c>
      <c r="J59" s="14"/>
    </row>
    <row r="60" spans="2:10" s="4" customFormat="1" ht="60.95" customHeight="1" thickBot="1" x14ac:dyDescent="0.3">
      <c r="B60" s="24"/>
      <c r="C60" s="321"/>
      <c r="D60" s="330"/>
      <c r="E60" s="317"/>
      <c r="F60" s="337"/>
      <c r="G60" s="121" t="s">
        <v>274</v>
      </c>
      <c r="H60" s="122">
        <v>100</v>
      </c>
      <c r="I60" s="237" t="s">
        <v>393</v>
      </c>
      <c r="J60" s="14"/>
    </row>
    <row r="61" spans="2:10" s="4" customFormat="1" ht="60.95" customHeight="1" x14ac:dyDescent="0.25">
      <c r="B61" s="24"/>
      <c r="C61" s="332" t="s">
        <v>201</v>
      </c>
      <c r="D61" s="333">
        <f>IF(SUM(H61:H68)=0,"",AVERAGE(H61:H68))</f>
        <v>62.875</v>
      </c>
      <c r="E61" s="331" t="s">
        <v>194</v>
      </c>
      <c r="F61" s="341">
        <f>IF(SUM(H61:H64)=0,"",AVERAGE(H61:H64))</f>
        <v>75.25</v>
      </c>
      <c r="G61" s="123" t="s">
        <v>288</v>
      </c>
      <c r="H61" s="124">
        <v>100</v>
      </c>
      <c r="I61" s="238" t="s">
        <v>468</v>
      </c>
      <c r="J61" s="14"/>
    </row>
    <row r="62" spans="2:10" s="4" customFormat="1" ht="60.95" customHeight="1" x14ac:dyDescent="0.25">
      <c r="B62" s="24"/>
      <c r="C62" s="318"/>
      <c r="D62" s="334"/>
      <c r="E62" s="338"/>
      <c r="F62" s="326"/>
      <c r="G62" s="109" t="s">
        <v>247</v>
      </c>
      <c r="H62" s="111">
        <v>100</v>
      </c>
      <c r="I62" s="240" t="s">
        <v>408</v>
      </c>
      <c r="J62" s="14"/>
    </row>
    <row r="63" spans="2:10" s="4" customFormat="1" ht="60.95" customHeight="1" x14ac:dyDescent="0.25">
      <c r="B63" s="24"/>
      <c r="C63" s="318"/>
      <c r="D63" s="334"/>
      <c r="E63" s="338"/>
      <c r="F63" s="326"/>
      <c r="G63" s="109" t="s">
        <v>227</v>
      </c>
      <c r="H63" s="111">
        <v>1</v>
      </c>
      <c r="I63" s="238" t="s">
        <v>469</v>
      </c>
      <c r="J63" s="14"/>
    </row>
    <row r="64" spans="2:10" s="4" customFormat="1" ht="60.95" customHeight="1" x14ac:dyDescent="0.25">
      <c r="B64" s="24"/>
      <c r="C64" s="318"/>
      <c r="D64" s="334"/>
      <c r="E64" s="338"/>
      <c r="F64" s="326"/>
      <c r="G64" s="125" t="s">
        <v>270</v>
      </c>
      <c r="H64" s="126">
        <v>100</v>
      </c>
      <c r="I64" s="238" t="s">
        <v>470</v>
      </c>
      <c r="J64" s="14"/>
    </row>
    <row r="65" spans="2:12" s="4" customFormat="1" ht="60.95" customHeight="1" x14ac:dyDescent="0.25">
      <c r="B65" s="24"/>
      <c r="C65" s="319"/>
      <c r="D65" s="329"/>
      <c r="E65" s="322" t="s">
        <v>197</v>
      </c>
      <c r="F65" s="325">
        <f>IF(SUM(H65:H67)=0,"",AVERAGE(H65:H67))</f>
        <v>34</v>
      </c>
      <c r="G65" s="118" t="s">
        <v>275</v>
      </c>
      <c r="H65" s="119">
        <v>100</v>
      </c>
      <c r="I65" s="256" t="s">
        <v>422</v>
      </c>
      <c r="J65" s="14"/>
    </row>
    <row r="66" spans="2:12" s="4" customFormat="1" ht="94.5" customHeight="1" x14ac:dyDescent="0.25">
      <c r="B66" s="24"/>
      <c r="C66" s="319"/>
      <c r="D66" s="329"/>
      <c r="E66" s="338"/>
      <c r="F66" s="336"/>
      <c r="G66" s="109" t="s">
        <v>257</v>
      </c>
      <c r="H66" s="111">
        <v>1</v>
      </c>
      <c r="I66" s="249" t="s">
        <v>414</v>
      </c>
      <c r="J66" s="14"/>
    </row>
    <row r="67" spans="2:12" s="4" customFormat="1" ht="60.95" customHeight="1" x14ac:dyDescent="0.25">
      <c r="B67" s="24"/>
      <c r="C67" s="319"/>
      <c r="D67" s="329"/>
      <c r="E67" s="295"/>
      <c r="F67" s="327"/>
      <c r="G67" s="116" t="s">
        <v>289</v>
      </c>
      <c r="H67" s="117">
        <v>1</v>
      </c>
      <c r="I67" s="258" t="s">
        <v>440</v>
      </c>
      <c r="J67" s="14"/>
    </row>
    <row r="68" spans="2:12" s="4" customFormat="1" ht="60.95" customHeight="1" thickBot="1" x14ac:dyDescent="0.3">
      <c r="B68" s="24"/>
      <c r="C68" s="321"/>
      <c r="D68" s="330"/>
      <c r="E68" s="233" t="s">
        <v>199</v>
      </c>
      <c r="F68" s="234">
        <f>IF(SUM(H68)=0,"",AVERAGE(H68))</f>
        <v>100</v>
      </c>
      <c r="G68" s="127" t="s">
        <v>276</v>
      </c>
      <c r="H68" s="128">
        <v>100</v>
      </c>
      <c r="I68" s="246" t="s">
        <v>394</v>
      </c>
      <c r="J68" s="14"/>
    </row>
    <row r="69" spans="2:12" s="4" customFormat="1" ht="60.95" customHeight="1" x14ac:dyDescent="0.25">
      <c r="B69" s="24"/>
      <c r="C69" s="332" t="s">
        <v>202</v>
      </c>
      <c r="D69" s="350">
        <f>IF(SUM(H69:H80)=0,"",AVERAGE(H69:H80))</f>
        <v>62.833333333333336</v>
      </c>
      <c r="E69" s="331" t="s">
        <v>194</v>
      </c>
      <c r="F69" s="335">
        <f>IF(SUM(H69:H70)=0,"",AVERAGE(H69:H70))</f>
        <v>100</v>
      </c>
      <c r="G69" s="123" t="s">
        <v>223</v>
      </c>
      <c r="H69" s="124">
        <v>100</v>
      </c>
      <c r="I69" s="257" t="s">
        <v>418</v>
      </c>
      <c r="J69" s="14"/>
    </row>
    <row r="70" spans="2:12" s="4" customFormat="1" ht="60.95" customHeight="1" thickBot="1" x14ac:dyDescent="0.3">
      <c r="B70" s="24"/>
      <c r="C70" s="319"/>
      <c r="D70" s="329"/>
      <c r="E70" s="322"/>
      <c r="F70" s="326"/>
      <c r="G70" s="125" t="s">
        <v>277</v>
      </c>
      <c r="H70" s="126">
        <v>100</v>
      </c>
      <c r="I70" s="248" t="s">
        <v>424</v>
      </c>
      <c r="J70" s="14"/>
    </row>
    <row r="71" spans="2:12" s="4" customFormat="1" ht="60.95" customHeight="1" x14ac:dyDescent="0.25">
      <c r="B71" s="24"/>
      <c r="C71" s="319"/>
      <c r="D71" s="329"/>
      <c r="E71" s="322" t="s">
        <v>197</v>
      </c>
      <c r="F71" s="349">
        <f>IF(SUM(H71:H75)=0,"",AVERAGE(H71:H75))</f>
        <v>90</v>
      </c>
      <c r="G71" s="118" t="s">
        <v>224</v>
      </c>
      <c r="H71" s="119">
        <v>50</v>
      </c>
      <c r="I71" s="247" t="s">
        <v>419</v>
      </c>
      <c r="J71" s="14"/>
    </row>
    <row r="72" spans="2:12" s="4" customFormat="1" ht="60.95" customHeight="1" x14ac:dyDescent="0.25">
      <c r="B72" s="24"/>
      <c r="C72" s="319"/>
      <c r="D72" s="329"/>
      <c r="E72" s="338"/>
      <c r="F72" s="326"/>
      <c r="G72" s="109" t="s">
        <v>230</v>
      </c>
      <c r="H72" s="111">
        <v>100</v>
      </c>
      <c r="I72" s="249" t="s">
        <v>423</v>
      </c>
      <c r="J72" s="14"/>
    </row>
    <row r="73" spans="2:12" s="4" customFormat="1" ht="60.95" customHeight="1" x14ac:dyDescent="0.25">
      <c r="B73" s="24"/>
      <c r="C73" s="319"/>
      <c r="D73" s="329"/>
      <c r="E73" s="338"/>
      <c r="F73" s="326"/>
      <c r="G73" s="109" t="s">
        <v>228</v>
      </c>
      <c r="H73" s="111">
        <v>100</v>
      </c>
      <c r="I73" s="249" t="s">
        <v>398</v>
      </c>
      <c r="J73" s="14"/>
    </row>
    <row r="74" spans="2:12" s="4" customFormat="1" ht="60.95" customHeight="1" x14ac:dyDescent="0.25">
      <c r="B74" s="24"/>
      <c r="C74" s="319"/>
      <c r="D74" s="329"/>
      <c r="E74" s="338"/>
      <c r="F74" s="326"/>
      <c r="G74" s="109" t="s">
        <v>226</v>
      </c>
      <c r="H74" s="111">
        <v>100</v>
      </c>
      <c r="I74" s="250" t="s">
        <v>395</v>
      </c>
      <c r="J74" s="14"/>
    </row>
    <row r="75" spans="2:12" s="4" customFormat="1" ht="60.95" customHeight="1" x14ac:dyDescent="0.25">
      <c r="B75" s="24"/>
      <c r="C75" s="319"/>
      <c r="D75" s="329"/>
      <c r="E75" s="295"/>
      <c r="F75" s="327"/>
      <c r="G75" s="116" t="s">
        <v>272</v>
      </c>
      <c r="H75" s="117">
        <v>100</v>
      </c>
      <c r="I75" s="251" t="s">
        <v>396</v>
      </c>
      <c r="J75" s="14"/>
      <c r="K75" s="38"/>
      <c r="L75" s="38"/>
    </row>
    <row r="76" spans="2:12" s="4" customFormat="1" ht="60.95" customHeight="1" x14ac:dyDescent="0.25">
      <c r="B76" s="24"/>
      <c r="C76" s="319"/>
      <c r="D76" s="329"/>
      <c r="E76" s="338" t="s">
        <v>199</v>
      </c>
      <c r="F76" s="344">
        <f>IF(SUM(H76:H80)=0,"",AVERAGE(H76:H80))</f>
        <v>20.8</v>
      </c>
      <c r="G76" s="114" t="s">
        <v>278</v>
      </c>
      <c r="H76" s="115">
        <v>1</v>
      </c>
      <c r="I76" s="245" t="s">
        <v>441</v>
      </c>
      <c r="J76" s="14"/>
      <c r="K76" s="38"/>
      <c r="L76" s="38"/>
    </row>
    <row r="77" spans="2:12" s="4" customFormat="1" ht="60.95" customHeight="1" x14ac:dyDescent="0.25">
      <c r="B77" s="24"/>
      <c r="C77" s="320"/>
      <c r="D77" s="329"/>
      <c r="E77" s="338"/>
      <c r="F77" s="344"/>
      <c r="G77" s="109" t="s">
        <v>238</v>
      </c>
      <c r="H77" s="111">
        <v>1</v>
      </c>
      <c r="I77" s="240" t="s">
        <v>439</v>
      </c>
      <c r="J77" s="14"/>
      <c r="K77" s="38"/>
      <c r="L77" s="38"/>
    </row>
    <row r="78" spans="2:12" s="4" customFormat="1" ht="60.95" customHeight="1" x14ac:dyDescent="0.25">
      <c r="B78" s="24"/>
      <c r="C78" s="320"/>
      <c r="D78" s="329"/>
      <c r="E78" s="338"/>
      <c r="F78" s="344"/>
      <c r="G78" s="109" t="s">
        <v>229</v>
      </c>
      <c r="H78" s="111">
        <v>100</v>
      </c>
      <c r="I78" s="240" t="s">
        <v>397</v>
      </c>
      <c r="J78" s="14"/>
      <c r="K78" s="38"/>
      <c r="L78" s="38"/>
    </row>
    <row r="79" spans="2:12" s="4" customFormat="1" ht="60.95" customHeight="1" x14ac:dyDescent="0.25">
      <c r="B79" s="24"/>
      <c r="C79" s="320"/>
      <c r="D79" s="329"/>
      <c r="E79" s="338"/>
      <c r="F79" s="344"/>
      <c r="G79" s="109" t="s">
        <v>225</v>
      </c>
      <c r="H79" s="111">
        <v>1</v>
      </c>
      <c r="I79" s="240" t="s">
        <v>443</v>
      </c>
      <c r="J79" s="14"/>
      <c r="K79" s="38"/>
      <c r="L79" s="38"/>
    </row>
    <row r="80" spans="2:12" s="4" customFormat="1" ht="60.95" customHeight="1" thickBot="1" x14ac:dyDescent="0.3">
      <c r="B80" s="24"/>
      <c r="C80" s="321"/>
      <c r="D80" s="330"/>
      <c r="E80" s="340"/>
      <c r="F80" s="345"/>
      <c r="G80" s="121" t="s">
        <v>279</v>
      </c>
      <c r="H80" s="122">
        <v>1</v>
      </c>
      <c r="I80" s="241" t="s">
        <v>442</v>
      </c>
      <c r="J80" s="14"/>
    </row>
    <row r="81" spans="2:10" s="4" customFormat="1" ht="60.95" customHeight="1" thickBot="1" x14ac:dyDescent="0.3">
      <c r="B81" s="24"/>
      <c r="C81" s="332" t="s">
        <v>208</v>
      </c>
      <c r="D81" s="350">
        <f>IF(SUM(H81:H95)=0,"",AVERAGE(H81:H95))</f>
        <v>53.8</v>
      </c>
      <c r="E81" s="353" t="s">
        <v>194</v>
      </c>
      <c r="F81" s="346">
        <f>IF(SUM(H81:H86)=0,"",AVERAGE(H81:H86))</f>
        <v>67</v>
      </c>
      <c r="G81" s="123" t="s">
        <v>219</v>
      </c>
      <c r="H81" s="124">
        <v>100</v>
      </c>
      <c r="I81" s="247" t="s">
        <v>410</v>
      </c>
      <c r="J81" s="14"/>
    </row>
    <row r="82" spans="2:10" s="4" customFormat="1" ht="60.95" customHeight="1" x14ac:dyDescent="0.25">
      <c r="B82" s="24"/>
      <c r="C82" s="319"/>
      <c r="D82" s="329"/>
      <c r="E82" s="338"/>
      <c r="F82" s="347"/>
      <c r="G82" s="109" t="s">
        <v>242</v>
      </c>
      <c r="H82" s="111">
        <v>100</v>
      </c>
      <c r="I82" s="247" t="s">
        <v>411</v>
      </c>
      <c r="J82" s="14"/>
    </row>
    <row r="83" spans="2:10" s="4" customFormat="1" ht="60.95" customHeight="1" thickBot="1" x14ac:dyDescent="0.3">
      <c r="B83" s="24"/>
      <c r="C83" s="319"/>
      <c r="D83" s="329"/>
      <c r="E83" s="338"/>
      <c r="F83" s="347"/>
      <c r="G83" s="109" t="s">
        <v>239</v>
      </c>
      <c r="H83" s="111">
        <v>100</v>
      </c>
      <c r="I83" s="243" t="s">
        <v>409</v>
      </c>
      <c r="J83" s="14"/>
    </row>
    <row r="84" spans="2:10" s="4" customFormat="1" ht="60.95" customHeight="1" x14ac:dyDescent="0.25">
      <c r="B84" s="24"/>
      <c r="C84" s="319"/>
      <c r="D84" s="329"/>
      <c r="E84" s="338"/>
      <c r="F84" s="347"/>
      <c r="G84" s="109" t="s">
        <v>243</v>
      </c>
      <c r="H84" s="111">
        <v>100</v>
      </c>
      <c r="I84" s="247" t="s">
        <v>412</v>
      </c>
      <c r="J84" s="14"/>
    </row>
    <row r="85" spans="2:10" s="4" customFormat="1" ht="60.95" customHeight="1" thickBot="1" x14ac:dyDescent="0.3">
      <c r="B85" s="24"/>
      <c r="C85" s="319"/>
      <c r="D85" s="329"/>
      <c r="E85" s="338"/>
      <c r="F85" s="347"/>
      <c r="G85" s="109" t="s">
        <v>240</v>
      </c>
      <c r="H85" s="111">
        <v>1</v>
      </c>
      <c r="I85" s="241" t="s">
        <v>444</v>
      </c>
      <c r="J85" s="14"/>
    </row>
    <row r="86" spans="2:10" s="4" customFormat="1" ht="60.95" customHeight="1" thickBot="1" x14ac:dyDescent="0.3">
      <c r="B86" s="24"/>
      <c r="C86" s="319"/>
      <c r="D86" s="329"/>
      <c r="E86" s="295"/>
      <c r="F86" s="348"/>
      <c r="G86" s="116" t="s">
        <v>203</v>
      </c>
      <c r="H86" s="117">
        <v>1</v>
      </c>
      <c r="I86" s="241" t="s">
        <v>445</v>
      </c>
      <c r="J86" s="14"/>
    </row>
    <row r="87" spans="2:10" s="4" customFormat="1" ht="60.95" customHeight="1" thickBot="1" x14ac:dyDescent="0.3">
      <c r="B87" s="24"/>
      <c r="C87" s="319"/>
      <c r="D87" s="329"/>
      <c r="E87" s="322" t="s">
        <v>197</v>
      </c>
      <c r="F87" s="349">
        <f>IF(SUM(H87:H92)=0,"",AVERAGE(H87:H92))</f>
        <v>67</v>
      </c>
      <c r="G87" s="118" t="s">
        <v>204</v>
      </c>
      <c r="H87" s="119">
        <v>1</v>
      </c>
      <c r="I87" s="259" t="s">
        <v>465</v>
      </c>
      <c r="J87" s="14"/>
    </row>
    <row r="88" spans="2:10" s="4" customFormat="1" ht="66.75" customHeight="1" x14ac:dyDescent="0.25">
      <c r="B88" s="24"/>
      <c r="C88" s="319"/>
      <c r="D88" s="329"/>
      <c r="E88" s="338"/>
      <c r="F88" s="326"/>
      <c r="G88" s="109" t="s">
        <v>241</v>
      </c>
      <c r="H88" s="111">
        <v>100</v>
      </c>
      <c r="I88" s="240" t="s">
        <v>413</v>
      </c>
      <c r="J88" s="14"/>
    </row>
    <row r="89" spans="2:10" s="4" customFormat="1" ht="60.95" customHeight="1" x14ac:dyDescent="0.25">
      <c r="B89" s="24"/>
      <c r="C89" s="319"/>
      <c r="D89" s="329"/>
      <c r="E89" s="338"/>
      <c r="F89" s="326"/>
      <c r="G89" s="109" t="s">
        <v>241</v>
      </c>
      <c r="H89" s="111">
        <v>100</v>
      </c>
      <c r="I89" s="240" t="s">
        <v>415</v>
      </c>
      <c r="J89" s="14"/>
    </row>
    <row r="90" spans="2:10" s="4" customFormat="1" ht="87" customHeight="1" x14ac:dyDescent="0.25">
      <c r="B90" s="24"/>
      <c r="C90" s="319"/>
      <c r="D90" s="329"/>
      <c r="E90" s="338"/>
      <c r="F90" s="326"/>
      <c r="G90" s="109" t="s">
        <v>207</v>
      </c>
      <c r="H90" s="111">
        <v>1</v>
      </c>
      <c r="I90" s="238" t="s">
        <v>416</v>
      </c>
      <c r="J90" s="14"/>
    </row>
    <row r="91" spans="2:10" s="4" customFormat="1" ht="60.95" customHeight="1" x14ac:dyDescent="0.25">
      <c r="B91" s="24"/>
      <c r="C91" s="319"/>
      <c r="D91" s="329"/>
      <c r="E91" s="338"/>
      <c r="F91" s="326"/>
      <c r="G91" s="109" t="s">
        <v>245</v>
      </c>
      <c r="H91" s="111">
        <v>100</v>
      </c>
      <c r="I91" s="238" t="s">
        <v>446</v>
      </c>
      <c r="J91" s="14"/>
    </row>
    <row r="92" spans="2:10" s="4" customFormat="1" ht="60.95" customHeight="1" x14ac:dyDescent="0.25">
      <c r="B92" s="24"/>
      <c r="C92" s="319"/>
      <c r="D92" s="329"/>
      <c r="E92" s="295"/>
      <c r="F92" s="327"/>
      <c r="G92" s="116" t="s">
        <v>290</v>
      </c>
      <c r="H92" s="117">
        <v>100</v>
      </c>
      <c r="I92" s="239" t="s">
        <v>421</v>
      </c>
      <c r="J92" s="14"/>
    </row>
    <row r="93" spans="2:10" s="4" customFormat="1" ht="60.95" customHeight="1" x14ac:dyDescent="0.25">
      <c r="B93" s="24"/>
      <c r="C93" s="319"/>
      <c r="D93" s="329"/>
      <c r="E93" s="322" t="s">
        <v>199</v>
      </c>
      <c r="F93" s="349">
        <f>IF(SUM(H93:H95)=0,"",AVERAGE(H93:H95))</f>
        <v>1</v>
      </c>
      <c r="G93" s="118" t="s">
        <v>244</v>
      </c>
      <c r="H93" s="119">
        <v>1</v>
      </c>
      <c r="I93" s="238" t="s">
        <v>417</v>
      </c>
      <c r="J93" s="14"/>
    </row>
    <row r="94" spans="2:10" s="4" customFormat="1" ht="60.95" customHeight="1" x14ac:dyDescent="0.25">
      <c r="B94" s="24"/>
      <c r="C94" s="319"/>
      <c r="D94" s="329"/>
      <c r="E94" s="338"/>
      <c r="F94" s="326"/>
      <c r="G94" s="109" t="s">
        <v>280</v>
      </c>
      <c r="H94" s="111">
        <v>1</v>
      </c>
      <c r="I94" s="238" t="s">
        <v>467</v>
      </c>
      <c r="J94" s="14"/>
    </row>
    <row r="95" spans="2:10" s="4" customFormat="1" ht="60.95" customHeight="1" thickBot="1" x14ac:dyDescent="0.3">
      <c r="B95" s="24"/>
      <c r="C95" s="321"/>
      <c r="D95" s="330"/>
      <c r="E95" s="340"/>
      <c r="F95" s="337"/>
      <c r="G95" s="121" t="s">
        <v>248</v>
      </c>
      <c r="H95" s="122">
        <v>1</v>
      </c>
      <c r="I95" s="259" t="s">
        <v>466</v>
      </c>
      <c r="J95" s="14"/>
    </row>
    <row r="96" spans="2:10" s="4" customFormat="1" ht="60.95" customHeight="1" x14ac:dyDescent="0.25">
      <c r="B96" s="24"/>
      <c r="C96" s="351" t="s">
        <v>209</v>
      </c>
      <c r="D96" s="342">
        <f>IF(SUM(H96:H114)=0,"",AVERAGE(H96:H114))</f>
        <v>1</v>
      </c>
      <c r="E96" s="338" t="s">
        <v>197</v>
      </c>
      <c r="F96" s="336">
        <f>IF(SUM(H96:H114)=0,"",AVERAGE(H96:H114))</f>
        <v>1</v>
      </c>
      <c r="G96" s="114" t="s">
        <v>319</v>
      </c>
      <c r="H96" s="120">
        <v>1</v>
      </c>
      <c r="I96" s="252" t="s">
        <v>447</v>
      </c>
      <c r="J96" s="14"/>
    </row>
    <row r="97" spans="2:10" s="4" customFormat="1" ht="60.95" customHeight="1" x14ac:dyDescent="0.25">
      <c r="B97" s="24"/>
      <c r="C97" s="351"/>
      <c r="D97" s="329"/>
      <c r="E97" s="338"/>
      <c r="F97" s="326"/>
      <c r="G97" s="109" t="s">
        <v>320</v>
      </c>
      <c r="H97" s="110">
        <v>1</v>
      </c>
      <c r="I97" s="252" t="s">
        <v>448</v>
      </c>
      <c r="J97" s="14"/>
    </row>
    <row r="98" spans="2:10" s="4" customFormat="1" ht="60.95" customHeight="1" x14ac:dyDescent="0.25">
      <c r="B98" s="24"/>
      <c r="C98" s="351"/>
      <c r="D98" s="329"/>
      <c r="E98" s="338"/>
      <c r="F98" s="326"/>
      <c r="G98" s="109" t="s">
        <v>321</v>
      </c>
      <c r="H98" s="110">
        <v>1</v>
      </c>
      <c r="I98" s="252" t="s">
        <v>449</v>
      </c>
      <c r="J98" s="14"/>
    </row>
    <row r="99" spans="2:10" s="4" customFormat="1" ht="60.95" customHeight="1" x14ac:dyDescent="0.25">
      <c r="B99" s="24"/>
      <c r="C99" s="351"/>
      <c r="D99" s="329"/>
      <c r="E99" s="338"/>
      <c r="F99" s="326"/>
      <c r="G99" s="109" t="s">
        <v>322</v>
      </c>
      <c r="H99" s="110">
        <v>1</v>
      </c>
      <c r="I99" s="252" t="s">
        <v>450</v>
      </c>
      <c r="J99" s="14"/>
    </row>
    <row r="100" spans="2:10" s="4" customFormat="1" ht="60.95" customHeight="1" x14ac:dyDescent="0.25">
      <c r="B100" s="24"/>
      <c r="C100" s="351"/>
      <c r="D100" s="329"/>
      <c r="E100" s="338"/>
      <c r="F100" s="326"/>
      <c r="G100" s="109" t="s">
        <v>323</v>
      </c>
      <c r="H100" s="110">
        <v>1</v>
      </c>
      <c r="I100" s="252" t="s">
        <v>451</v>
      </c>
      <c r="J100" s="14"/>
    </row>
    <row r="101" spans="2:10" s="4" customFormat="1" ht="60.95" customHeight="1" x14ac:dyDescent="0.25">
      <c r="B101" s="24"/>
      <c r="C101" s="351"/>
      <c r="D101" s="329"/>
      <c r="E101" s="338"/>
      <c r="F101" s="326"/>
      <c r="G101" s="109" t="s">
        <v>324</v>
      </c>
      <c r="H101" s="110">
        <v>1</v>
      </c>
      <c r="I101" s="252" t="s">
        <v>452</v>
      </c>
      <c r="J101" s="14"/>
    </row>
    <row r="102" spans="2:10" s="4" customFormat="1" ht="60.95" customHeight="1" x14ac:dyDescent="0.25">
      <c r="B102" s="24"/>
      <c r="C102" s="351"/>
      <c r="D102" s="329"/>
      <c r="E102" s="338"/>
      <c r="F102" s="326"/>
      <c r="G102" s="109" t="s">
        <v>325</v>
      </c>
      <c r="H102" s="110">
        <v>1</v>
      </c>
      <c r="I102" s="252" t="s">
        <v>453</v>
      </c>
      <c r="J102" s="14"/>
    </row>
    <row r="103" spans="2:10" s="4" customFormat="1" ht="60.95" customHeight="1" x14ac:dyDescent="0.25">
      <c r="B103" s="24"/>
      <c r="C103" s="351"/>
      <c r="D103" s="329"/>
      <c r="E103" s="338"/>
      <c r="F103" s="326"/>
      <c r="G103" s="109" t="s">
        <v>326</v>
      </c>
      <c r="H103" s="110">
        <v>1</v>
      </c>
      <c r="I103" s="252" t="s">
        <v>454</v>
      </c>
      <c r="J103" s="14"/>
    </row>
    <row r="104" spans="2:10" s="4" customFormat="1" ht="60.95" customHeight="1" x14ac:dyDescent="0.25">
      <c r="B104" s="24"/>
      <c r="C104" s="351"/>
      <c r="D104" s="329"/>
      <c r="E104" s="338"/>
      <c r="F104" s="326"/>
      <c r="G104" s="109" t="s">
        <v>327</v>
      </c>
      <c r="H104" s="110">
        <v>1</v>
      </c>
      <c r="I104" s="252" t="s">
        <v>455</v>
      </c>
      <c r="J104" s="14"/>
    </row>
    <row r="105" spans="2:10" s="4" customFormat="1" ht="60.95" customHeight="1" x14ac:dyDescent="0.25">
      <c r="B105" s="24"/>
      <c r="C105" s="351"/>
      <c r="D105" s="329"/>
      <c r="E105" s="338"/>
      <c r="F105" s="326"/>
      <c r="G105" s="109" t="s">
        <v>328</v>
      </c>
      <c r="H105" s="110">
        <v>1</v>
      </c>
      <c r="I105" s="252" t="s">
        <v>456</v>
      </c>
      <c r="J105" s="14"/>
    </row>
    <row r="106" spans="2:10" s="4" customFormat="1" ht="60.95" customHeight="1" x14ac:dyDescent="0.25">
      <c r="B106" s="24"/>
      <c r="C106" s="351"/>
      <c r="D106" s="329"/>
      <c r="E106" s="338"/>
      <c r="F106" s="326"/>
      <c r="G106" s="109" t="s">
        <v>329</v>
      </c>
      <c r="H106" s="110">
        <v>1</v>
      </c>
      <c r="I106" s="252" t="s">
        <v>457</v>
      </c>
      <c r="J106" s="14"/>
    </row>
    <row r="107" spans="2:10" s="4" customFormat="1" ht="60.95" customHeight="1" x14ac:dyDescent="0.25">
      <c r="B107" s="24"/>
      <c r="C107" s="351"/>
      <c r="D107" s="329"/>
      <c r="E107" s="338"/>
      <c r="F107" s="326"/>
      <c r="G107" s="109" t="s">
        <v>330</v>
      </c>
      <c r="H107" s="110">
        <v>1</v>
      </c>
      <c r="I107" s="252" t="s">
        <v>458</v>
      </c>
      <c r="J107" s="14"/>
    </row>
    <row r="108" spans="2:10" s="4" customFormat="1" ht="60.95" customHeight="1" x14ac:dyDescent="0.25">
      <c r="B108" s="24"/>
      <c r="C108" s="351"/>
      <c r="D108" s="329"/>
      <c r="E108" s="338"/>
      <c r="F108" s="326"/>
      <c r="G108" s="109" t="s">
        <v>331</v>
      </c>
      <c r="H108" s="110">
        <v>1</v>
      </c>
      <c r="I108" s="252" t="s">
        <v>459</v>
      </c>
      <c r="J108" s="14"/>
    </row>
    <row r="109" spans="2:10" s="4" customFormat="1" ht="60.95" customHeight="1" x14ac:dyDescent="0.25">
      <c r="B109" s="24"/>
      <c r="C109" s="351"/>
      <c r="D109" s="329"/>
      <c r="E109" s="338"/>
      <c r="F109" s="326"/>
      <c r="G109" s="109" t="s">
        <v>332</v>
      </c>
      <c r="H109" s="110">
        <v>1</v>
      </c>
      <c r="I109" s="252" t="s">
        <v>460</v>
      </c>
      <c r="J109" s="14"/>
    </row>
    <row r="110" spans="2:10" s="4" customFormat="1" ht="60.95" customHeight="1" x14ac:dyDescent="0.25">
      <c r="B110" s="24"/>
      <c r="C110" s="351"/>
      <c r="D110" s="329"/>
      <c r="E110" s="338"/>
      <c r="F110" s="326"/>
      <c r="G110" s="109" t="s">
        <v>333</v>
      </c>
      <c r="H110" s="110">
        <v>1</v>
      </c>
      <c r="I110" s="252" t="s">
        <v>461</v>
      </c>
      <c r="J110" s="14"/>
    </row>
    <row r="111" spans="2:10" s="4" customFormat="1" ht="60.95" customHeight="1" x14ac:dyDescent="0.25">
      <c r="B111" s="24"/>
      <c r="C111" s="351"/>
      <c r="D111" s="329"/>
      <c r="E111" s="338"/>
      <c r="F111" s="326"/>
      <c r="G111" s="109" t="s">
        <v>334</v>
      </c>
      <c r="H111" s="110">
        <v>1</v>
      </c>
      <c r="I111" s="252" t="s">
        <v>462</v>
      </c>
      <c r="J111" s="14"/>
    </row>
    <row r="112" spans="2:10" s="4" customFormat="1" ht="60.95" customHeight="1" x14ac:dyDescent="0.25">
      <c r="B112" s="24"/>
      <c r="C112" s="351"/>
      <c r="D112" s="329"/>
      <c r="E112" s="338"/>
      <c r="F112" s="326"/>
      <c r="G112" s="109" t="s">
        <v>335</v>
      </c>
      <c r="H112" s="110">
        <v>1</v>
      </c>
      <c r="I112" s="255" t="s">
        <v>471</v>
      </c>
      <c r="J112" s="14"/>
    </row>
    <row r="113" spans="2:10" s="4" customFormat="1" ht="60.95" customHeight="1" x14ac:dyDescent="0.25">
      <c r="B113" s="24"/>
      <c r="C113" s="351"/>
      <c r="D113" s="329"/>
      <c r="E113" s="338"/>
      <c r="F113" s="326"/>
      <c r="G113" s="109" t="s">
        <v>336</v>
      </c>
      <c r="H113" s="110">
        <v>1</v>
      </c>
      <c r="I113" s="252" t="s">
        <v>463</v>
      </c>
      <c r="J113" s="14"/>
    </row>
    <row r="114" spans="2:10" s="4" customFormat="1" ht="60.95" customHeight="1" x14ac:dyDescent="0.25">
      <c r="B114" s="24"/>
      <c r="C114" s="352"/>
      <c r="D114" s="343"/>
      <c r="E114" s="295"/>
      <c r="F114" s="327"/>
      <c r="G114" s="112" t="s">
        <v>337</v>
      </c>
      <c r="H114" s="113">
        <v>1</v>
      </c>
      <c r="I114" s="252" t="s">
        <v>464</v>
      </c>
      <c r="J114" s="14"/>
    </row>
    <row r="115" spans="2:10" s="4" customFormat="1" ht="8.25" customHeight="1" thickBot="1" x14ac:dyDescent="0.3">
      <c r="B115" s="26"/>
      <c r="C115" s="15"/>
      <c r="D115" s="15"/>
      <c r="E115" s="15"/>
      <c r="F115" s="15"/>
      <c r="G115" s="15"/>
      <c r="H115" s="15"/>
      <c r="I115" s="15"/>
      <c r="J115" s="18"/>
    </row>
    <row r="116" spans="2:10" x14ac:dyDescent="0.25"/>
    <row r="117" spans="2:10" hidden="1" x14ac:dyDescent="0.25">
      <c r="F117" s="108"/>
    </row>
    <row r="118" spans="2:10" hidden="1" x14ac:dyDescent="0.25"/>
    <row r="119" spans="2:10" hidden="1" x14ac:dyDescent="0.25"/>
    <row r="120" spans="2:10" hidden="1" x14ac:dyDescent="0.25"/>
    <row r="121" spans="2:10" hidden="1" x14ac:dyDescent="0.25"/>
    <row r="122" spans="2:10" hidden="1" x14ac:dyDescent="0.25"/>
    <row r="123" spans="2:10" hidden="1" x14ac:dyDescent="0.25"/>
    <row r="124" spans="2:10" hidden="1" x14ac:dyDescent="0.25"/>
    <row r="125" spans="2:10" hidden="1" x14ac:dyDescent="0.25">
      <c r="D125" s="108"/>
    </row>
    <row r="126" spans="2:10" x14ac:dyDescent="0.25"/>
    <row r="127" spans="2:10" hidden="1" x14ac:dyDescent="0.25"/>
    <row r="128" spans="2:1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sheetProtection password="A60F" sheet="1" objects="1" scenarios="1"/>
  <protectedRanges>
    <protectedRange sqref="I15 I22 H10:H114 I19:I20 I25:I74 I76:I114" name="Simulado"/>
    <protectedRange sqref="F93:F114 F76:F80 F40:F50 F10:F38 F52:F74" name="Actual"/>
  </protectedRanges>
  <mergeCells count="54">
    <mergeCell ref="C81:C95"/>
    <mergeCell ref="E96:E114"/>
    <mergeCell ref="C96:C114"/>
    <mergeCell ref="E81:E86"/>
    <mergeCell ref="D81:D95"/>
    <mergeCell ref="E87:E92"/>
    <mergeCell ref="F61:F64"/>
    <mergeCell ref="F65:F67"/>
    <mergeCell ref="F69:F70"/>
    <mergeCell ref="D96:D114"/>
    <mergeCell ref="E93:E95"/>
    <mergeCell ref="F76:F80"/>
    <mergeCell ref="F81:F86"/>
    <mergeCell ref="F87:F92"/>
    <mergeCell ref="F93:F95"/>
    <mergeCell ref="F96:F114"/>
    <mergeCell ref="D61:D68"/>
    <mergeCell ref="D69:D80"/>
    <mergeCell ref="F71:F75"/>
    <mergeCell ref="C61:C68"/>
    <mergeCell ref="E69:E70"/>
    <mergeCell ref="E76:E80"/>
    <mergeCell ref="C69:C80"/>
    <mergeCell ref="E61:E64"/>
    <mergeCell ref="E65:E67"/>
    <mergeCell ref="E71:E75"/>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3:I3"/>
    <mergeCell ref="E10:E21"/>
    <mergeCell ref="F10:F21"/>
    <mergeCell ref="H8:H9"/>
    <mergeCell ref="I8:I9"/>
    <mergeCell ref="C5:F5"/>
    <mergeCell ref="C6:F6"/>
    <mergeCell ref="G5:I5"/>
    <mergeCell ref="G6:I6"/>
    <mergeCell ref="C8:C9"/>
    <mergeCell ref="D8:D9"/>
    <mergeCell ref="E8:E9"/>
    <mergeCell ref="F8:F9"/>
    <mergeCell ref="G8:G9"/>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whole" operator="equal" allowBlank="1" showInputMessage="1" showErrorMessage="1" error="ERROR. NO DEBE DILIGENCIAR ESTA CELDA" sqref="G6:I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4">
      <formula1>0</formula1>
      <formula2>100</formula2>
    </dataValidation>
    <dataValidation type="whole" operator="greaterThan" allowBlank="1" showInputMessage="1" showErrorMessage="1" error="ERROR. NO DEBE DILIGENCIAR ESTAS CELDAS" sqref="D10:D114">
      <formula1>555555555555555</formula1>
    </dataValidation>
  </dataValidations>
  <pageMargins left="0.7" right="0.7" top="0.75" bottom="0.75" header="0.3" footer="0.3"/>
  <pageSetup orientation="portrait"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topLeftCell="A3" zoomScale="55" zoomScaleNormal="55"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85" t="s">
        <v>210</v>
      </c>
      <c r="D3" s="286"/>
      <c r="E3" s="286"/>
      <c r="F3" s="286"/>
      <c r="G3" s="286"/>
      <c r="H3" s="286"/>
      <c r="I3" s="286"/>
      <c r="J3" s="286"/>
      <c r="K3" s="286"/>
      <c r="L3" s="286"/>
      <c r="M3" s="286"/>
      <c r="N3" s="286"/>
      <c r="O3" s="286"/>
      <c r="P3" s="286"/>
      <c r="Q3" s="286"/>
      <c r="R3" s="286"/>
      <c r="S3" s="286"/>
      <c r="T3" s="286"/>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35"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53.857142857142854</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35"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68.266666666666666</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72.571428571428569</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62.875</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62.833333333333336</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53.8</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f>+Autodiagnóstico!D96</f>
        <v>1</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35"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54" t="s">
        <v>184</v>
      </c>
      <c r="L53" s="354"/>
      <c r="M53" s="354"/>
      <c r="N53" s="354"/>
      <c r="O53" s="46"/>
      <c r="P53" s="46"/>
      <c r="Q53" s="46"/>
      <c r="R53" s="46"/>
      <c r="S53" s="46"/>
      <c r="T53" s="46"/>
      <c r="U53" s="45"/>
    </row>
    <row r="54" spans="2:21" ht="15" x14ac:dyDescent="0.25">
      <c r="B54" s="44"/>
      <c r="E54" s="46"/>
      <c r="F54" s="46"/>
      <c r="I54" s="356" t="str">
        <f>+Autodiagnóstico!C10</f>
        <v>Actuaciones Prejudiciales</v>
      </c>
      <c r="J54" s="356"/>
      <c r="K54" s="356"/>
      <c r="L54" s="356"/>
      <c r="M54" s="356"/>
      <c r="N54" s="356"/>
      <c r="O54" s="356"/>
      <c r="P54" s="35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80.166666666666671</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68.857142857142861</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58.666666666666664</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54" t="s">
        <v>185</v>
      </c>
      <c r="L76" s="354"/>
      <c r="M76" s="354"/>
      <c r="N76" s="354"/>
      <c r="O76" s="46"/>
      <c r="P76" s="46"/>
      <c r="Q76" s="46"/>
      <c r="R76" s="46"/>
      <c r="S76" s="46"/>
      <c r="T76" s="46"/>
      <c r="U76" s="45"/>
    </row>
    <row r="77" spans="2:21" ht="15" customHeight="1" x14ac:dyDescent="0.25">
      <c r="B77" s="44"/>
      <c r="C77" s="46"/>
      <c r="D77" s="46"/>
      <c r="E77" s="46"/>
      <c r="F77" s="46"/>
      <c r="G77" s="46"/>
      <c r="H77" s="46"/>
      <c r="I77" s="46"/>
      <c r="J77" s="357" t="str">
        <f>+Autodiagnóstico!C40</f>
        <v>Defensa Judicial</v>
      </c>
      <c r="K77" s="357"/>
      <c r="L77" s="357"/>
      <c r="M77" s="357"/>
      <c r="N77" s="357"/>
      <c r="O77" s="357"/>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88.888888888888886</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34</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69.111111111111114</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54" t="s">
        <v>211</v>
      </c>
      <c r="L97" s="354"/>
      <c r="M97" s="354"/>
      <c r="N97" s="354"/>
      <c r="O97" s="46"/>
      <c r="P97" s="46"/>
      <c r="Q97" s="46"/>
      <c r="R97" s="46"/>
      <c r="S97" s="46"/>
      <c r="T97" s="46"/>
      <c r="U97" s="45"/>
    </row>
    <row r="98" spans="2:21" ht="15" x14ac:dyDescent="0.25">
      <c r="B98" s="44"/>
      <c r="C98" s="46"/>
      <c r="D98" s="46"/>
      <c r="E98" s="46"/>
      <c r="F98" s="46"/>
      <c r="G98" s="46"/>
      <c r="H98" s="46"/>
      <c r="I98" s="46"/>
      <c r="J98" s="357" t="str">
        <f>+Autodiagnóstico!C61</f>
        <v>Cumplimiento de sentencias y conciliaciones</v>
      </c>
      <c r="K98" s="357"/>
      <c r="L98" s="357"/>
      <c r="M98" s="357"/>
      <c r="N98" s="357"/>
      <c r="O98" s="357"/>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75.25</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34</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100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54" t="s">
        <v>212</v>
      </c>
      <c r="L120" s="354"/>
      <c r="M120" s="354"/>
      <c r="N120" s="354"/>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90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20.8</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54" t="s">
        <v>213</v>
      </c>
      <c r="L143" s="354"/>
      <c r="M143" s="354"/>
      <c r="N143" s="354"/>
      <c r="O143" s="46"/>
      <c r="P143" s="46"/>
      <c r="Q143" s="46"/>
      <c r="R143" s="46"/>
      <c r="S143" s="46"/>
      <c r="T143" s="46"/>
      <c r="U143" s="45"/>
    </row>
    <row r="144" spans="2:21" ht="15" x14ac:dyDescent="0.25">
      <c r="B144" s="44"/>
      <c r="C144" s="46"/>
      <c r="D144" s="46"/>
      <c r="E144" s="46"/>
      <c r="F144" s="46"/>
      <c r="G144" s="46"/>
      <c r="H144" s="46"/>
      <c r="I144" s="46"/>
      <c r="J144" s="46"/>
      <c r="K144" s="356" t="str">
        <f>+Autodiagnóstico!C81</f>
        <v>Prevención del daño antijurídico</v>
      </c>
      <c r="L144" s="356"/>
      <c r="M144" s="356"/>
      <c r="N144" s="356"/>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67</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67</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1</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54" t="s">
        <v>214</v>
      </c>
      <c r="L166" s="354"/>
      <c r="M166" s="354"/>
      <c r="N166" s="354"/>
      <c r="O166" s="46"/>
      <c r="P166" s="46"/>
      <c r="Q166" s="46"/>
      <c r="R166" s="46"/>
      <c r="S166" s="46"/>
      <c r="T166" s="46"/>
      <c r="U166" s="45"/>
    </row>
    <row r="167" spans="2:21" ht="15" x14ac:dyDescent="0.25">
      <c r="B167" s="44"/>
      <c r="C167" s="46"/>
      <c r="D167" s="46"/>
      <c r="E167" s="46"/>
      <c r="F167" s="46"/>
      <c r="G167" s="46"/>
      <c r="H167" s="46"/>
      <c r="I167" s="46"/>
      <c r="J167" s="46"/>
      <c r="K167" s="356" t="str">
        <f>+Autodiagnóstico!C96</f>
        <v xml:space="preserve">Sistema de Información Litigiosa </v>
      </c>
      <c r="L167" s="356"/>
      <c r="M167" s="356"/>
      <c r="N167" s="356"/>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f>+Autodiagnóstico!F96</f>
        <v>1</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55" t="s">
        <v>144</v>
      </c>
      <c r="L195" s="355"/>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228"/>
  <sheetViews>
    <sheetView showGridLines="0" topLeftCell="E1" zoomScale="89" zoomScaleNormal="89" workbookViewId="0">
      <selection activeCell="G11" sqref="G11"/>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73.7109375" style="4" customWidth="1"/>
    <col min="6" max="6" width="13" style="7"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8.7109375" style="4" customWidth="1"/>
    <col min="13" max="13" width="32.7109375" style="4" customWidth="1"/>
    <col min="14" max="14" width="1.42578125" style="4" customWidth="1"/>
    <col min="15" max="15" width="4.5703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85" t="s">
        <v>215</v>
      </c>
      <c r="D3" s="286"/>
      <c r="E3" s="286"/>
      <c r="F3" s="286"/>
      <c r="G3" s="286"/>
      <c r="H3" s="286"/>
      <c r="I3" s="286"/>
      <c r="J3" s="286"/>
      <c r="K3" s="286"/>
      <c r="L3" s="286"/>
      <c r="M3" s="286"/>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61" t="s">
        <v>182</v>
      </c>
      <c r="D5" s="363" t="s">
        <v>154</v>
      </c>
      <c r="E5" s="363" t="s">
        <v>115</v>
      </c>
      <c r="F5" s="358" t="s">
        <v>143</v>
      </c>
      <c r="G5" s="373" t="s">
        <v>110</v>
      </c>
      <c r="H5" s="373" t="s">
        <v>111</v>
      </c>
      <c r="I5" s="373" t="s">
        <v>180</v>
      </c>
      <c r="J5" s="371" t="s">
        <v>181</v>
      </c>
      <c r="K5" s="367" t="s">
        <v>155</v>
      </c>
      <c r="L5" s="369" t="s">
        <v>156</v>
      </c>
      <c r="M5" s="365" t="s">
        <v>157</v>
      </c>
      <c r="N5" s="32"/>
    </row>
    <row r="6" spans="2:14" ht="36" customHeight="1" thickBot="1" x14ac:dyDescent="0.3">
      <c r="B6" s="33"/>
      <c r="C6" s="362"/>
      <c r="D6" s="364"/>
      <c r="E6" s="364"/>
      <c r="F6" s="359"/>
      <c r="G6" s="374"/>
      <c r="H6" s="374"/>
      <c r="I6" s="374"/>
      <c r="J6" s="372"/>
      <c r="K6" s="368"/>
      <c r="L6" s="370"/>
      <c r="M6" s="366"/>
      <c r="N6" s="32"/>
    </row>
    <row r="7" spans="2:14" ht="51.75" thickTop="1" x14ac:dyDescent="0.25">
      <c r="B7" s="360"/>
      <c r="C7" s="385" t="s">
        <v>198</v>
      </c>
      <c r="D7" s="375" t="s">
        <v>194</v>
      </c>
      <c r="E7" s="157"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58">
        <f>+Autodiagnóstico!H10</f>
        <v>100</v>
      </c>
      <c r="G7" s="159"/>
      <c r="H7" s="160"/>
      <c r="I7" s="160" t="s">
        <v>281</v>
      </c>
      <c r="J7" s="161"/>
      <c r="K7" s="162"/>
      <c r="L7" s="163"/>
      <c r="M7" s="164"/>
      <c r="N7" s="32"/>
    </row>
    <row r="8" spans="2:14" ht="107.25" customHeight="1" x14ac:dyDescent="0.25">
      <c r="B8" s="360"/>
      <c r="C8" s="386"/>
      <c r="D8" s="376"/>
      <c r="E8" s="129"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30">
        <f>+Autodiagnóstico!H11</f>
        <v>100</v>
      </c>
      <c r="G8" s="131"/>
      <c r="H8" s="132" t="s">
        <v>282</v>
      </c>
      <c r="I8" s="132" t="s">
        <v>291</v>
      </c>
      <c r="J8" s="133"/>
      <c r="K8" s="134"/>
      <c r="L8" s="135"/>
      <c r="M8" s="136"/>
      <c r="N8" s="32"/>
    </row>
    <row r="9" spans="2:14" ht="38.25" x14ac:dyDescent="0.25">
      <c r="B9" s="360"/>
      <c r="C9" s="386"/>
      <c r="D9" s="376"/>
      <c r="E9" s="129" t="str">
        <f>+Autodiagnóstico!G12</f>
        <v>Los funcionarios designados  ha sido comunicados como integrantes del mismo y es de conocimiento de los demás funcionarios de la entidad quienes conforman el comité de conciliación.</v>
      </c>
      <c r="F9" s="130">
        <f>+Autodiagnóstico!H12</f>
        <v>100</v>
      </c>
      <c r="G9" s="131"/>
      <c r="H9" s="132" t="s">
        <v>282</v>
      </c>
      <c r="I9" s="132" t="s">
        <v>291</v>
      </c>
      <c r="J9" s="133"/>
      <c r="K9" s="134"/>
      <c r="L9" s="135"/>
      <c r="M9" s="136"/>
      <c r="N9" s="32"/>
    </row>
    <row r="10" spans="2:14" ht="60" x14ac:dyDescent="0.25">
      <c r="B10" s="360"/>
      <c r="C10" s="386"/>
      <c r="D10" s="376"/>
      <c r="E10" s="129" t="str">
        <f>+Autodiagnóstico!G13</f>
        <v>El Comité de Conciliación seleccionó un secretario técnico  abogado y  está vinculado a la planta de personal con dedicación exclusiva</v>
      </c>
      <c r="F10" s="130">
        <f>+Autodiagnóstico!H13</f>
        <v>100</v>
      </c>
      <c r="G10" s="131"/>
      <c r="H10" s="132"/>
      <c r="I10" s="132" t="s">
        <v>292</v>
      </c>
      <c r="J10" s="133"/>
      <c r="K10" s="134"/>
      <c r="L10" s="135"/>
      <c r="M10" s="136"/>
      <c r="N10" s="32"/>
    </row>
    <row r="11" spans="2:14" ht="38.25" x14ac:dyDescent="0.25">
      <c r="B11" s="360"/>
      <c r="C11" s="387"/>
      <c r="D11" s="377"/>
      <c r="E11" s="129" t="str">
        <f>+Autodiagnóstico!G14</f>
        <v>El Comité de Conciliación solicitó la designación de secretario técnico del Comité, mediante acto administrativo, con alusión expresa a la dedicación exclusiva y suscrito por el representante legal.</v>
      </c>
      <c r="F11" s="130">
        <f>+Autodiagnóstico!H14</f>
        <v>80</v>
      </c>
      <c r="G11" s="131"/>
      <c r="H11" s="132"/>
      <c r="I11" s="132" t="s">
        <v>293</v>
      </c>
      <c r="J11" s="133"/>
      <c r="K11" s="134"/>
      <c r="L11" s="135"/>
      <c r="M11" s="136"/>
      <c r="N11" s="32"/>
    </row>
    <row r="12" spans="2:14" ht="36" x14ac:dyDescent="0.25">
      <c r="B12" s="360"/>
      <c r="C12" s="387"/>
      <c r="D12" s="377"/>
      <c r="E12" s="129" t="str">
        <f>+Autodiagnóstico!G15</f>
        <v>La secretaria técnica del comité de conciliación  cuenta con un grupo o equipo de apoyo de abogados debidamente formalizados</v>
      </c>
      <c r="F12" s="130">
        <f>+Autodiagnóstico!H15</f>
        <v>100</v>
      </c>
      <c r="G12" s="137"/>
      <c r="H12" s="132"/>
      <c r="I12" s="132" t="s">
        <v>293</v>
      </c>
      <c r="J12" s="133"/>
      <c r="K12" s="134"/>
      <c r="L12" s="135"/>
      <c r="M12" s="136"/>
      <c r="N12" s="32"/>
    </row>
    <row r="13" spans="2:14" ht="44.25" customHeight="1" x14ac:dyDescent="0.25">
      <c r="B13" s="360"/>
      <c r="C13" s="387"/>
      <c r="D13" s="377"/>
      <c r="E13" s="129" t="str">
        <f>+Autodiagnóstico!G16</f>
        <v>El Comité de Conciliación se constituye en una instancia administrativa que deberá actuar como sede de estudio, análisis y formulación de políticas sobre defensa de los intereses litigiosos de la entidad.</v>
      </c>
      <c r="F13" s="130">
        <f>+Autodiagnóstico!H16</f>
        <v>100</v>
      </c>
      <c r="G13" s="137"/>
      <c r="H13" s="132"/>
      <c r="I13" s="132" t="s">
        <v>291</v>
      </c>
      <c r="J13" s="133"/>
      <c r="K13" s="134"/>
      <c r="L13" s="135"/>
      <c r="M13" s="136"/>
      <c r="N13" s="32"/>
    </row>
    <row r="14" spans="2:14" ht="36" x14ac:dyDescent="0.25">
      <c r="B14" s="360"/>
      <c r="C14" s="387"/>
      <c r="D14" s="377"/>
      <c r="E14" s="129" t="str">
        <f>+Autodiagnóstico!G17</f>
        <v>El Comité de Conciliación elaboró su propio reglamento y se  tiene aprobado mediante resolución, circular o memorando.</v>
      </c>
      <c r="F14" s="130">
        <f>+Autodiagnóstico!H17</f>
        <v>100</v>
      </c>
      <c r="G14" s="137"/>
      <c r="H14" s="132"/>
      <c r="I14" s="132" t="s">
        <v>294</v>
      </c>
      <c r="J14" s="133"/>
      <c r="K14" s="134"/>
      <c r="L14" s="135"/>
      <c r="M14" s="136"/>
      <c r="N14" s="32"/>
    </row>
    <row r="15" spans="2:14" ht="36" x14ac:dyDescent="0.25">
      <c r="B15" s="360"/>
      <c r="C15" s="387"/>
      <c r="D15" s="377"/>
      <c r="E15" s="129" t="str">
        <f>+Autodiagnóstico!G18</f>
        <v xml:space="preserve">La entidad revisa por lo menos una vez al año el reglamento del Comité de Conciliación. </v>
      </c>
      <c r="F15" s="130">
        <f>+Autodiagnóstico!H18</f>
        <v>80</v>
      </c>
      <c r="G15" s="137"/>
      <c r="H15" s="132"/>
      <c r="I15" s="132" t="s">
        <v>293</v>
      </c>
      <c r="J15" s="133"/>
      <c r="K15" s="134"/>
      <c r="L15" s="135"/>
      <c r="M15" s="136"/>
      <c r="N15" s="32"/>
    </row>
    <row r="16" spans="2:14" ht="55.5" customHeight="1" x14ac:dyDescent="0.25">
      <c r="B16" s="360"/>
      <c r="C16" s="387"/>
      <c r="D16" s="377"/>
      <c r="E16" s="129"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30">
        <f>+Autodiagnóstico!H19</f>
        <v>1</v>
      </c>
      <c r="G16" s="137"/>
      <c r="H16" s="132"/>
      <c r="I16" s="132" t="s">
        <v>295</v>
      </c>
      <c r="J16" s="133"/>
      <c r="K16" s="134"/>
      <c r="L16" s="135"/>
      <c r="M16" s="136"/>
      <c r="N16" s="32"/>
    </row>
    <row r="17" spans="2:14" ht="27" customHeight="1" x14ac:dyDescent="0.25">
      <c r="B17" s="360"/>
      <c r="C17" s="387"/>
      <c r="D17" s="377"/>
      <c r="E17" s="129" t="str">
        <f>+Autodiagnóstico!G20</f>
        <v>La entidad hace y utiliza fichas técnicas o algún otro documento técnico para el estudio de los casos.</v>
      </c>
      <c r="F17" s="130">
        <f>+Autodiagnóstico!H20</f>
        <v>100</v>
      </c>
      <c r="G17" s="137"/>
      <c r="H17" s="132"/>
      <c r="I17" s="132"/>
      <c r="J17" s="133"/>
      <c r="K17" s="134"/>
      <c r="L17" s="135"/>
      <c r="M17" s="136"/>
      <c r="N17" s="32"/>
    </row>
    <row r="18" spans="2:14" ht="35.25" customHeight="1" x14ac:dyDescent="0.25">
      <c r="B18" s="360"/>
      <c r="C18" s="387"/>
      <c r="D18" s="377"/>
      <c r="E18" s="165" t="str">
        <f>+Autodiagnóstico!G21</f>
        <v>La entidad tiene definidos los criterios de procedencia y rechazo de las solicitudes de conciliación</v>
      </c>
      <c r="F18" s="166">
        <f>+Autodiagnóstico!H21</f>
        <v>1</v>
      </c>
      <c r="G18" s="167"/>
      <c r="H18" s="168"/>
      <c r="I18" s="168"/>
      <c r="J18" s="280"/>
      <c r="K18" s="170"/>
      <c r="L18" s="171"/>
      <c r="M18" s="172"/>
      <c r="N18" s="32"/>
    </row>
    <row r="19" spans="2:14" ht="25.5" x14ac:dyDescent="0.25">
      <c r="B19" s="360"/>
      <c r="C19" s="387"/>
      <c r="D19" s="378" t="s">
        <v>197</v>
      </c>
      <c r="E19" s="205" t="str">
        <f>+Autodiagnóstico!G22</f>
        <v>El comité de conciliación sesiona como mínimo dos (2) veces al mes o cada vez que se requiere.</v>
      </c>
      <c r="F19" s="206">
        <f>+Autodiagnóstico!H22</f>
        <v>100</v>
      </c>
      <c r="G19" s="207"/>
      <c r="H19" s="208"/>
      <c r="I19" s="208" t="s">
        <v>296</v>
      </c>
      <c r="J19" s="209"/>
      <c r="K19" s="210"/>
      <c r="L19" s="211"/>
      <c r="M19" s="212"/>
      <c r="N19" s="32"/>
    </row>
    <row r="20" spans="2:14" ht="38.25" x14ac:dyDescent="0.25">
      <c r="B20" s="360"/>
      <c r="C20" s="387"/>
      <c r="D20" s="379"/>
      <c r="E20" s="129" t="str">
        <f>+Autodiagnóstico!G23</f>
        <v>Los comités de conciliación invitan a sus sesiones a la Agencia Nacional de Defensa Jurídica del Estado con derecho a voz y voto, cuando lo estime conveniente tanto la entidad como la Agencia.</v>
      </c>
      <c r="F20" s="130">
        <f>+Autodiagnóstico!H23</f>
        <v>1</v>
      </c>
      <c r="G20" s="137"/>
      <c r="H20" s="132" t="s">
        <v>282</v>
      </c>
      <c r="I20" s="132" t="s">
        <v>297</v>
      </c>
      <c r="J20" s="279"/>
      <c r="K20" s="134"/>
      <c r="L20" s="135"/>
      <c r="M20" s="136"/>
      <c r="N20" s="32"/>
    </row>
    <row r="21" spans="2:14" ht="43.5" customHeight="1" x14ac:dyDescent="0.25">
      <c r="B21" s="360"/>
      <c r="C21" s="387"/>
      <c r="D21" s="379"/>
      <c r="E21" s="129" t="str">
        <f>+Autodiagnóstico!G24</f>
        <v>El comité de conciliación decide como máximo en un término de quince (15) días contados a partir del momento en que reciban la solicitud de conciliación.</v>
      </c>
      <c r="F21" s="130">
        <f>+Autodiagnóstico!H24</f>
        <v>1</v>
      </c>
      <c r="G21" s="137"/>
      <c r="H21" s="132"/>
      <c r="I21" s="132" t="s">
        <v>296</v>
      </c>
      <c r="J21" s="279"/>
      <c r="K21" s="134"/>
      <c r="L21" s="135"/>
      <c r="M21" s="136"/>
      <c r="N21" s="32"/>
    </row>
    <row r="22" spans="2:14" ht="57" customHeight="1" x14ac:dyDescent="0.25">
      <c r="B22" s="360"/>
      <c r="C22" s="387"/>
      <c r="D22" s="379"/>
      <c r="E22" s="129"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30">
        <f>+Autodiagnóstico!H25</f>
        <v>100</v>
      </c>
      <c r="G22" s="137"/>
      <c r="H22" s="132"/>
      <c r="I22" s="132" t="s">
        <v>298</v>
      </c>
      <c r="J22" s="279"/>
      <c r="K22" s="134"/>
      <c r="L22" s="135"/>
      <c r="M22" s="136"/>
      <c r="N22" s="32"/>
    </row>
    <row r="23" spans="2:14" ht="38.25" x14ac:dyDescent="0.25">
      <c r="B23" s="360"/>
      <c r="C23" s="387"/>
      <c r="D23" s="379"/>
      <c r="E23" s="129" t="str">
        <f>+Autodiagnóstico!G26</f>
        <v>El secretario técnico elabora las actas de cada sesión del comité debidamente, suscrita por el presidente y el secretario que haya asistitido, dentro de los cinco (5) días siguientes a la correspondiente sesión.</v>
      </c>
      <c r="F23" s="130">
        <f>+Autodiagnóstico!H26</f>
        <v>100</v>
      </c>
      <c r="G23" s="137"/>
      <c r="H23" s="132"/>
      <c r="I23" s="132" t="s">
        <v>299</v>
      </c>
      <c r="J23" s="279"/>
      <c r="K23" s="134"/>
      <c r="L23" s="135"/>
      <c r="M23" s="136"/>
      <c r="N23" s="32"/>
    </row>
    <row r="24" spans="2:14" ht="41.25" customHeight="1" x14ac:dyDescent="0.25">
      <c r="B24" s="360"/>
      <c r="C24" s="387"/>
      <c r="D24" s="379"/>
      <c r="E24" s="129" t="str">
        <f>+Autodiagnóstico!G27</f>
        <v>El comité de conciliación tiene un estudio de casos reiterados, adicionalmente lo actualiza semestralmente.</v>
      </c>
      <c r="F24" s="130">
        <f>+Autodiagnóstico!H27</f>
        <v>80</v>
      </c>
      <c r="G24" s="137"/>
      <c r="H24" s="132"/>
      <c r="I24" s="132" t="s">
        <v>300</v>
      </c>
      <c r="J24" s="279"/>
      <c r="K24" s="134"/>
      <c r="L24" s="135"/>
      <c r="M24" s="136"/>
      <c r="N24" s="32"/>
    </row>
    <row r="25" spans="2:14" ht="36" x14ac:dyDescent="0.25">
      <c r="B25" s="360"/>
      <c r="C25" s="387"/>
      <c r="D25" s="380"/>
      <c r="E25" s="165" t="str">
        <f>+Autodiagnóstico!G28</f>
        <v>El Comité de Conciliación otorga prioridad a las solicitudes de conciliación provenientes de entidades públicas</v>
      </c>
      <c r="F25" s="166">
        <f>+Autodiagnóstico!H28</f>
        <v>100</v>
      </c>
      <c r="G25" s="167"/>
      <c r="H25" s="168"/>
      <c r="I25" s="168" t="s">
        <v>300</v>
      </c>
      <c r="J25" s="280"/>
      <c r="K25" s="170"/>
      <c r="L25" s="171"/>
      <c r="M25" s="172"/>
      <c r="N25" s="32"/>
    </row>
    <row r="26" spans="2:14" ht="36" x14ac:dyDescent="0.25">
      <c r="B26" s="360"/>
      <c r="C26" s="388"/>
      <c r="D26" s="381" t="s">
        <v>199</v>
      </c>
      <c r="E26" s="149" t="str">
        <f>+Autodiagnóstico!G29</f>
        <v>La entidad realiza los  estudios y evaluacion de sus  procesos  anualmente, dentro del primer trimestre siguiente a la vigencia del año inmediatamente anterior.</v>
      </c>
      <c r="F26" s="150">
        <f>+Autodiagnóstico!H29</f>
        <v>1</v>
      </c>
      <c r="G26" s="156"/>
      <c r="H26" s="151"/>
      <c r="I26" s="151" t="s">
        <v>301</v>
      </c>
      <c r="J26" s="281"/>
      <c r="K26" s="153"/>
      <c r="L26" s="154"/>
      <c r="M26" s="155"/>
      <c r="N26" s="32"/>
    </row>
    <row r="27" spans="2:14" ht="32.25" customHeight="1" x14ac:dyDescent="0.25">
      <c r="B27" s="360"/>
      <c r="C27" s="388"/>
      <c r="D27" s="381"/>
      <c r="E27" s="129" t="str">
        <f>+Autodiagnóstico!G30</f>
        <v>El Comité de Conciliación efectúa un seguimiento permanente a la gestión del apoderado externo sobre los procesos que se le hayan asignado</v>
      </c>
      <c r="F27" s="130">
        <f>+Autodiagnóstico!H30</f>
        <v>50</v>
      </c>
      <c r="G27" s="137"/>
      <c r="H27" s="132"/>
      <c r="I27" s="132" t="s">
        <v>295</v>
      </c>
      <c r="J27" s="133"/>
      <c r="K27" s="134"/>
      <c r="L27" s="135"/>
      <c r="M27" s="136"/>
      <c r="N27" s="32"/>
    </row>
    <row r="28" spans="2:14" ht="44.25" customHeight="1" x14ac:dyDescent="0.25">
      <c r="B28" s="360"/>
      <c r="C28" s="388"/>
      <c r="D28" s="381"/>
      <c r="E28" s="129" t="str">
        <f>+Autodiagnóstico!G31</f>
        <v>El secretario técnico prepara un informe de la gestión del comité y de la ejecución de sus decisiones, que es entregado al representante legal del ente y a los miembros del comité cada seis (6) meses.</v>
      </c>
      <c r="F28" s="130">
        <f>+Autodiagnóstico!H31</f>
        <v>100</v>
      </c>
      <c r="G28" s="137"/>
      <c r="H28" s="132"/>
      <c r="I28" s="132" t="s">
        <v>302</v>
      </c>
      <c r="J28" s="133"/>
      <c r="K28" s="134"/>
      <c r="L28" s="135"/>
      <c r="M28" s="136"/>
      <c r="N28" s="32"/>
    </row>
    <row r="29" spans="2:14" ht="59.25" customHeight="1" x14ac:dyDescent="0.25">
      <c r="B29" s="360"/>
      <c r="C29" s="388"/>
      <c r="D29" s="381"/>
      <c r="E29" s="129"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30">
        <f>+Autodiagnóstico!H32</f>
        <v>100</v>
      </c>
      <c r="G29" s="137"/>
      <c r="H29" s="132"/>
      <c r="I29" s="132" t="s">
        <v>301</v>
      </c>
      <c r="J29" s="132" t="s">
        <v>283</v>
      </c>
      <c r="K29" s="134"/>
      <c r="L29" s="135"/>
      <c r="M29" s="136"/>
      <c r="N29" s="32"/>
    </row>
    <row r="30" spans="2:14" ht="49.5" customHeight="1" x14ac:dyDescent="0.25">
      <c r="B30" s="360"/>
      <c r="C30" s="388"/>
      <c r="D30" s="381"/>
      <c r="E30" s="129" t="str">
        <f>+Autodiagnóstico!G33</f>
        <v>La entidad envió el plan de acción del comité de conciliación de la siguiente vigencia fiscal  a las oficinas de planeación y de control interno de la entidad.</v>
      </c>
      <c r="F30" s="130">
        <f>+Autodiagnóstico!H33</f>
        <v>1</v>
      </c>
      <c r="G30" s="137"/>
      <c r="H30" s="132" t="s">
        <v>303</v>
      </c>
      <c r="I30" s="132"/>
      <c r="J30" s="133"/>
      <c r="K30" s="134"/>
      <c r="L30" s="135"/>
      <c r="M30" s="136"/>
      <c r="N30" s="32"/>
    </row>
    <row r="31" spans="2:14" ht="44.25" customHeight="1" x14ac:dyDescent="0.25">
      <c r="B31" s="360"/>
      <c r="C31" s="388"/>
      <c r="D31" s="381"/>
      <c r="E31" s="129" t="str">
        <f>+Autodiagnóstico!G34</f>
        <v>El comité de conciliación tiene indicadores y  conoce el resultado de la medición de los indicadores de acuerdo con la periodicidad definida en el plan anual del comité de conciliación</v>
      </c>
      <c r="F31" s="130">
        <f>+Autodiagnóstico!H34</f>
        <v>1</v>
      </c>
      <c r="G31" s="137"/>
      <c r="H31" s="132" t="s">
        <v>303</v>
      </c>
      <c r="I31" s="132"/>
      <c r="J31" s="133"/>
      <c r="K31" s="134"/>
      <c r="L31" s="135"/>
      <c r="M31" s="136"/>
      <c r="N31" s="32"/>
    </row>
    <row r="32" spans="2:14" ht="56.25" customHeight="1" x14ac:dyDescent="0.25">
      <c r="B32" s="360"/>
      <c r="C32" s="388"/>
      <c r="D32" s="381"/>
      <c r="E32" s="129"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30">
        <f>+Autodiagnóstico!H35</f>
        <v>1</v>
      </c>
      <c r="G32" s="137"/>
      <c r="H32" s="132" t="s">
        <v>303</v>
      </c>
      <c r="I32" s="132"/>
      <c r="J32" s="133"/>
      <c r="K32" s="134"/>
      <c r="L32" s="135"/>
      <c r="M32" s="136"/>
      <c r="N32" s="32"/>
    </row>
    <row r="33" spans="2:14" ht="36" x14ac:dyDescent="0.25">
      <c r="B33" s="360"/>
      <c r="C33" s="388"/>
      <c r="D33" s="381"/>
      <c r="E33" s="129" t="str">
        <f>+Autodiagnóstico!G36</f>
        <v>El Comité de Conciliación comunica la improcedencia de la conciliación al convocante y al Ministerio Público, en la audiencia respectiva.</v>
      </c>
      <c r="F33" s="130">
        <f>+Autodiagnóstico!H36</f>
        <v>100</v>
      </c>
      <c r="G33" s="137"/>
      <c r="H33" s="132"/>
      <c r="I33" s="132" t="s">
        <v>300</v>
      </c>
      <c r="J33" s="133"/>
      <c r="K33" s="134"/>
      <c r="L33" s="135"/>
      <c r="M33" s="136"/>
      <c r="N33" s="32"/>
    </row>
    <row r="34" spans="2:14" ht="70.5" customHeight="1" x14ac:dyDescent="0.25">
      <c r="B34" s="360"/>
      <c r="C34" s="388"/>
      <c r="D34" s="381"/>
      <c r="E34" s="129"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30">
        <f>+Autodiagnóstico!H37</f>
        <v>100</v>
      </c>
      <c r="G34" s="137"/>
      <c r="H34" s="132" t="s">
        <v>303</v>
      </c>
      <c r="I34" s="132"/>
      <c r="J34" s="133"/>
      <c r="K34" s="134"/>
      <c r="L34" s="135"/>
      <c r="M34" s="136"/>
      <c r="N34" s="32"/>
    </row>
    <row r="35" spans="2:14" ht="30.75" customHeight="1" x14ac:dyDescent="0.25">
      <c r="B35" s="360"/>
      <c r="C35" s="388"/>
      <c r="D35" s="381"/>
      <c r="E35" s="129" t="str">
        <f>+Autodiagnóstico!G38</f>
        <v>En la entidad reposa en copia física y/o magnética, todo lo respectivo a la gestión de las conciliaciones, fichas, actas del Comité de Conciliación, y anexos.</v>
      </c>
      <c r="F35" s="130">
        <f>+Autodiagnóstico!H38</f>
        <v>100</v>
      </c>
      <c r="G35" s="137"/>
      <c r="H35" s="132" t="s">
        <v>303</v>
      </c>
      <c r="I35" s="132"/>
      <c r="J35" s="133"/>
      <c r="K35" s="134"/>
      <c r="L35" s="135"/>
      <c r="M35" s="136"/>
      <c r="N35" s="32"/>
    </row>
    <row r="36" spans="2:14" ht="78" customHeight="1" thickBot="1" x14ac:dyDescent="0.3">
      <c r="B36" s="360"/>
      <c r="C36" s="389"/>
      <c r="D36" s="382"/>
      <c r="E36" s="173"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74">
        <f>+Autodiagnóstico!H39</f>
        <v>50</v>
      </c>
      <c r="G36" s="175"/>
      <c r="H36" s="176" t="s">
        <v>303</v>
      </c>
      <c r="I36" s="176"/>
      <c r="J36" s="177"/>
      <c r="K36" s="178"/>
      <c r="L36" s="179"/>
      <c r="M36" s="180"/>
      <c r="N36" s="32"/>
    </row>
    <row r="37" spans="2:14" ht="32.25" customHeight="1" x14ac:dyDescent="0.25">
      <c r="B37" s="360"/>
      <c r="C37" s="390" t="s">
        <v>200</v>
      </c>
      <c r="D37" s="383" t="s">
        <v>194</v>
      </c>
      <c r="E37" s="181" t="str">
        <f>+Autodiagnóstico!G40</f>
        <v>El área de defensa judicial cuenta con la tabla de retención documental y/o tablas de valoración documental para la gestión de archivos</v>
      </c>
      <c r="F37" s="182">
        <f>+Autodiagnóstico!H40</f>
        <v>100</v>
      </c>
      <c r="G37" s="183"/>
      <c r="H37" s="184" t="s">
        <v>303</v>
      </c>
      <c r="I37" s="184"/>
      <c r="J37" s="185"/>
      <c r="K37" s="186"/>
      <c r="L37" s="187"/>
      <c r="M37" s="188"/>
      <c r="N37" s="32"/>
    </row>
    <row r="38" spans="2:14" ht="27.75" customHeight="1" x14ac:dyDescent="0.25">
      <c r="B38" s="360"/>
      <c r="C38" s="386"/>
      <c r="D38" s="376"/>
      <c r="E38" s="129" t="str">
        <f>+Autodiagnóstico!G41</f>
        <v>El Comité de Conciliación diseñó y aplicó el documento de políticas de defensa.</v>
      </c>
      <c r="F38" s="130">
        <f>+Autodiagnóstico!H41</f>
        <v>100</v>
      </c>
      <c r="G38" s="137"/>
      <c r="H38" s="132"/>
      <c r="I38" s="132" t="s">
        <v>304</v>
      </c>
      <c r="J38" s="133"/>
      <c r="K38" s="134"/>
      <c r="L38" s="135"/>
      <c r="M38" s="136"/>
      <c r="N38" s="32"/>
    </row>
    <row r="39" spans="2:14" ht="48" customHeight="1" x14ac:dyDescent="0.25">
      <c r="B39" s="360"/>
      <c r="C39" s="386"/>
      <c r="D39" s="376"/>
      <c r="E39" s="129"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30">
        <f>+Autodiagnóstico!H42</f>
        <v>100</v>
      </c>
      <c r="G39" s="137"/>
      <c r="H39" s="132" t="s">
        <v>303</v>
      </c>
      <c r="I39" s="132"/>
      <c r="J39" s="133"/>
      <c r="K39" s="134"/>
      <c r="L39" s="135"/>
      <c r="M39" s="136"/>
      <c r="N39" s="32"/>
    </row>
    <row r="40" spans="2:14" ht="45" customHeight="1" x14ac:dyDescent="0.25">
      <c r="B40" s="360"/>
      <c r="C40" s="386"/>
      <c r="D40" s="376"/>
      <c r="E40" s="129" t="str">
        <f>+Autodiagnóstico!G43</f>
        <v>La entidad establece procedimientos que garantizan cargas de procesos  que permitan la atención adecuada de cada uno de ellos.</v>
      </c>
      <c r="F40" s="130">
        <f>+Autodiagnóstico!H43</f>
        <v>100</v>
      </c>
      <c r="G40" s="137"/>
      <c r="H40" s="132" t="s">
        <v>303</v>
      </c>
      <c r="I40" s="132"/>
      <c r="J40" s="133"/>
      <c r="K40" s="134"/>
      <c r="L40" s="135"/>
      <c r="M40" s="136"/>
      <c r="N40" s="32"/>
    </row>
    <row r="41" spans="2:14" ht="42" customHeight="1" x14ac:dyDescent="0.25">
      <c r="B41" s="360"/>
      <c r="C41" s="386"/>
      <c r="D41" s="376"/>
      <c r="E41" s="129" t="str">
        <f>+Autodiagnóstico!G44</f>
        <v>La entidad capacita y mantiene actualizados a los abogados, especialmente en lo que se refiere a las competencias de actuación en los procesos orales y en los nuevos cambios normativos.</v>
      </c>
      <c r="F41" s="130">
        <f>+Autodiagnóstico!H44</f>
        <v>50</v>
      </c>
      <c r="G41" s="137"/>
      <c r="H41" s="132" t="s">
        <v>303</v>
      </c>
      <c r="I41" s="132"/>
      <c r="J41" s="133"/>
      <c r="K41" s="134"/>
      <c r="L41" s="135"/>
      <c r="M41" s="136"/>
      <c r="N41" s="32"/>
    </row>
    <row r="42" spans="2:14" ht="31.5" customHeight="1" x14ac:dyDescent="0.25">
      <c r="B42" s="360"/>
      <c r="C42" s="386"/>
      <c r="D42" s="376"/>
      <c r="E42" s="129" t="str">
        <f>+Autodiagnóstico!G45</f>
        <v>En los procedimientos del área de defensa judicial están definidos los roles y funciones de la gestión documental</v>
      </c>
      <c r="F42" s="130">
        <f>+Autodiagnóstico!H45</f>
        <v>100</v>
      </c>
      <c r="G42" s="137"/>
      <c r="H42" s="132" t="s">
        <v>303</v>
      </c>
      <c r="I42" s="132"/>
      <c r="J42" s="133"/>
      <c r="K42" s="134"/>
      <c r="L42" s="135"/>
      <c r="M42" s="136"/>
      <c r="N42" s="32"/>
    </row>
    <row r="43" spans="2:14" ht="43.5" customHeight="1" x14ac:dyDescent="0.25">
      <c r="B43" s="360"/>
      <c r="C43" s="386"/>
      <c r="D43" s="376"/>
      <c r="E43" s="129" t="str">
        <f>+Autodiagnóstico!G46</f>
        <v>El área jurídica de la entidad cuenta con procedimientos para gestionar  prestamos y consultas a documentos  que forman parte de las pruebas que están ubicados en otras áreas de la entidad.</v>
      </c>
      <c r="F43" s="130">
        <f>+Autodiagnóstico!H46</f>
        <v>50</v>
      </c>
      <c r="G43" s="137"/>
      <c r="H43" s="132" t="s">
        <v>303</v>
      </c>
      <c r="I43" s="132"/>
      <c r="J43" s="133"/>
      <c r="K43" s="134"/>
      <c r="L43" s="135"/>
      <c r="M43" s="136"/>
      <c r="N43" s="32"/>
    </row>
    <row r="44" spans="2:14" ht="48.75" customHeight="1" x14ac:dyDescent="0.25">
      <c r="B44" s="360"/>
      <c r="C44" s="386"/>
      <c r="D44" s="376"/>
      <c r="E44" s="129" t="str">
        <f>+Autodiagnóstico!G47</f>
        <v>En la entidad establece protocolos internos de manejo de archivos con el fin de facilitar a los apoderados la consecución de los antecedentes administrativos, para poder allegarlos en tiempo a los procesos judiciales.</v>
      </c>
      <c r="F44" s="130">
        <f>+Autodiagnóstico!H47</f>
        <v>100</v>
      </c>
      <c r="G44" s="137"/>
      <c r="H44" s="132" t="s">
        <v>303</v>
      </c>
      <c r="I44" s="132"/>
      <c r="J44" s="133"/>
      <c r="K44" s="134"/>
      <c r="L44" s="135"/>
      <c r="M44" s="136"/>
      <c r="N44" s="32"/>
    </row>
    <row r="45" spans="2:14" ht="45" customHeight="1" x14ac:dyDescent="0.25">
      <c r="B45" s="360"/>
      <c r="C45" s="386"/>
      <c r="D45" s="381"/>
      <c r="E45" s="145" t="str">
        <f>+Autodiagnóstico!G48</f>
        <v>Los procesos y procedimientos asociados a la defensa jurídica se encuentran en constante actualización, teniendo en cuenta nueva normatividad, nuevas formas de operación y propuestas de optimización.</v>
      </c>
      <c r="F45" s="146">
        <f>+Autodiagnóstico!H48</f>
        <v>100</v>
      </c>
      <c r="G45" s="213"/>
      <c r="H45" s="214" t="s">
        <v>303</v>
      </c>
      <c r="I45" s="214"/>
      <c r="J45" s="215"/>
      <c r="K45" s="216"/>
      <c r="L45" s="217"/>
      <c r="M45" s="218"/>
      <c r="N45" s="32"/>
    </row>
    <row r="46" spans="2:14" ht="57" customHeight="1" x14ac:dyDescent="0.25">
      <c r="B46" s="360"/>
      <c r="C46" s="387"/>
      <c r="D46" s="378" t="s">
        <v>197</v>
      </c>
      <c r="E46" s="205"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206">
        <f>+Autodiagnóstico!H49</f>
        <v>1</v>
      </c>
      <c r="G46" s="207"/>
      <c r="H46" s="208"/>
      <c r="I46" s="208" t="s">
        <v>304</v>
      </c>
      <c r="J46" s="209"/>
      <c r="K46" s="210"/>
      <c r="L46" s="211"/>
      <c r="M46" s="219"/>
      <c r="N46" s="32"/>
    </row>
    <row r="47" spans="2:14" ht="48" customHeight="1" x14ac:dyDescent="0.25">
      <c r="B47" s="360"/>
      <c r="C47" s="387"/>
      <c r="D47" s="381"/>
      <c r="E47" s="129"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30">
        <f>+Autodiagnóstico!H50</f>
        <v>1</v>
      </c>
      <c r="G47" s="137"/>
      <c r="H47" s="132" t="s">
        <v>303</v>
      </c>
      <c r="I47" s="132"/>
      <c r="J47" s="133"/>
      <c r="K47" s="134"/>
      <c r="L47" s="135"/>
      <c r="M47" s="220"/>
      <c r="N47" s="32"/>
    </row>
    <row r="48" spans="2:14" ht="25.5" x14ac:dyDescent="0.25">
      <c r="B48" s="360"/>
      <c r="C48" s="387"/>
      <c r="D48" s="376"/>
      <c r="E48" s="165" t="str">
        <f>+Autodiagnóstico!G51</f>
        <v>La entidad cumple con la ejecución de todas las etapas y actuaciones procesales en cada caso</v>
      </c>
      <c r="F48" s="166">
        <f>+Autodiagnóstico!H51</f>
        <v>100</v>
      </c>
      <c r="G48" s="167"/>
      <c r="H48" s="168" t="s">
        <v>303</v>
      </c>
      <c r="I48" s="168"/>
      <c r="J48" s="169"/>
      <c r="K48" s="170"/>
      <c r="L48" s="171"/>
      <c r="M48" s="221"/>
      <c r="N48" s="32"/>
    </row>
    <row r="49" spans="2:14" ht="21.75" customHeight="1" x14ac:dyDescent="0.25">
      <c r="B49" s="360"/>
      <c r="C49" s="387"/>
      <c r="D49" s="376" t="s">
        <v>199</v>
      </c>
      <c r="E49" s="149" t="str">
        <f>+Autodiagnóstico!G52</f>
        <v>La entidad cuenta con un repositorio actualizado de los casos que lleva</v>
      </c>
      <c r="F49" s="150">
        <f>+Autodiagnóstico!H52</f>
        <v>100</v>
      </c>
      <c r="G49" s="156"/>
      <c r="H49" s="151" t="s">
        <v>303</v>
      </c>
      <c r="I49" s="151"/>
      <c r="J49" s="152"/>
      <c r="K49" s="153"/>
      <c r="L49" s="154"/>
      <c r="M49" s="155"/>
      <c r="N49" s="32"/>
    </row>
    <row r="50" spans="2:14" ht="63.75" x14ac:dyDescent="0.25">
      <c r="B50" s="360"/>
      <c r="C50" s="387"/>
      <c r="D50" s="376"/>
      <c r="E50" s="129"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30">
        <f>+Autodiagnóstico!H53</f>
        <v>70</v>
      </c>
      <c r="G50" s="137"/>
      <c r="H50" s="132" t="s">
        <v>303</v>
      </c>
      <c r="I50" s="132"/>
      <c r="J50" s="133"/>
      <c r="K50" s="134"/>
      <c r="L50" s="135"/>
      <c r="M50" s="136"/>
      <c r="N50" s="32"/>
    </row>
    <row r="51" spans="2:14" ht="38.25" x14ac:dyDescent="0.25">
      <c r="B51" s="360"/>
      <c r="C51" s="387"/>
      <c r="D51" s="376"/>
      <c r="E51" s="129" t="str">
        <f>+Autodiagnóstico!G54</f>
        <v>El area mide y evalua los resultados periodicamente de sus indicadores que miden la eficiencia, eficacia y efectividad de las politicas realizadas en materia de defensa juridica.</v>
      </c>
      <c r="F51" s="130">
        <v>100</v>
      </c>
      <c r="G51" s="137"/>
      <c r="H51" s="132" t="s">
        <v>303</v>
      </c>
      <c r="I51" s="132"/>
      <c r="J51" s="133"/>
      <c r="K51" s="134"/>
      <c r="L51" s="135"/>
      <c r="M51" s="136"/>
      <c r="N51" s="32"/>
    </row>
    <row r="52" spans="2:14" ht="69" customHeight="1" x14ac:dyDescent="0.25">
      <c r="B52" s="360"/>
      <c r="C52" s="387"/>
      <c r="D52" s="376"/>
      <c r="E52" s="129"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30">
        <f>+Autodiagnóstico!H55</f>
        <v>100</v>
      </c>
      <c r="G52" s="137"/>
      <c r="H52" s="132"/>
      <c r="I52" s="132" t="s">
        <v>301</v>
      </c>
      <c r="J52" s="133"/>
      <c r="K52" s="134"/>
      <c r="L52" s="135"/>
      <c r="M52" s="136"/>
      <c r="N52" s="32"/>
    </row>
    <row r="53" spans="2:14" ht="45" customHeight="1" x14ac:dyDescent="0.25">
      <c r="B53" s="360"/>
      <c r="C53" s="387"/>
      <c r="D53" s="376"/>
      <c r="E53" s="129" t="str">
        <f>+Autodiagnóstico!G56</f>
        <v>El comité de conciliación requiere periódicamente al jefe de la oficina jurídica o  quien haga sus veces en la entidad,  para la presentación de un reporte actualizado sentencias, laudos arbitrales y conciliaciones que lleva la entidad.</v>
      </c>
      <c r="F53" s="130">
        <f>+Autodiagnóstico!H56</f>
        <v>1</v>
      </c>
      <c r="G53" s="137"/>
      <c r="H53" s="132"/>
      <c r="I53" s="132" t="s">
        <v>305</v>
      </c>
      <c r="J53" s="133"/>
      <c r="K53" s="134"/>
      <c r="L53" s="135"/>
      <c r="M53" s="136"/>
      <c r="N53" s="32"/>
    </row>
    <row r="54" spans="2:14" ht="38.25" x14ac:dyDescent="0.25">
      <c r="B54" s="360"/>
      <c r="C54" s="387"/>
      <c r="D54" s="376"/>
      <c r="E54" s="129" t="str">
        <f>+Autodiagnóstico!G57</f>
        <v xml:space="preserve">El area identifica los riesgos inherentes al ciclo de defensa juridica  y realiza la valoracion de impacto y probabilidad asi como los controles y planes de mitigación de riesgos </v>
      </c>
      <c r="F54" s="130">
        <f>+Autodiagnóstico!H57</f>
        <v>1</v>
      </c>
      <c r="G54" s="137"/>
      <c r="H54" s="132" t="s">
        <v>303</v>
      </c>
      <c r="I54" s="132"/>
      <c r="J54" s="133"/>
      <c r="K54" s="134"/>
      <c r="L54" s="135"/>
      <c r="M54" s="136"/>
      <c r="N54" s="32"/>
    </row>
    <row r="55" spans="2:14" ht="25.5" x14ac:dyDescent="0.25">
      <c r="B55" s="360"/>
      <c r="C55" s="387"/>
      <c r="D55" s="376"/>
      <c r="E55" s="129" t="str">
        <f>+Autodiagnóstico!G58</f>
        <v>En el área de defensa judicial cuentan con un sistema de información digital que habilite el proceso de Gestión Documental.</v>
      </c>
      <c r="F55" s="130">
        <f>+Autodiagnóstico!H58</f>
        <v>50</v>
      </c>
      <c r="G55" s="137"/>
      <c r="H55" s="132" t="s">
        <v>303</v>
      </c>
      <c r="I55" s="132"/>
      <c r="J55" s="133"/>
      <c r="K55" s="134"/>
      <c r="L55" s="135"/>
      <c r="M55" s="136"/>
      <c r="N55" s="32"/>
    </row>
    <row r="56" spans="2:14" ht="25.5" x14ac:dyDescent="0.25">
      <c r="B56" s="360"/>
      <c r="C56" s="387"/>
      <c r="D56" s="376"/>
      <c r="E56" s="129" t="str">
        <f>+Autodiagnóstico!G59</f>
        <v>La entidad conoce y evalua el valor de sus demandas y los logros procesales obtenidos</v>
      </c>
      <c r="F56" s="130">
        <f>+Autodiagnóstico!H59</f>
        <v>100</v>
      </c>
      <c r="G56" s="137"/>
      <c r="H56" s="132" t="s">
        <v>303</v>
      </c>
      <c r="I56" s="132"/>
      <c r="J56" s="133"/>
      <c r="K56" s="134"/>
      <c r="L56" s="135"/>
      <c r="M56" s="136"/>
      <c r="N56" s="32"/>
    </row>
    <row r="57" spans="2:14" ht="15.75" thickBot="1" x14ac:dyDescent="0.3">
      <c r="B57" s="360"/>
      <c r="C57" s="389"/>
      <c r="D57" s="384"/>
      <c r="E57" s="173" t="str">
        <f>+Autodiagnóstico!G60</f>
        <v>La entidad mide y evalua la tasa de éxito procesal</v>
      </c>
      <c r="F57" s="174">
        <f>+Autodiagnóstico!H60</f>
        <v>100</v>
      </c>
      <c r="G57" s="175"/>
      <c r="H57" s="176" t="s">
        <v>303</v>
      </c>
      <c r="I57" s="176"/>
      <c r="J57" s="177"/>
      <c r="K57" s="178"/>
      <c r="L57" s="179"/>
      <c r="M57" s="180"/>
      <c r="N57" s="32"/>
    </row>
    <row r="58" spans="2:14" ht="69" customHeight="1" x14ac:dyDescent="0.25">
      <c r="B58" s="360"/>
      <c r="C58" s="390" t="s">
        <v>201</v>
      </c>
      <c r="D58" s="383" t="s">
        <v>194</v>
      </c>
      <c r="E58" s="181"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82">
        <f>+Autodiagnóstico!H61</f>
        <v>100</v>
      </c>
      <c r="G58" s="183"/>
      <c r="H58" s="184"/>
      <c r="I58" s="184" t="s">
        <v>284</v>
      </c>
      <c r="J58" s="185"/>
      <c r="K58" s="186"/>
      <c r="L58" s="187"/>
      <c r="M58" s="188"/>
      <c r="N58" s="32"/>
    </row>
    <row r="59" spans="2:14" ht="40.5" customHeight="1" x14ac:dyDescent="0.25">
      <c r="B59" s="360"/>
      <c r="C59" s="386"/>
      <c r="D59" s="381"/>
      <c r="E59" s="129" t="str">
        <f>+Autodiagnóstico!G62</f>
        <v>El Comité de Conciliación usa herramientas de costo beneficio de la conciliación y las considera para la toma de sus decisiones.</v>
      </c>
      <c r="F59" s="130">
        <f>+Autodiagnóstico!H62</f>
        <v>100</v>
      </c>
      <c r="G59" s="137"/>
      <c r="H59" s="132"/>
      <c r="I59" s="132" t="s">
        <v>300</v>
      </c>
      <c r="J59" s="133"/>
      <c r="K59" s="134"/>
      <c r="L59" s="135"/>
      <c r="M59" s="136"/>
      <c r="N59" s="32"/>
    </row>
    <row r="60" spans="2:14" ht="60" customHeight="1" x14ac:dyDescent="0.25">
      <c r="B60" s="360"/>
      <c r="C60" s="386"/>
      <c r="D60" s="381"/>
      <c r="E60" s="129"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30">
        <f>+Autodiagnóstico!H63</f>
        <v>1</v>
      </c>
      <c r="G60" s="137"/>
      <c r="H60" s="132"/>
      <c r="I60" s="132" t="s">
        <v>306</v>
      </c>
      <c r="J60" s="133"/>
      <c r="K60" s="134"/>
      <c r="L60" s="135"/>
      <c r="M60" s="136"/>
      <c r="N60" s="32"/>
    </row>
    <row r="61" spans="2:14" ht="49.5" customHeight="1" x14ac:dyDescent="0.25">
      <c r="B61" s="360"/>
      <c r="C61" s="386"/>
      <c r="D61" s="381"/>
      <c r="E61" s="145" t="str">
        <f>+Autodiagnóstico!G64</f>
        <v>La entidad obedece los parámetros fijados en los decretos Decretos 2469 de 2015 y 1342 de 2016 que reglamentan los pagos desde el Decreto único del sector hacienda y crédito público.</v>
      </c>
      <c r="F61" s="146">
        <f>+Autodiagnóstico!H64</f>
        <v>100</v>
      </c>
      <c r="G61" s="213"/>
      <c r="H61" s="214"/>
      <c r="I61" s="214" t="s">
        <v>305</v>
      </c>
      <c r="J61" s="215"/>
      <c r="K61" s="216"/>
      <c r="L61" s="217"/>
      <c r="M61" s="218"/>
      <c r="N61" s="32"/>
    </row>
    <row r="62" spans="2:14" ht="60" x14ac:dyDescent="0.25">
      <c r="B62" s="360"/>
      <c r="C62" s="387"/>
      <c r="D62" s="378" t="s">
        <v>197</v>
      </c>
      <c r="E62" s="205" t="str">
        <f>+Autodiagnóstico!G65</f>
        <v>Cumple oportunamente el pago de las sentencias y conciliaciones durante los 10 meses siguientes a la ejecutoría</v>
      </c>
      <c r="F62" s="206">
        <f>+Autodiagnóstico!H65</f>
        <v>100</v>
      </c>
      <c r="G62" s="207"/>
      <c r="H62" s="208"/>
      <c r="I62" s="208" t="s">
        <v>284</v>
      </c>
      <c r="J62" s="209"/>
      <c r="K62" s="210"/>
      <c r="L62" s="211"/>
      <c r="M62" s="219"/>
      <c r="N62" s="32"/>
    </row>
    <row r="63" spans="2:14" ht="59.25" customHeight="1" x14ac:dyDescent="0.25">
      <c r="B63" s="360"/>
      <c r="C63" s="387"/>
      <c r="D63" s="381"/>
      <c r="E63" s="129"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30">
        <f>+Autodiagnóstico!H66</f>
        <v>1</v>
      </c>
      <c r="G63" s="137"/>
      <c r="H63" s="132"/>
      <c r="I63" s="132" t="s">
        <v>305</v>
      </c>
      <c r="J63" s="133"/>
      <c r="K63" s="134"/>
      <c r="L63" s="135"/>
      <c r="M63" s="220"/>
      <c r="N63" s="32"/>
    </row>
    <row r="64" spans="2:14" ht="42.75" customHeight="1" x14ac:dyDescent="0.25">
      <c r="B64" s="360"/>
      <c r="C64" s="387"/>
      <c r="D64" s="376"/>
      <c r="E64" s="165" t="str">
        <f>+Autodiagnóstico!G67</f>
        <v>La entidad identifica y analiza los pagos realizados por concepto de intereses corrientes y moratorios de sentencias y conciliaciones</v>
      </c>
      <c r="F64" s="166">
        <f>+Autodiagnóstico!H67</f>
        <v>1</v>
      </c>
      <c r="G64" s="167"/>
      <c r="H64" s="168" t="s">
        <v>303</v>
      </c>
      <c r="I64" s="168"/>
      <c r="J64" s="169"/>
      <c r="K64" s="170"/>
      <c r="L64" s="171"/>
      <c r="M64" s="221"/>
      <c r="N64" s="32"/>
    </row>
    <row r="65" spans="2:14" ht="36.75" customHeight="1" thickBot="1" x14ac:dyDescent="0.3">
      <c r="B65" s="360"/>
      <c r="C65" s="389"/>
      <c r="D65" s="232" t="s">
        <v>199</v>
      </c>
      <c r="E65" s="222" t="str">
        <f>+Autodiagnóstico!G68</f>
        <v xml:space="preserve">Realiza seguimiento y evalua el estado contable de los creditos Judiciales </v>
      </c>
      <c r="F65" s="223">
        <f>+Autodiagnóstico!H68</f>
        <v>100</v>
      </c>
      <c r="G65" s="101"/>
      <c r="H65" s="102" t="s">
        <v>303</v>
      </c>
      <c r="I65" s="102"/>
      <c r="J65" s="103"/>
      <c r="K65" s="104"/>
      <c r="L65" s="105"/>
      <c r="M65" s="106"/>
      <c r="N65" s="32"/>
    </row>
    <row r="66" spans="2:14" ht="38.25" x14ac:dyDescent="0.25">
      <c r="B66" s="360"/>
      <c r="C66" s="390" t="s">
        <v>202</v>
      </c>
      <c r="D66" s="383" t="s">
        <v>194</v>
      </c>
      <c r="E66" s="198" t="str">
        <f>+Autodiagnóstico!G69</f>
        <v>El comité de conciliación evalúa los procesos que hayan sido fallados en contra de la entidad basado en estudios pertinentes, con el fin de determinar la procedencia de la acción de repetición.</v>
      </c>
      <c r="F66" s="182">
        <f>+Autodiagnóstico!H69</f>
        <v>100</v>
      </c>
      <c r="G66" s="183"/>
      <c r="H66" s="184"/>
      <c r="I66" s="184" t="s">
        <v>307</v>
      </c>
      <c r="J66" s="185"/>
      <c r="K66" s="186"/>
      <c r="L66" s="187"/>
      <c r="M66" s="188"/>
      <c r="N66" s="32"/>
    </row>
    <row r="67" spans="2:14" ht="21.75" customHeight="1" x14ac:dyDescent="0.25">
      <c r="B67" s="360"/>
      <c r="C67" s="387"/>
      <c r="D67" s="378"/>
      <c r="E67" s="224" t="str">
        <f>+Autodiagnóstico!G70</f>
        <v xml:space="preserve">La entidad identifica y  evalua los procesos en los que actua como demandante </v>
      </c>
      <c r="F67" s="146">
        <f>+Autodiagnóstico!H70</f>
        <v>100</v>
      </c>
      <c r="G67" s="213"/>
      <c r="H67" s="214"/>
      <c r="I67" s="214"/>
      <c r="J67" s="215"/>
      <c r="K67" s="216"/>
      <c r="L67" s="217"/>
      <c r="M67" s="218"/>
      <c r="N67" s="32"/>
    </row>
    <row r="68" spans="2:14" ht="36" x14ac:dyDescent="0.25">
      <c r="B68" s="360"/>
      <c r="C68" s="387"/>
      <c r="D68" s="377" t="s">
        <v>197</v>
      </c>
      <c r="E68" s="226" t="str">
        <f>+Autodiagnóstico!G71</f>
        <v>El Comité de Conciliación decide la procedencia o improcedencia de la acción de repetición en un termino de  dos (2) meses.</v>
      </c>
      <c r="F68" s="206">
        <f>+Autodiagnóstico!H71</f>
        <v>50</v>
      </c>
      <c r="G68" s="207"/>
      <c r="H68" s="208"/>
      <c r="I68" s="208" t="s">
        <v>307</v>
      </c>
      <c r="J68" s="209"/>
      <c r="K68" s="210"/>
      <c r="L68" s="211"/>
      <c r="M68" s="219"/>
      <c r="N68" s="32"/>
    </row>
    <row r="69" spans="2:14" ht="36" x14ac:dyDescent="0.25">
      <c r="B69" s="360"/>
      <c r="C69" s="387"/>
      <c r="D69" s="377"/>
      <c r="E69" s="199" t="str">
        <f>+Autodiagnóstico!G72</f>
        <v xml:space="preserve">El Comité de Conciliación decide sobre la formulación del llamamiento en garantía con fines de repetición para  los casos presentados. </v>
      </c>
      <c r="F69" s="130">
        <f>+Autodiagnóstico!H72</f>
        <v>100</v>
      </c>
      <c r="G69" s="137"/>
      <c r="H69" s="132" t="s">
        <v>285</v>
      </c>
      <c r="I69" s="132" t="s">
        <v>308</v>
      </c>
      <c r="J69" s="133" t="s">
        <v>283</v>
      </c>
      <c r="K69" s="134"/>
      <c r="L69" s="135"/>
      <c r="M69" s="220"/>
      <c r="N69" s="32"/>
    </row>
    <row r="70" spans="2:14" ht="83.25" customHeight="1" x14ac:dyDescent="0.25">
      <c r="B70" s="360"/>
      <c r="C70" s="387"/>
      <c r="D70" s="377"/>
      <c r="E70" s="199"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30">
        <f>+Autodiagnóstico!H73</f>
        <v>100</v>
      </c>
      <c r="G70" s="137"/>
      <c r="H70" s="132"/>
      <c r="I70" s="132" t="s">
        <v>309</v>
      </c>
      <c r="J70" s="133"/>
      <c r="K70" s="134"/>
      <c r="L70" s="135"/>
      <c r="M70" s="220"/>
      <c r="N70" s="32"/>
    </row>
    <row r="71" spans="2:14" ht="55.5" customHeight="1" x14ac:dyDescent="0.25">
      <c r="B71" s="360"/>
      <c r="C71" s="387"/>
      <c r="D71" s="377"/>
      <c r="E71" s="199"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30">
        <f>+Autodiagnóstico!H74</f>
        <v>100</v>
      </c>
      <c r="G71" s="137"/>
      <c r="H71" s="132"/>
      <c r="I71" s="132" t="s">
        <v>308</v>
      </c>
      <c r="J71" s="133"/>
      <c r="K71" s="134"/>
      <c r="L71" s="135"/>
      <c r="M71" s="220"/>
      <c r="N71" s="32"/>
    </row>
    <row r="72" spans="2:14" ht="33.75" customHeight="1" x14ac:dyDescent="0.25">
      <c r="B72" s="360"/>
      <c r="C72" s="387"/>
      <c r="D72" s="377"/>
      <c r="E72" s="227" t="str">
        <f>+Autodiagnóstico!G75</f>
        <v>La entidad cumple con la ejecución de todas las etapas y actuaciones procesales en cada caso</v>
      </c>
      <c r="F72" s="166">
        <f>+Autodiagnóstico!H75</f>
        <v>100</v>
      </c>
      <c r="G72" s="167"/>
      <c r="H72" s="168" t="s">
        <v>285</v>
      </c>
      <c r="I72" s="168"/>
      <c r="J72" s="169"/>
      <c r="K72" s="170"/>
      <c r="L72" s="171"/>
      <c r="M72" s="221"/>
      <c r="N72" s="32"/>
    </row>
    <row r="73" spans="2:14" ht="46.5" customHeight="1" x14ac:dyDescent="0.25">
      <c r="B73" s="360"/>
      <c r="C73" s="387"/>
      <c r="D73" s="376" t="s">
        <v>199</v>
      </c>
      <c r="E73" s="225" t="str">
        <f>+Autodiagnóstico!G76</f>
        <v>La entidad mide y evalua la tasa de éxito procesal en repetición</v>
      </c>
      <c r="F73" s="150">
        <f>+Autodiagnóstico!H76</f>
        <v>1</v>
      </c>
      <c r="G73" s="156"/>
      <c r="H73" s="151" t="s">
        <v>285</v>
      </c>
      <c r="I73" s="151"/>
      <c r="J73" s="152"/>
      <c r="K73" s="153"/>
      <c r="L73" s="154"/>
      <c r="M73" s="155"/>
      <c r="N73" s="32"/>
    </row>
    <row r="74" spans="2:14" ht="38.25" x14ac:dyDescent="0.25">
      <c r="B74" s="360"/>
      <c r="C74" s="387"/>
      <c r="D74" s="377"/>
      <c r="E74" s="199" t="str">
        <f>+Autodiagnóstico!G77</f>
        <v>El secretario técnico envía los  reportes  de  las acciones de repetición  al Coordinador de los agentes del Ministerio Público ante la Jurisdicción en lo Contencioso Administrativo.</v>
      </c>
      <c r="F74" s="130">
        <f>+Autodiagnóstico!H77</f>
        <v>1</v>
      </c>
      <c r="G74" s="137"/>
      <c r="H74" s="132"/>
      <c r="I74" s="132" t="s">
        <v>310</v>
      </c>
      <c r="J74" s="133"/>
      <c r="K74" s="134"/>
      <c r="L74" s="135"/>
      <c r="M74" s="136"/>
      <c r="N74" s="32"/>
    </row>
    <row r="75" spans="2:14" ht="48.75" customHeight="1" x14ac:dyDescent="0.25">
      <c r="B75" s="360"/>
      <c r="C75" s="387"/>
      <c r="D75" s="377"/>
      <c r="E75" s="199" t="str">
        <f>+Autodiagnóstico!G78</f>
        <v>Los apoderados presentan un informe al Comité de Conciliación para que este pueda determinar la procedencia del llamamiento en garantía para fines de repetición en los procesos judiciales de responsabilidad patrimonial.</v>
      </c>
      <c r="F75" s="130">
        <f>+Autodiagnóstico!H78</f>
        <v>100</v>
      </c>
      <c r="G75" s="137"/>
      <c r="H75" s="132"/>
      <c r="I75" s="132" t="s">
        <v>311</v>
      </c>
      <c r="J75" s="133"/>
      <c r="K75" s="134"/>
      <c r="L75" s="135"/>
      <c r="M75" s="136"/>
      <c r="N75" s="32"/>
    </row>
    <row r="76" spans="2:14" ht="72" customHeight="1" x14ac:dyDescent="0.25">
      <c r="B76" s="360"/>
      <c r="C76" s="387"/>
      <c r="D76" s="377"/>
      <c r="E76" s="199"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30">
        <f>+Autodiagnóstico!H79</f>
        <v>1</v>
      </c>
      <c r="G76" s="137"/>
      <c r="H76" s="132"/>
      <c r="I76" s="132" t="s">
        <v>286</v>
      </c>
      <c r="J76" s="133"/>
      <c r="K76" s="134"/>
      <c r="L76" s="135"/>
      <c r="M76" s="136"/>
      <c r="N76" s="32"/>
    </row>
    <row r="77" spans="2:14" ht="24.75" thickBot="1" x14ac:dyDescent="0.3">
      <c r="B77" s="360"/>
      <c r="C77" s="389"/>
      <c r="D77" s="384"/>
      <c r="E77" s="200" t="str">
        <f>+Autodiagnóstico!G80</f>
        <v>La entidad mide y evalua la tasa de éxito procesal en repetición en recuperación</v>
      </c>
      <c r="F77" s="174">
        <f>+Autodiagnóstico!H80</f>
        <v>1</v>
      </c>
      <c r="G77" s="175"/>
      <c r="H77" s="176" t="s">
        <v>285</v>
      </c>
      <c r="I77" s="176"/>
      <c r="J77" s="177"/>
      <c r="K77" s="178"/>
      <c r="L77" s="179"/>
      <c r="M77" s="180"/>
      <c r="N77" s="32"/>
    </row>
    <row r="78" spans="2:14" ht="38.25" x14ac:dyDescent="0.25">
      <c r="B78" s="360"/>
      <c r="C78" s="390" t="s">
        <v>208</v>
      </c>
      <c r="D78" s="383" t="s">
        <v>194</v>
      </c>
      <c r="E78" s="225" t="str">
        <f>+Autodiagnóstico!G81</f>
        <v>El comité de conciliación se constituye en una instancia administrativa que deberá actuar como sede de estudio, análisis y formulación de políticas sobre prevención del daño antijurídico</v>
      </c>
      <c r="F78" s="150">
        <f>+Autodiagnóstico!H81</f>
        <v>100</v>
      </c>
      <c r="G78" s="156"/>
      <c r="H78" s="151"/>
      <c r="I78" s="184" t="s">
        <v>291</v>
      </c>
      <c r="J78" s="185"/>
      <c r="K78" s="186"/>
      <c r="L78" s="187"/>
      <c r="M78" s="188"/>
      <c r="N78" s="32"/>
    </row>
    <row r="79" spans="2:14" ht="45.75" customHeight="1" x14ac:dyDescent="0.25">
      <c r="B79" s="360"/>
      <c r="C79" s="387"/>
      <c r="D79" s="377"/>
      <c r="E79" s="199" t="str">
        <f>+Autodiagnóstico!G82</f>
        <v>La secretaría técnica del comité proyecta y somete a consideración del comité la información que este requiera para la formulación y diseño de políticas de prevención del daño antijurídico de la entidad</v>
      </c>
      <c r="F79" s="130">
        <f>+Autodiagnóstico!H82</f>
        <v>100</v>
      </c>
      <c r="G79" s="137"/>
      <c r="H79" s="132" t="s">
        <v>285</v>
      </c>
      <c r="I79" s="132" t="s">
        <v>312</v>
      </c>
      <c r="J79" s="133"/>
      <c r="K79" s="134"/>
      <c r="L79" s="135"/>
      <c r="M79" s="136"/>
      <c r="N79" s="32"/>
    </row>
    <row r="80" spans="2:14" ht="36" x14ac:dyDescent="0.25">
      <c r="B80" s="360"/>
      <c r="C80" s="387"/>
      <c r="D80" s="377"/>
      <c r="E80" s="199" t="str">
        <f>+Autodiagnóstico!G83</f>
        <v>La entidad cuenta con una política pública de prevención del daño antijurídico.</v>
      </c>
      <c r="F80" s="130">
        <f>+Autodiagnóstico!H83</f>
        <v>100</v>
      </c>
      <c r="G80" s="137"/>
      <c r="H80" s="132"/>
      <c r="I80" s="132" t="s">
        <v>313</v>
      </c>
      <c r="J80" s="133"/>
      <c r="K80" s="134"/>
      <c r="L80" s="135"/>
      <c r="M80" s="136"/>
      <c r="N80" s="32"/>
    </row>
    <row r="81" spans="2:14" ht="36" x14ac:dyDescent="0.25">
      <c r="B81" s="360"/>
      <c r="C81" s="387"/>
      <c r="D81" s="377"/>
      <c r="E81" s="199" t="str">
        <f>+Autodiagnóstico!G84</f>
        <v>La política pública de prevención del daño antijurídico fue ajustada por el secretario técnico y aprobada por el Comité de Conciliación mediante acta.</v>
      </c>
      <c r="F81" s="130">
        <f>+Autodiagnóstico!H84</f>
        <v>100</v>
      </c>
      <c r="G81" s="137"/>
      <c r="H81" s="132"/>
      <c r="I81" s="132" t="s">
        <v>313</v>
      </c>
      <c r="J81" s="133"/>
      <c r="K81" s="134"/>
      <c r="L81" s="135"/>
      <c r="M81" s="136"/>
      <c r="N81" s="32"/>
    </row>
    <row r="82" spans="2:14" ht="38.25" x14ac:dyDescent="0.25">
      <c r="B82" s="360"/>
      <c r="C82" s="387"/>
      <c r="D82" s="377"/>
      <c r="E82" s="199" t="str">
        <f>+Autodiagnóstico!G85</f>
        <v>Las causas generales formuladas en la política de prevención del daño antijurídico están expresadas de acuerdo a la parametrización de causas contenidas en el sistema de información e- kogui.</v>
      </c>
      <c r="F82" s="130">
        <f>+Autodiagnóstico!H85</f>
        <v>1</v>
      </c>
      <c r="G82" s="137"/>
      <c r="H82" s="132"/>
      <c r="I82" s="132" t="s">
        <v>314</v>
      </c>
      <c r="J82" s="133"/>
      <c r="K82" s="134"/>
      <c r="L82" s="135"/>
      <c r="M82" s="136"/>
      <c r="N82" s="32"/>
    </row>
    <row r="83" spans="2:14" ht="38.25" x14ac:dyDescent="0.25">
      <c r="B83" s="360"/>
      <c r="C83" s="387"/>
      <c r="D83" s="378"/>
      <c r="E83" s="224" t="str">
        <f>+Autodiagnóstico!G86</f>
        <v xml:space="preserve">El area identifica los riesgos inherentes al ciclo de defensa juridica  y realiza la valoracion de impacto y probabilidad asi como los controles y planes de mitigación de riesgos </v>
      </c>
      <c r="F83" s="146">
        <f>+Autodiagnóstico!H86</f>
        <v>1</v>
      </c>
      <c r="G83" s="213"/>
      <c r="H83" s="214" t="s">
        <v>285</v>
      </c>
      <c r="I83" s="214"/>
      <c r="J83" s="215"/>
      <c r="K83" s="216"/>
      <c r="L83" s="217"/>
      <c r="M83" s="218"/>
      <c r="N83" s="32"/>
    </row>
    <row r="84" spans="2:14" ht="74.25" customHeight="1" x14ac:dyDescent="0.25">
      <c r="B84" s="360"/>
      <c r="C84" s="387"/>
      <c r="D84" s="377" t="s">
        <v>197</v>
      </c>
      <c r="E84" s="226"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206">
        <f>+Autodiagnóstico!H87</f>
        <v>1</v>
      </c>
      <c r="G84" s="207"/>
      <c r="H84" s="208"/>
      <c r="I84" s="208" t="s">
        <v>315</v>
      </c>
      <c r="J84" s="209"/>
      <c r="K84" s="210"/>
      <c r="L84" s="211"/>
      <c r="M84" s="212"/>
      <c r="N84" s="32"/>
    </row>
    <row r="85" spans="2:14" ht="33" customHeight="1" x14ac:dyDescent="0.25">
      <c r="B85" s="360"/>
      <c r="C85" s="387"/>
      <c r="D85" s="377"/>
      <c r="E85" s="199" t="str">
        <f>+Autodiagnóstico!G88</f>
        <v>La entidad implementa el plan de acción de su política de prevención del daño antijurídico dentro del año calendario (enero-diciembre) para el cual fue diseñado,</v>
      </c>
      <c r="F85" s="130">
        <f>+Autodiagnóstico!H88</f>
        <v>100</v>
      </c>
      <c r="G85" s="137"/>
      <c r="H85" s="132"/>
      <c r="I85" s="132" t="s">
        <v>316</v>
      </c>
      <c r="J85" s="133"/>
      <c r="K85" s="134"/>
      <c r="L85" s="135"/>
      <c r="M85" s="136"/>
      <c r="N85" s="32"/>
    </row>
    <row r="86" spans="2:14" ht="33" customHeight="1" x14ac:dyDescent="0.25">
      <c r="B86" s="360"/>
      <c r="C86" s="387"/>
      <c r="D86" s="377"/>
      <c r="E86" s="199" t="str">
        <f>+Autodiagnóstico!G89</f>
        <v>La entidad implementa el plan de acción de su política de prevención del daño antijurídico dentro del año calendario (enero-diciembre) para el cual fue diseñado,</v>
      </c>
      <c r="F86" s="130">
        <f>+Autodiagnóstico!H89</f>
        <v>100</v>
      </c>
      <c r="G86" s="137"/>
      <c r="H86" s="132" t="s">
        <v>285</v>
      </c>
      <c r="I86" s="132"/>
      <c r="J86" s="133"/>
      <c r="K86" s="134"/>
      <c r="L86" s="135"/>
      <c r="M86" s="136"/>
      <c r="N86" s="32"/>
    </row>
    <row r="87" spans="2:14" ht="33" customHeight="1" x14ac:dyDescent="0.25">
      <c r="B87" s="360"/>
      <c r="C87" s="387"/>
      <c r="D87" s="377"/>
      <c r="E87" s="199" t="str">
        <f>+Autodiagnóstico!G90</f>
        <v>La entidad ha adoptado procesos y/o procedimientos internos específicos para la defensa jurídica en los sistemas de gestión de calidad de las entidades.</v>
      </c>
      <c r="F87" s="130">
        <f>+Autodiagnóstico!H90</f>
        <v>1</v>
      </c>
      <c r="G87" s="137"/>
      <c r="H87" s="132" t="s">
        <v>285</v>
      </c>
      <c r="I87" s="132"/>
      <c r="J87" s="133"/>
      <c r="K87" s="134"/>
      <c r="L87" s="135"/>
      <c r="M87" s="136"/>
      <c r="N87" s="32"/>
    </row>
    <row r="88" spans="2:14" ht="33" customHeight="1" x14ac:dyDescent="0.25">
      <c r="B88" s="360"/>
      <c r="C88" s="387"/>
      <c r="D88" s="377"/>
      <c r="E88" s="199" t="str">
        <f>+Autodiagnóstico!G91</f>
        <v>El Comité de Conciliación sesiona con el propósito de revisar el cumplimiento de las decisiones tomadas en materia de evaluación de la política pública de prevención.</v>
      </c>
      <c r="F88" s="130">
        <v>1</v>
      </c>
      <c r="G88" s="137"/>
      <c r="H88" s="132"/>
      <c r="I88" s="132" t="s">
        <v>313</v>
      </c>
      <c r="J88" s="133"/>
      <c r="K88" s="134"/>
      <c r="L88" s="135"/>
      <c r="M88" s="136"/>
      <c r="N88" s="32"/>
    </row>
    <row r="89" spans="2:14" ht="33" customHeight="1" x14ac:dyDescent="0.25">
      <c r="B89" s="360"/>
      <c r="C89" s="387"/>
      <c r="D89" s="377"/>
      <c r="E89" s="227" t="str">
        <f>+Autodiagnóstico!G92</f>
        <v>La entidad realiza gestiones de difusión y/o capacitación de los planes de daño antijurídico</v>
      </c>
      <c r="F89" s="166">
        <f>+Autodiagnóstico!H92</f>
        <v>100</v>
      </c>
      <c r="G89" s="167"/>
      <c r="H89" s="228" t="s">
        <v>285</v>
      </c>
      <c r="I89" s="168"/>
      <c r="J89" s="169"/>
      <c r="K89" s="170"/>
      <c r="L89" s="171"/>
      <c r="M89" s="172"/>
      <c r="N89" s="32"/>
    </row>
    <row r="90" spans="2:14" ht="29.25" customHeight="1" x14ac:dyDescent="0.25">
      <c r="B90" s="360"/>
      <c r="C90" s="387"/>
      <c r="D90" s="376" t="s">
        <v>199</v>
      </c>
      <c r="E90" s="225" t="str">
        <f>+Autodiagnóstico!G93</f>
        <v>La entidad hace seguimiento al plan de accion y al(los) indicador(es) formulado(s) en sus políticas de prevención del daño antijurídico.</v>
      </c>
      <c r="F90" s="150">
        <f>+Autodiagnóstico!H93</f>
        <v>1</v>
      </c>
      <c r="G90" s="156"/>
      <c r="H90" s="190"/>
      <c r="I90" s="151" t="s">
        <v>317</v>
      </c>
      <c r="J90" s="152"/>
      <c r="K90" s="153"/>
      <c r="L90" s="154"/>
      <c r="M90" s="155"/>
      <c r="N90" s="32"/>
    </row>
    <row r="91" spans="2:14" ht="63.75" x14ac:dyDescent="0.25">
      <c r="B91" s="360"/>
      <c r="C91" s="387"/>
      <c r="D91" s="377"/>
      <c r="E91" s="199"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30">
        <f>+Autodiagnóstico!H94</f>
        <v>1</v>
      </c>
      <c r="G91" s="137"/>
      <c r="H91" s="132"/>
      <c r="I91" s="132" t="s">
        <v>318</v>
      </c>
      <c r="J91" s="133"/>
      <c r="K91" s="134"/>
      <c r="L91" s="135"/>
      <c r="M91" s="136"/>
      <c r="N91" s="32"/>
    </row>
    <row r="92" spans="2:14" ht="33" customHeight="1" thickBot="1" x14ac:dyDescent="0.3">
      <c r="B92" s="360"/>
      <c r="C92" s="389"/>
      <c r="D92" s="384"/>
      <c r="E92" s="201" t="str">
        <f>+Autodiagnóstico!G95</f>
        <v>El area mide y evalua los resultados periodicamente de sus indicadores que miden la eficiencia, eficacia y efectividad de las politicas realizadas en materia de prevención</v>
      </c>
      <c r="F92" s="191">
        <f>+Autodiagnóstico!H95</f>
        <v>1</v>
      </c>
      <c r="G92" s="192"/>
      <c r="H92" s="193" t="s">
        <v>285</v>
      </c>
      <c r="I92" s="193"/>
      <c r="J92" s="194"/>
      <c r="K92" s="195"/>
      <c r="L92" s="196"/>
      <c r="M92" s="197"/>
      <c r="N92" s="32"/>
    </row>
    <row r="93" spans="2:14" ht="156" x14ac:dyDescent="0.25">
      <c r="B93" s="360"/>
      <c r="C93" s="295" t="s">
        <v>209</v>
      </c>
      <c r="D93" s="376" t="s">
        <v>197</v>
      </c>
      <c r="E93" s="202" t="str">
        <f>+Autodiagnóstico!G96</f>
        <v>Ingresa en el sistema de información litigiosa del Estado eKOGUI, en el módulo de conciliaciones extrajudiciales, todas las solicitudes que llegan a la entidad</v>
      </c>
      <c r="F93" s="189">
        <f>+Autodiagnóstico!H96</f>
        <v>1</v>
      </c>
      <c r="G93" s="156"/>
      <c r="H93" s="190"/>
      <c r="I93" s="151" t="s">
        <v>338</v>
      </c>
      <c r="J93" s="152" t="s">
        <v>339</v>
      </c>
      <c r="K93" s="153"/>
      <c r="L93" s="154"/>
      <c r="M93" s="155"/>
      <c r="N93" s="32"/>
    </row>
    <row r="94" spans="2:14" ht="84" x14ac:dyDescent="0.25">
      <c r="B94" s="360"/>
      <c r="C94" s="296"/>
      <c r="D94" s="377"/>
      <c r="E94" s="203" t="str">
        <f>+Autodiagnóstico!G97</f>
        <v xml:space="preserve">Ingresa los procesos a favor y en contra  de la entidad en el  módulo de procesos judiciales, en el Sistema de información litigioso del Estado eKOGUI, </v>
      </c>
      <c r="F94" s="147">
        <f>+Autodiagnóstico!H97</f>
        <v>1</v>
      </c>
      <c r="G94" s="137"/>
      <c r="H94" s="132"/>
      <c r="I94" s="132" t="s">
        <v>340</v>
      </c>
      <c r="J94" s="133"/>
      <c r="K94" s="134"/>
      <c r="L94" s="135"/>
      <c r="M94" s="136"/>
      <c r="N94" s="32"/>
    </row>
    <row r="95" spans="2:14" ht="144" x14ac:dyDescent="0.25">
      <c r="B95" s="360"/>
      <c r="C95" s="296"/>
      <c r="D95" s="377"/>
      <c r="E95" s="203" t="str">
        <f>+Autodiagnóstico!G98</f>
        <v>Diligencia todos los campos de información en el Sistema de información litigioso del Estado  eKOGUI</v>
      </c>
      <c r="F95" s="147">
        <f>+Autodiagnóstico!H98</f>
        <v>1</v>
      </c>
      <c r="G95" s="137"/>
      <c r="H95" s="132"/>
      <c r="I95" s="132" t="s">
        <v>341</v>
      </c>
      <c r="J95" s="133" t="s">
        <v>342</v>
      </c>
      <c r="K95" s="134"/>
      <c r="L95" s="135"/>
      <c r="M95" s="136"/>
      <c r="N95" s="32"/>
    </row>
    <row r="96" spans="2:14" ht="72" x14ac:dyDescent="0.25">
      <c r="B96" s="360"/>
      <c r="C96" s="296"/>
      <c r="D96" s="377"/>
      <c r="E96" s="203" t="str">
        <f>+Autodiagnóstico!G99</f>
        <v>Ha realizado la calificación de riesgo de los procesos judiciales de la entidad en el Sistema de información litigioso del Estado  eKOGUI</v>
      </c>
      <c r="F96" s="147">
        <f>+Autodiagnóstico!H99</f>
        <v>1</v>
      </c>
      <c r="G96" s="137"/>
      <c r="H96" s="138"/>
      <c r="I96" s="132" t="s">
        <v>343</v>
      </c>
      <c r="J96" s="133" t="s">
        <v>344</v>
      </c>
      <c r="K96" s="134"/>
      <c r="L96" s="135"/>
      <c r="M96" s="136"/>
      <c r="N96" s="32"/>
    </row>
    <row r="97" spans="2:14" ht="84" x14ac:dyDescent="0.25">
      <c r="B97" s="360"/>
      <c r="C97" s="296"/>
      <c r="D97" s="377"/>
      <c r="E97" s="203" t="str">
        <f>+Autodiagnóstico!G100</f>
        <v>Realiza la Gestión Procesal y la provisión contable de los procesos judiciales de la entidad en el Sistema de información litigioso del Estado  eKOGUI</v>
      </c>
      <c r="F97" s="147">
        <f>+Autodiagnóstico!H100</f>
        <v>1</v>
      </c>
      <c r="G97" s="137"/>
      <c r="H97" s="138"/>
      <c r="I97" s="132" t="s">
        <v>345</v>
      </c>
      <c r="J97" s="133" t="s">
        <v>346</v>
      </c>
      <c r="K97" s="134"/>
      <c r="L97" s="135"/>
      <c r="M97" s="136"/>
      <c r="N97" s="32"/>
    </row>
    <row r="98" spans="2:14" ht="91.5" customHeight="1" x14ac:dyDescent="0.25">
      <c r="B98" s="360"/>
      <c r="C98" s="296"/>
      <c r="D98" s="377"/>
      <c r="E98" s="203" t="str">
        <f>+Autodiagnóstico!G101</f>
        <v>Conoce el funcionamiento de las Fichas creadas para estudio en los Comités de conciliación del Sistema eKOGUI</v>
      </c>
      <c r="F98" s="147">
        <f>+Autodiagnóstico!H101</f>
        <v>1</v>
      </c>
      <c r="G98" s="137"/>
      <c r="H98" s="132"/>
      <c r="I98" s="132" t="s">
        <v>347</v>
      </c>
      <c r="J98" s="133" t="s">
        <v>348</v>
      </c>
      <c r="K98" s="134"/>
      <c r="L98" s="135"/>
      <c r="M98" s="136"/>
      <c r="N98" s="32"/>
    </row>
    <row r="99" spans="2:14" ht="96" x14ac:dyDescent="0.25">
      <c r="B99" s="360"/>
      <c r="C99" s="296"/>
      <c r="D99" s="377"/>
      <c r="E99" s="203" t="str">
        <f>+Autodiagnóstico!G102</f>
        <v>Registra en el sistema eKOGUI la información sobre pretensiones económicas y cuantías de los procesos judiciales y conciliaciones extrajudiciales</v>
      </c>
      <c r="F99" s="147">
        <f>+Autodiagnóstico!H102</f>
        <v>1</v>
      </c>
      <c r="G99" s="137"/>
      <c r="H99" s="132"/>
      <c r="I99" s="132" t="s">
        <v>349</v>
      </c>
      <c r="J99" s="133"/>
      <c r="K99" s="134"/>
      <c r="L99" s="135"/>
      <c r="M99" s="136"/>
      <c r="N99" s="32"/>
    </row>
    <row r="100" spans="2:14" ht="86.25" customHeight="1" x14ac:dyDescent="0.25">
      <c r="B100" s="360"/>
      <c r="C100" s="296"/>
      <c r="D100" s="377"/>
      <c r="E100" s="203" t="str">
        <f>+Autodiagnóstico!G103</f>
        <v>Apoya la gestión de actualización procesal judicial con la consulta que entrega el sistema de información litigioso del estado eKogui en la funcionalidad del indicador Tasa de éxito</v>
      </c>
      <c r="F100" s="147">
        <f>+Autodiagnóstico!H103</f>
        <v>1</v>
      </c>
      <c r="G100" s="137"/>
      <c r="H100" s="132"/>
      <c r="I100" s="132" t="s">
        <v>350</v>
      </c>
      <c r="J100" s="133" t="s">
        <v>344</v>
      </c>
      <c r="K100" s="134"/>
      <c r="L100" s="135"/>
      <c r="M100" s="136"/>
      <c r="N100" s="32"/>
    </row>
    <row r="101" spans="2:14" ht="80.25" customHeight="1" x14ac:dyDescent="0.25">
      <c r="B101" s="360"/>
      <c r="C101" s="296"/>
      <c r="D101" s="377"/>
      <c r="E101" s="203" t="str">
        <f>+Autodiagnóstico!G104</f>
        <v>Realiza seguimiento permanente a las  solicitudes de conciliación extrajudiciales que llegan a la entidad y que son ingresados al sistema Único de información</v>
      </c>
      <c r="F101" s="147">
        <f>+Autodiagnóstico!H104</f>
        <v>1</v>
      </c>
      <c r="G101" s="137"/>
      <c r="H101" s="138"/>
      <c r="I101" s="132" t="s">
        <v>350</v>
      </c>
      <c r="J101" s="133" t="s">
        <v>344</v>
      </c>
      <c r="K101" s="134"/>
      <c r="L101" s="135"/>
      <c r="M101" s="136"/>
      <c r="N101" s="32"/>
    </row>
    <row r="102" spans="2:14" ht="38.25" customHeight="1" x14ac:dyDescent="0.25">
      <c r="B102" s="360"/>
      <c r="C102" s="296"/>
      <c r="D102" s="377"/>
      <c r="E102" s="203" t="str">
        <f>+Autodiagnóstico!G105</f>
        <v>Tiene claridad sobre el funcionamiento de las actuaciones en el Sistema para reportar la evolución de los procesos judiciales y de las conciliaciones extrajudiciales</v>
      </c>
      <c r="F102" s="147">
        <f>+Autodiagnóstico!H105</f>
        <v>1</v>
      </c>
      <c r="G102" s="137"/>
      <c r="H102" s="132"/>
      <c r="I102" s="132" t="s">
        <v>351</v>
      </c>
      <c r="J102" s="133"/>
      <c r="K102" s="134"/>
      <c r="L102" s="135"/>
      <c r="M102" s="136"/>
      <c r="N102" s="32"/>
    </row>
    <row r="103" spans="2:14" ht="72" x14ac:dyDescent="0.25">
      <c r="B103" s="360"/>
      <c r="C103" s="296"/>
      <c r="D103" s="377"/>
      <c r="E103" s="203" t="str">
        <f>+Autodiagnóstico!G106</f>
        <v>Actualiza en el sistema de información  eKOGUI,  las nuevas actuaciones y/o fallos de los procesos  judiciales y de las conciliaciones extrajudiciales</v>
      </c>
      <c r="F103" s="147">
        <f>+Autodiagnóstico!H106</f>
        <v>1</v>
      </c>
      <c r="G103" s="137"/>
      <c r="H103" s="132"/>
      <c r="I103" s="132" t="s">
        <v>350</v>
      </c>
      <c r="J103" s="133"/>
      <c r="K103" s="134"/>
      <c r="L103" s="135"/>
      <c r="M103" s="136"/>
      <c r="N103" s="32"/>
    </row>
    <row r="104" spans="2:14" ht="60" x14ac:dyDescent="0.25">
      <c r="B104" s="360"/>
      <c r="C104" s="296"/>
      <c r="D104" s="377"/>
      <c r="E104" s="203" t="str">
        <f>+Autodiagnóstico!G107</f>
        <v>Los procesos que se encuentran en estado terminado se encuentran acualizados en el sistema eKOGUI</v>
      </c>
      <c r="F104" s="147">
        <f>+Autodiagnóstico!H107</f>
        <v>1</v>
      </c>
      <c r="G104" s="137"/>
      <c r="H104" s="132"/>
      <c r="I104" s="132" t="s">
        <v>352</v>
      </c>
      <c r="J104" s="133"/>
      <c r="K104" s="134"/>
      <c r="L104" s="135"/>
      <c r="M104" s="136"/>
      <c r="N104" s="32"/>
    </row>
    <row r="105" spans="2:14" ht="96" x14ac:dyDescent="0.25">
      <c r="B105" s="360"/>
      <c r="C105" s="296"/>
      <c r="D105" s="377"/>
      <c r="E105" s="203" t="str">
        <f>+Autodiagnóstico!G108</f>
        <v>Se comunica con el Centro de Contacto de Soporte de la Agencia Nacional de Defensa Jurídica del Estado cuando requiere algún tipo de asesoria en el manejo del sistema ekogui o para solucionar algún tipo de inconveniente</v>
      </c>
      <c r="F105" s="147">
        <f>+Autodiagnóstico!H108</f>
        <v>1</v>
      </c>
      <c r="G105" s="137"/>
      <c r="H105" s="132"/>
      <c r="I105" s="132" t="s">
        <v>350</v>
      </c>
      <c r="J105" s="133" t="s">
        <v>353</v>
      </c>
      <c r="K105" s="134"/>
      <c r="L105" s="135"/>
      <c r="M105" s="136"/>
      <c r="N105" s="32"/>
    </row>
    <row r="106" spans="2:14" ht="60" x14ac:dyDescent="0.25">
      <c r="B106" s="360"/>
      <c r="C106" s="296"/>
      <c r="D106" s="377"/>
      <c r="E106" s="203" t="str">
        <f>+Autodiagnóstico!G109</f>
        <v>Genera informes con la información que extrae de  eKOGUI</v>
      </c>
      <c r="F106" s="147">
        <f>+Autodiagnóstico!H109</f>
        <v>1</v>
      </c>
      <c r="G106" s="137"/>
      <c r="H106" s="132"/>
      <c r="I106" s="132" t="s">
        <v>354</v>
      </c>
      <c r="J106" s="133"/>
      <c r="K106" s="134"/>
      <c r="L106" s="135"/>
      <c r="M106" s="136"/>
      <c r="N106" s="32"/>
    </row>
    <row r="107" spans="2:14" ht="72" x14ac:dyDescent="0.25">
      <c r="B107" s="360"/>
      <c r="C107" s="296"/>
      <c r="D107" s="377"/>
      <c r="E107" s="203" t="str">
        <f>+Autodiagnóstico!G110</f>
        <v>Toma decisiones basado(a) en la información que extrae de eKOGUI</v>
      </c>
      <c r="F107" s="147">
        <f>+Autodiagnóstico!H110</f>
        <v>1</v>
      </c>
      <c r="G107" s="137"/>
      <c r="H107" s="132"/>
      <c r="I107" s="132" t="s">
        <v>354</v>
      </c>
      <c r="J107" s="133" t="s">
        <v>348</v>
      </c>
      <c r="K107" s="134"/>
      <c r="L107" s="135"/>
      <c r="M107" s="136"/>
      <c r="N107" s="32"/>
    </row>
    <row r="108" spans="2:14" ht="60" x14ac:dyDescent="0.25">
      <c r="B108" s="360"/>
      <c r="C108" s="296"/>
      <c r="D108" s="377"/>
      <c r="E108" s="203" t="str">
        <f>+Autodiagnóstico!G111</f>
        <v>El administrador de entidad genera y hace uso del reporte F9 en Sistema de Información eKOGUI</v>
      </c>
      <c r="F108" s="147">
        <f>+Autodiagnóstico!H111</f>
        <v>1</v>
      </c>
      <c r="G108" s="137"/>
      <c r="H108" s="132"/>
      <c r="I108" s="132" t="s">
        <v>355</v>
      </c>
      <c r="J108" s="133"/>
      <c r="K108" s="134"/>
      <c r="L108" s="135"/>
      <c r="M108" s="136"/>
      <c r="N108" s="32"/>
    </row>
    <row r="109" spans="2:14" ht="108" x14ac:dyDescent="0.25">
      <c r="B109" s="360"/>
      <c r="C109" s="296"/>
      <c r="D109" s="377"/>
      <c r="E109" s="203" t="str">
        <f>+Autodiagnóstico!G112</f>
        <v>En el Sistema de Información eKOGUI, el administrador de entidad y jefe de control interno hacen uso del módulo de auditoria por registro y usuario</v>
      </c>
      <c r="F109" s="147">
        <f>+Autodiagnóstico!H112</f>
        <v>1</v>
      </c>
      <c r="G109" s="137"/>
      <c r="H109" s="132"/>
      <c r="I109" s="132" t="s">
        <v>350</v>
      </c>
      <c r="J109" s="133" t="s">
        <v>356</v>
      </c>
      <c r="K109" s="134"/>
      <c r="L109" s="135"/>
      <c r="M109" s="136"/>
      <c r="N109" s="32"/>
    </row>
    <row r="110" spans="2:14" ht="72" x14ac:dyDescent="0.25">
      <c r="B110" s="360"/>
      <c r="C110" s="296"/>
      <c r="D110" s="377"/>
      <c r="E110" s="203" t="str">
        <f>+Autodiagnóstico!G113</f>
        <v>La información que genera para los diferentes comités de la entidad de carácter jurídico coincide con la información que se ha consignado y extraído del sistema</v>
      </c>
      <c r="F110" s="147">
        <f>+Autodiagnóstico!H113</f>
        <v>1</v>
      </c>
      <c r="G110" s="137"/>
      <c r="H110" s="132"/>
      <c r="I110" s="132" t="s">
        <v>357</v>
      </c>
      <c r="J110" s="133"/>
      <c r="K110" s="134"/>
      <c r="L110" s="135"/>
      <c r="M110" s="136"/>
      <c r="N110" s="32"/>
    </row>
    <row r="111" spans="2:14" ht="25.5" x14ac:dyDescent="0.25">
      <c r="B111" s="360"/>
      <c r="C111" s="296"/>
      <c r="D111" s="377"/>
      <c r="E111" s="204" t="str">
        <f>+Autodiagnóstico!G114</f>
        <v xml:space="preserve">Asiste a las jornadas de capacitación sobre el Sistema eKOGUI que programa la Agencia Nacional de Defensa Jurídica del Estado </v>
      </c>
      <c r="F111" s="148">
        <f>+Autodiagnóstico!H114</f>
        <v>1</v>
      </c>
      <c r="G111" s="139"/>
      <c r="H111" s="140"/>
      <c r="I111" s="140"/>
      <c r="J111" s="141"/>
      <c r="K111" s="142"/>
      <c r="L111" s="143"/>
      <c r="M111" s="144"/>
      <c r="N111" s="32"/>
    </row>
    <row r="112" spans="2:14" ht="7.5" customHeight="1" thickBot="1" x14ac:dyDescent="0.3">
      <c r="B112" s="34"/>
      <c r="C112" s="35"/>
      <c r="D112" s="35"/>
      <c r="E112" s="95"/>
      <c r="F112" s="36"/>
      <c r="G112" s="97"/>
      <c r="H112" s="97"/>
      <c r="I112" s="97" t="s">
        <v>358</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sheetProtection password="A60F" sheet="1" objects="1" scenarios="1"/>
  <protectedRanges>
    <protectedRange sqref="K7:M111" name="Planeacion"/>
  </protectedRanges>
  <mergeCells count="34">
    <mergeCell ref="C7:C36"/>
    <mergeCell ref="C37:C57"/>
    <mergeCell ref="C58:C65"/>
    <mergeCell ref="C66:C77"/>
    <mergeCell ref="C78:C92"/>
    <mergeCell ref="D90:D92"/>
    <mergeCell ref="D93:D111"/>
    <mergeCell ref="D49:D57"/>
    <mergeCell ref="D58:D61"/>
    <mergeCell ref="D62:D64"/>
    <mergeCell ref="D66:D67"/>
    <mergeCell ref="D68:D72"/>
    <mergeCell ref="D73:D77"/>
    <mergeCell ref="D26:D36"/>
    <mergeCell ref="D37:D45"/>
    <mergeCell ref="D46:D48"/>
    <mergeCell ref="D78:D83"/>
    <mergeCell ref="D84:D89"/>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89" zoomScaleNormal="89" workbookViewId="0">
      <selection activeCell="C9" sqref="C9"/>
    </sheetView>
  </sheetViews>
  <sheetFormatPr baseColWidth="10" defaultRowHeight="15" x14ac:dyDescent="0.25"/>
  <cols>
    <col min="1" max="1" width="10.28515625" customWidth="1"/>
    <col min="2" max="2" width="26.42578125" customWidth="1"/>
    <col min="3" max="3" width="52" customWidth="1"/>
    <col min="4" max="4" width="58.7109375" customWidth="1"/>
    <col min="5" max="5" width="57.7109375" customWidth="1"/>
    <col min="6" max="6" width="49.85546875" customWidth="1"/>
    <col min="7" max="7" width="52.85546875" customWidth="1"/>
  </cols>
  <sheetData>
    <row r="1" spans="1:7" ht="18" x14ac:dyDescent="0.25">
      <c r="A1" s="392" t="s">
        <v>472</v>
      </c>
      <c r="B1" s="393"/>
      <c r="C1" s="393"/>
      <c r="D1" s="393"/>
      <c r="E1" s="393"/>
      <c r="F1" s="393"/>
      <c r="G1" s="393"/>
    </row>
    <row r="2" spans="1:7" ht="18" x14ac:dyDescent="0.25">
      <c r="A2" s="260" t="s">
        <v>473</v>
      </c>
      <c r="B2" s="260" t="s">
        <v>474</v>
      </c>
      <c r="C2" s="260" t="s">
        <v>475</v>
      </c>
      <c r="D2" s="260" t="s">
        <v>476</v>
      </c>
      <c r="E2" s="260" t="s">
        <v>477</v>
      </c>
      <c r="F2" s="260" t="s">
        <v>478</v>
      </c>
      <c r="G2" s="260" t="s">
        <v>479</v>
      </c>
    </row>
    <row r="3" spans="1:7" ht="57" x14ac:dyDescent="0.25">
      <c r="A3" s="261">
        <v>1</v>
      </c>
      <c r="B3" s="394" t="s">
        <v>198</v>
      </c>
      <c r="C3" s="262" t="s">
        <v>480</v>
      </c>
      <c r="D3" s="262" t="s">
        <v>481</v>
      </c>
      <c r="E3" s="263" t="s">
        <v>482</v>
      </c>
      <c r="F3" s="263" t="s">
        <v>483</v>
      </c>
      <c r="G3" s="264">
        <v>43465</v>
      </c>
    </row>
    <row r="4" spans="1:7" ht="42.75" x14ac:dyDescent="0.25">
      <c r="A4" s="261">
        <v>2</v>
      </c>
      <c r="B4" s="395"/>
      <c r="C4" s="262" t="s">
        <v>484</v>
      </c>
      <c r="D4" s="262" t="s">
        <v>485</v>
      </c>
      <c r="E4" s="263" t="s">
        <v>486</v>
      </c>
      <c r="F4" s="263" t="s">
        <v>487</v>
      </c>
      <c r="G4" s="264">
        <v>43465</v>
      </c>
    </row>
    <row r="5" spans="1:7" ht="42.75" x14ac:dyDescent="0.25">
      <c r="A5" s="261">
        <v>3</v>
      </c>
      <c r="B5" s="395"/>
      <c r="C5" s="262" t="s">
        <v>488</v>
      </c>
      <c r="D5" s="262" t="s">
        <v>489</v>
      </c>
      <c r="E5" s="263" t="s">
        <v>490</v>
      </c>
      <c r="F5" s="263" t="s">
        <v>487</v>
      </c>
      <c r="G5" s="264">
        <v>43465</v>
      </c>
    </row>
    <row r="6" spans="1:7" ht="71.25" x14ac:dyDescent="0.25">
      <c r="A6" s="261">
        <v>4</v>
      </c>
      <c r="B6" s="395"/>
      <c r="C6" s="262" t="s">
        <v>491</v>
      </c>
      <c r="D6" s="262" t="s">
        <v>492</v>
      </c>
      <c r="E6" s="263" t="s">
        <v>493</v>
      </c>
      <c r="F6" s="263" t="s">
        <v>494</v>
      </c>
      <c r="G6" s="264">
        <v>43465</v>
      </c>
    </row>
    <row r="7" spans="1:7" ht="57.75" thickBot="1" x14ac:dyDescent="0.3">
      <c r="A7" s="265">
        <v>5</v>
      </c>
      <c r="B7" s="395"/>
      <c r="C7" s="266" t="s">
        <v>495</v>
      </c>
      <c r="D7" s="267" t="s">
        <v>496</v>
      </c>
      <c r="E7" s="263" t="s">
        <v>497</v>
      </c>
      <c r="F7" s="263" t="s">
        <v>494</v>
      </c>
      <c r="G7" s="264">
        <v>43465</v>
      </c>
    </row>
    <row r="8" spans="1:7" ht="28.5" x14ac:dyDescent="0.25">
      <c r="A8" s="268">
        <v>6</v>
      </c>
      <c r="B8" s="395"/>
      <c r="C8" s="269" t="s">
        <v>498</v>
      </c>
      <c r="D8" s="269" t="s">
        <v>498</v>
      </c>
      <c r="E8" s="270" t="s">
        <v>499</v>
      </c>
      <c r="F8" s="263" t="s">
        <v>494</v>
      </c>
      <c r="G8" s="264">
        <v>43465</v>
      </c>
    </row>
    <row r="9" spans="1:7" ht="42.75" x14ac:dyDescent="0.25">
      <c r="A9" s="268">
        <v>7</v>
      </c>
      <c r="B9" s="396"/>
      <c r="C9" s="271" t="s">
        <v>500</v>
      </c>
      <c r="D9" s="271" t="s">
        <v>500</v>
      </c>
      <c r="E9" s="263" t="s">
        <v>501</v>
      </c>
      <c r="F9" s="263" t="s">
        <v>487</v>
      </c>
      <c r="G9" s="264">
        <v>43465</v>
      </c>
    </row>
    <row r="10" spans="1:7" ht="71.25" x14ac:dyDescent="0.25">
      <c r="A10" s="261">
        <v>8</v>
      </c>
      <c r="B10" s="395" t="s">
        <v>584</v>
      </c>
      <c r="C10" s="272" t="s">
        <v>502</v>
      </c>
      <c r="D10" s="272" t="s">
        <v>503</v>
      </c>
      <c r="E10" s="273" t="s">
        <v>504</v>
      </c>
      <c r="F10" s="263" t="s">
        <v>494</v>
      </c>
      <c r="G10" s="264">
        <v>43465</v>
      </c>
    </row>
    <row r="11" spans="1:7" ht="71.25" x14ac:dyDescent="0.25">
      <c r="A11" s="261">
        <v>9</v>
      </c>
      <c r="B11" s="395"/>
      <c r="C11" s="262" t="s">
        <v>505</v>
      </c>
      <c r="D11" s="262" t="s">
        <v>505</v>
      </c>
      <c r="E11" s="263" t="s">
        <v>506</v>
      </c>
      <c r="F11" s="274" t="s">
        <v>507</v>
      </c>
      <c r="G11" s="264">
        <v>43465</v>
      </c>
    </row>
    <row r="12" spans="1:7" ht="57" x14ac:dyDescent="0.25">
      <c r="A12" s="261">
        <v>10</v>
      </c>
      <c r="B12" s="395"/>
      <c r="C12" s="272" t="s">
        <v>508</v>
      </c>
      <c r="D12" s="272" t="s">
        <v>508</v>
      </c>
      <c r="E12" s="273" t="s">
        <v>509</v>
      </c>
      <c r="F12" s="274" t="s">
        <v>510</v>
      </c>
      <c r="G12" s="264">
        <v>43465</v>
      </c>
    </row>
    <row r="13" spans="1:7" ht="71.25" x14ac:dyDescent="0.25">
      <c r="A13" s="265">
        <v>11</v>
      </c>
      <c r="B13" s="395"/>
      <c r="C13" s="271" t="s">
        <v>511</v>
      </c>
      <c r="D13" s="271" t="s">
        <v>512</v>
      </c>
      <c r="E13" s="263" t="s">
        <v>513</v>
      </c>
      <c r="F13" s="263" t="s">
        <v>494</v>
      </c>
      <c r="G13" s="264">
        <v>43465</v>
      </c>
    </row>
    <row r="14" spans="1:7" ht="28.5" x14ac:dyDescent="0.25">
      <c r="A14" s="265">
        <v>12</v>
      </c>
      <c r="B14" s="395"/>
      <c r="C14" s="271" t="s">
        <v>514</v>
      </c>
      <c r="D14" s="271" t="s">
        <v>514</v>
      </c>
      <c r="E14" s="274" t="s">
        <v>515</v>
      </c>
      <c r="F14" s="263" t="s">
        <v>494</v>
      </c>
      <c r="G14" s="264">
        <v>43465</v>
      </c>
    </row>
    <row r="15" spans="1:7" ht="57" x14ac:dyDescent="0.25">
      <c r="A15" s="275">
        <v>13</v>
      </c>
      <c r="B15" s="396"/>
      <c r="C15" s="276" t="s">
        <v>516</v>
      </c>
      <c r="D15" s="276" t="s">
        <v>516</v>
      </c>
      <c r="E15" s="263" t="s">
        <v>517</v>
      </c>
      <c r="F15" s="263" t="s">
        <v>494</v>
      </c>
      <c r="G15" s="264">
        <v>43465</v>
      </c>
    </row>
    <row r="16" spans="1:7" ht="42.75" x14ac:dyDescent="0.25">
      <c r="A16" s="261">
        <v>14</v>
      </c>
      <c r="B16" s="397" t="s">
        <v>201</v>
      </c>
      <c r="C16" s="262" t="s">
        <v>518</v>
      </c>
      <c r="D16" s="262" t="s">
        <v>518</v>
      </c>
      <c r="E16" s="263" t="s">
        <v>519</v>
      </c>
      <c r="F16" s="263" t="s">
        <v>494</v>
      </c>
      <c r="G16" s="264">
        <v>43465</v>
      </c>
    </row>
    <row r="17" spans="1:7" ht="43.5" x14ac:dyDescent="0.25">
      <c r="A17" s="261">
        <v>15</v>
      </c>
      <c r="B17" s="397"/>
      <c r="C17" s="262" t="s">
        <v>520</v>
      </c>
      <c r="D17" s="262" t="s">
        <v>520</v>
      </c>
      <c r="E17" s="277" t="s">
        <v>521</v>
      </c>
      <c r="F17" s="274" t="s">
        <v>522</v>
      </c>
      <c r="G17" s="264">
        <v>43465</v>
      </c>
    </row>
    <row r="18" spans="1:7" ht="28.5" x14ac:dyDescent="0.25">
      <c r="A18" s="261">
        <v>16</v>
      </c>
      <c r="B18" s="394" t="s">
        <v>202</v>
      </c>
      <c r="C18" s="272" t="s">
        <v>523</v>
      </c>
      <c r="D18" s="262" t="s">
        <v>524</v>
      </c>
      <c r="E18" s="273" t="s">
        <v>525</v>
      </c>
      <c r="F18" s="263" t="s">
        <v>487</v>
      </c>
      <c r="G18" s="264">
        <v>43465</v>
      </c>
    </row>
    <row r="19" spans="1:7" ht="57" x14ac:dyDescent="0.25">
      <c r="A19" s="261">
        <v>17</v>
      </c>
      <c r="B19" s="395"/>
      <c r="C19" s="272" t="s">
        <v>526</v>
      </c>
      <c r="D19" s="272" t="s">
        <v>526</v>
      </c>
      <c r="E19" s="263" t="s">
        <v>527</v>
      </c>
      <c r="F19" s="274" t="s">
        <v>507</v>
      </c>
      <c r="G19" s="264">
        <v>43465</v>
      </c>
    </row>
    <row r="20" spans="1:7" ht="85.5" x14ac:dyDescent="0.25">
      <c r="A20" s="261">
        <v>18</v>
      </c>
      <c r="B20" s="395"/>
      <c r="C20" s="262" t="s">
        <v>528</v>
      </c>
      <c r="D20" s="262" t="s">
        <v>529</v>
      </c>
      <c r="E20" s="263" t="s">
        <v>530</v>
      </c>
      <c r="F20" s="263" t="s">
        <v>487</v>
      </c>
      <c r="G20" s="264">
        <v>43465</v>
      </c>
    </row>
    <row r="21" spans="1:7" ht="43.5" x14ac:dyDescent="0.25">
      <c r="A21" s="265">
        <v>19</v>
      </c>
      <c r="B21" s="396"/>
      <c r="C21" s="272" t="s">
        <v>531</v>
      </c>
      <c r="D21" s="272" t="s">
        <v>531</v>
      </c>
      <c r="E21" s="277" t="s">
        <v>532</v>
      </c>
      <c r="F21" s="274" t="s">
        <v>507</v>
      </c>
      <c r="G21" s="264">
        <v>43465</v>
      </c>
    </row>
    <row r="22" spans="1:7" ht="75" customHeight="1" x14ac:dyDescent="0.25">
      <c r="A22" s="261">
        <v>20</v>
      </c>
      <c r="B22" s="397" t="s">
        <v>208</v>
      </c>
      <c r="C22" s="262" t="s">
        <v>533</v>
      </c>
      <c r="D22" s="262" t="s">
        <v>533</v>
      </c>
      <c r="E22" s="263" t="s">
        <v>534</v>
      </c>
      <c r="F22" s="274" t="s">
        <v>507</v>
      </c>
      <c r="G22" s="264">
        <v>43465</v>
      </c>
    </row>
    <row r="23" spans="1:7" ht="57" x14ac:dyDescent="0.25">
      <c r="A23" s="261">
        <v>21</v>
      </c>
      <c r="B23" s="397"/>
      <c r="C23" s="272" t="s">
        <v>535</v>
      </c>
      <c r="D23" s="272" t="s">
        <v>535</v>
      </c>
      <c r="E23" s="263" t="s">
        <v>536</v>
      </c>
      <c r="F23" s="263" t="s">
        <v>537</v>
      </c>
      <c r="G23" s="264">
        <v>43465</v>
      </c>
    </row>
    <row r="24" spans="1:7" ht="42.75" x14ac:dyDescent="0.25">
      <c r="A24" s="261">
        <v>22</v>
      </c>
      <c r="B24" s="391" t="s">
        <v>209</v>
      </c>
      <c r="C24" s="262" t="s">
        <v>538</v>
      </c>
      <c r="D24" s="262" t="s">
        <v>539</v>
      </c>
      <c r="E24" s="263" t="s">
        <v>540</v>
      </c>
      <c r="F24" s="263" t="s">
        <v>494</v>
      </c>
      <c r="G24" s="264">
        <v>43465</v>
      </c>
    </row>
    <row r="25" spans="1:7" ht="42.75" x14ac:dyDescent="0.25">
      <c r="A25" s="261">
        <v>23</v>
      </c>
      <c r="B25" s="391"/>
      <c r="C25" s="262" t="s">
        <v>541</v>
      </c>
      <c r="D25" s="262" t="s">
        <v>542</v>
      </c>
      <c r="E25" s="263" t="s">
        <v>543</v>
      </c>
      <c r="F25" s="263" t="s">
        <v>494</v>
      </c>
      <c r="G25" s="264">
        <v>43465</v>
      </c>
    </row>
    <row r="26" spans="1:7" ht="43.5" x14ac:dyDescent="0.25">
      <c r="A26" s="261">
        <v>24</v>
      </c>
      <c r="B26" s="391"/>
      <c r="C26" s="262" t="s">
        <v>544</v>
      </c>
      <c r="D26" s="262" t="s">
        <v>545</v>
      </c>
      <c r="E26" s="277" t="s">
        <v>546</v>
      </c>
      <c r="F26" s="263" t="s">
        <v>494</v>
      </c>
      <c r="G26" s="264">
        <v>43465</v>
      </c>
    </row>
    <row r="27" spans="1:7" ht="42.75" x14ac:dyDescent="0.25">
      <c r="A27" s="261">
        <v>25</v>
      </c>
      <c r="B27" s="391"/>
      <c r="C27" s="262" t="s">
        <v>547</v>
      </c>
      <c r="D27" s="262" t="s">
        <v>548</v>
      </c>
      <c r="E27" s="278" t="s">
        <v>549</v>
      </c>
      <c r="F27" s="263" t="s">
        <v>550</v>
      </c>
      <c r="G27" s="264">
        <v>43465</v>
      </c>
    </row>
    <row r="28" spans="1:7" ht="42.75" x14ac:dyDescent="0.25">
      <c r="A28" s="261">
        <v>26</v>
      </c>
      <c r="B28" s="391"/>
      <c r="C28" s="262" t="s">
        <v>551</v>
      </c>
      <c r="D28" s="262" t="s">
        <v>552</v>
      </c>
      <c r="E28" s="263" t="s">
        <v>553</v>
      </c>
      <c r="F28" s="263" t="s">
        <v>494</v>
      </c>
      <c r="G28" s="264">
        <v>43465</v>
      </c>
    </row>
    <row r="29" spans="1:7" ht="57" x14ac:dyDescent="0.25">
      <c r="A29" s="261">
        <v>27</v>
      </c>
      <c r="B29" s="391"/>
      <c r="C29" s="262" t="s">
        <v>554</v>
      </c>
      <c r="D29" s="262" t="s">
        <v>555</v>
      </c>
      <c r="E29" s="263" t="s">
        <v>556</v>
      </c>
      <c r="F29" s="263" t="s">
        <v>494</v>
      </c>
      <c r="G29" s="264">
        <v>43465</v>
      </c>
    </row>
    <row r="30" spans="1:7" ht="42.75" x14ac:dyDescent="0.25">
      <c r="A30" s="261">
        <v>28</v>
      </c>
      <c r="B30" s="391"/>
      <c r="C30" s="262" t="s">
        <v>557</v>
      </c>
      <c r="D30" s="262" t="s">
        <v>558</v>
      </c>
      <c r="E30" s="263" t="s">
        <v>559</v>
      </c>
      <c r="F30" s="263" t="s">
        <v>494</v>
      </c>
      <c r="G30" s="264">
        <v>43465</v>
      </c>
    </row>
    <row r="31" spans="1:7" ht="57" x14ac:dyDescent="0.25">
      <c r="A31" s="261">
        <v>29</v>
      </c>
      <c r="B31" s="391"/>
      <c r="C31" s="262" t="s">
        <v>560</v>
      </c>
      <c r="D31" s="262" t="s">
        <v>561</v>
      </c>
      <c r="E31" s="270" t="s">
        <v>562</v>
      </c>
      <c r="F31" s="263" t="s">
        <v>494</v>
      </c>
      <c r="G31" s="264">
        <v>43465</v>
      </c>
    </row>
    <row r="32" spans="1:7" ht="85.5" x14ac:dyDescent="0.25">
      <c r="A32" s="261">
        <v>30</v>
      </c>
      <c r="B32" s="391"/>
      <c r="C32" s="262" t="s">
        <v>563</v>
      </c>
      <c r="D32" s="262" t="s">
        <v>564</v>
      </c>
      <c r="E32" s="263" t="s">
        <v>565</v>
      </c>
      <c r="F32" s="263" t="s">
        <v>494</v>
      </c>
      <c r="G32" s="264">
        <v>43465</v>
      </c>
    </row>
    <row r="33" spans="1:7" ht="42.75" x14ac:dyDescent="0.25">
      <c r="A33" s="261">
        <v>31</v>
      </c>
      <c r="B33" s="391"/>
      <c r="C33" s="262" t="s">
        <v>566</v>
      </c>
      <c r="D33" s="262" t="s">
        <v>567</v>
      </c>
      <c r="E33" s="263" t="s">
        <v>568</v>
      </c>
      <c r="F33" s="263" t="s">
        <v>494</v>
      </c>
      <c r="G33" s="264">
        <v>43465</v>
      </c>
    </row>
    <row r="34" spans="1:7" ht="42.75" x14ac:dyDescent="0.25">
      <c r="A34" s="261">
        <v>32</v>
      </c>
      <c r="B34" s="391"/>
      <c r="C34" s="262" t="s">
        <v>569</v>
      </c>
      <c r="D34" s="262" t="s">
        <v>570</v>
      </c>
      <c r="E34" s="263" t="s">
        <v>571</v>
      </c>
      <c r="F34" s="263" t="s">
        <v>494</v>
      </c>
      <c r="G34" s="264">
        <v>43465</v>
      </c>
    </row>
    <row r="35" spans="1:7" ht="28.5" x14ac:dyDescent="0.25">
      <c r="A35" s="261">
        <v>33</v>
      </c>
      <c r="B35" s="391"/>
      <c r="C35" s="262" t="s">
        <v>572</v>
      </c>
      <c r="D35" s="262" t="s">
        <v>573</v>
      </c>
      <c r="E35" s="263" t="s">
        <v>574</v>
      </c>
      <c r="F35" s="263" t="s">
        <v>494</v>
      </c>
      <c r="G35" s="264">
        <v>43465</v>
      </c>
    </row>
    <row r="36" spans="1:7" ht="28.5" x14ac:dyDescent="0.25">
      <c r="A36" s="261">
        <v>34</v>
      </c>
      <c r="B36" s="391"/>
      <c r="C36" s="262" t="s">
        <v>575</v>
      </c>
      <c r="D36" s="262" t="s">
        <v>576</v>
      </c>
      <c r="E36" s="263" t="s">
        <v>577</v>
      </c>
      <c r="F36" s="263" t="s">
        <v>494</v>
      </c>
      <c r="G36" s="264">
        <v>43465</v>
      </c>
    </row>
    <row r="37" spans="1:7" ht="28.5" x14ac:dyDescent="0.25">
      <c r="A37" s="261">
        <v>35</v>
      </c>
      <c r="B37" s="391"/>
      <c r="C37" s="262" t="s">
        <v>578</v>
      </c>
      <c r="D37" s="262" t="s">
        <v>578</v>
      </c>
      <c r="E37" s="263" t="s">
        <v>579</v>
      </c>
      <c r="F37" s="263" t="s">
        <v>580</v>
      </c>
      <c r="G37" s="264">
        <v>43465</v>
      </c>
    </row>
    <row r="38" spans="1:7" ht="42.75" x14ac:dyDescent="0.25">
      <c r="A38" s="261">
        <v>36</v>
      </c>
      <c r="B38" s="391"/>
      <c r="C38" s="262" t="s">
        <v>581</v>
      </c>
      <c r="D38" s="262" t="s">
        <v>582</v>
      </c>
      <c r="E38" s="274" t="s">
        <v>583</v>
      </c>
      <c r="F38" s="263" t="s">
        <v>494</v>
      </c>
      <c r="G38" s="264">
        <v>43465</v>
      </c>
    </row>
  </sheetData>
  <sheetProtection password="A60F" sheet="1" objects="1" scenarios="1"/>
  <mergeCells count="7">
    <mergeCell ref="B24:B38"/>
    <mergeCell ref="A1:G1"/>
    <mergeCell ref="B3:B9"/>
    <mergeCell ref="B10:B15"/>
    <mergeCell ref="B16:B17"/>
    <mergeCell ref="B18:B21"/>
    <mergeCell ref="B22:B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vt:lpstr>
      <vt:lpstr>Plan de Acción</vt:lpstr>
      <vt:lpstr>PLAN DE ACCIÓN 2018</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2019-09-10T22:40:44Z</dcterms:modified>
</cp:coreProperties>
</file>