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<sst xmlns="http://schemas.openxmlformats.org/spreadsheetml/2006/main" count="338" uniqueCount="242">
  <si>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</si>
  <si>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</si>
  <si>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</si>
  <si>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</si>
  <si>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</si>
  <si>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</si>
  <si>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</si>
  <si>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</si>
  <si>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</si>
  <si>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</si>
  <si>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</si>
  <si>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</si>
  <si>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</si>
  <si>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</si>
  <si>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</si>
  <si>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</si>
  <si>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</si>
  <si>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</si>
  <si>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</si>
  <si>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</si>
  <si>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</si>
  <si>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</si>
  <si>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</si>
  <si>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</si>
  <si>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</si>
  <si>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</si>
  <si>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</si>
  <si>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</si>
  <si>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</si>
  <si>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</si>
  <si>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</si>
  <si>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</si>
  <si>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</si>
  <si>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</si>
  <si>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</si>
  <si>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</si>
  <si>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</si>
  <si>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</si>
  <si>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</si>
  <si>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</si>
  <si>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</si>
  <si>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</si>
  <si>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</si>
  <si>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</si>
  <si>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</si>
  <si>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</si>
  <si>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</si>
  <si>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</si>
  <si>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</si>
  <si>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</si>
  <si>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</si>
  <si>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</si>
  <si>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</si>
  <si>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</si>
  <si>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</si>
  <si>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</si>
  <si>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</si>
  <si>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</si>
  <si>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</si>
  <si>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</si>
  <si>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</si>
  <si>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</si>
  <si>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</si>
  <si>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</si>
  <si>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</si>
  <si>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</si>
  <si>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</si>
  <si>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</si>
  <si>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</si>
  <si>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</si>
  <si>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</si>
  <si>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</si>
  <si>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</si>
  <si>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</si>
  <si>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</si>
  <si>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</si>
  <si>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</si>
  <si>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</si>
  <si>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</si>
  <si>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</si>
  <si>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</si>
  <si>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</si>
  <si>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</si>
  <si>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</si>
  <si>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</si>
  <si>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</si>
  <si>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</si>
  <si>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</si>
  <si>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</si>
  <si>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</si>
  <si>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</si>
  <si>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</si>
  <si>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</si>
  <si>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</si>
  <si>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</si>
  <si>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</si>
  <si>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</si>
  <si>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</si>
  <si>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</si>
  <si>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</si>
  <si>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</si>
  <si>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</si>
  <si>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</si>
  <si>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</si>
  <si>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</si>
  <si>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</si>
  <si>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</si>
  <si>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</si>
  <si>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</si>
  <si>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</si>
  <si>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</si>
  <si>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</si>
  <si>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</si>
  <si>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</si>
  <si>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</si>
  <si>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</si>
  <si>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</si>
  <si>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</si>
  <si>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</si>
  <si>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</si>
  <si>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</si>
  <si>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</si>
  <si>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</si>
  <si>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</si>
  <si>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</si>
  <si>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</si>
  <si>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</si>
  <si>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</si>
  <si>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</si>
  <si>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</si>
  <si>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</si>
  <si>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</si>
  <si>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</si>
  <si>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</si>
  <si>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</si>
  <si>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</si>
  <si>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</si>
  <si>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</si>
  <si>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</si>
  <si>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</si>
  <si>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</si>
  <si>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</si>
  <si>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</si>
  <si>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</si>
  <si>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</si>
  <si>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</si>
  <si>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</si>
  <si>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</si>
  <si>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</si>
  <si>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</si>
  <si>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</si>
  <si>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</si>
  <si>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</si>
  <si>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</si>
  <si>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</si>
  <si>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</si>
  <si>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</si>
  <si>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</si>
  <si>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</si>
  <si>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</si>
  <si>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</si>
  <si>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</si>
  <si>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</si>
  <si>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</si>
  <si>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</si>
  <si>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</si>
  <si>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</si>
  <si>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</si>
  <si>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</si>
  <si>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</si>
  <si>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</si>
  <si>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</si>
  <si>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</si>
  <si>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</si>
  <si>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</si>
  <si>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</si>
  <si>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</si>
  <si>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</si>
  <si>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</si>
  <si>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</si>
  <si>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</si>
  <si>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</si>
  <si>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</si>
  <si>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</si>
  <si>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</si>
  <si>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</si>
  <si>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</si>
  <si>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</si>
  <si>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</si>
  <si>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</si>
  <si>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http://quindio.gov.co/transparencia/ley-de-transparencia-y-derecho-de-acceso-a-la-informacion-publica</t>
  </si>
  <si>
    <t>En la siguiente página: www.quindio.gov.co
(Evidencia 30)</t>
  </si>
  <si>
    <t>En la siguiente página: www.quindio.gov.co
(Evidencia 31)</t>
  </si>
  <si>
    <t>La entidad cuenta con el Centro de convenciones, Salón Bolívar,Sala Roberto Henao Buritica,Sala Antonio Valencia.(Evidencia 32)</t>
  </si>
  <si>
    <t>La entidad  implementó y socializó los protocolos de servicio a la ciudadanía.(Evidencia 34)</t>
  </si>
  <si>
    <t>El horario  de atención es de 7:  am a 12 pm y de 2 pm a 5: 00 pm de lunes a viernes(Evidencia 35)</t>
  </si>
  <si>
    <t>https://www.ventanillaunicavirtualquindio.gov.co/           
(Evidencia 36)</t>
  </si>
  <si>
    <t>https://www.quindio.gov.co/atencion-a-la-ciudadania/carta-del-trato-digno
(Evidencia 36)</t>
  </si>
  <si>
    <t>https://www.ventanillaunicavirtualquindio.gov.co/
(Evidencia 37)</t>
  </si>
  <si>
    <t>https://www.ventanillaunicavirtualquindio.gov.co/
(Evidencia 38)</t>
  </si>
  <si>
    <t>La Entidad si cuenta con una politíca de tratamientos personales. Se adjunta la evidencia
(Evidencia 39)</t>
  </si>
  <si>
    <t>https://quindio.gov.co/. Se adjunta la evidencia 40</t>
  </si>
  <si>
    <t>Cada tramite de la entidad cuenta con una opción donde el usuario acepta la politica de tratamiento de datos personales. (Evidencia 41)</t>
  </si>
  <si>
    <t>si , siempre y cuando el ciudadano lo solicite por los canales oficiales  (Evidencia 42)</t>
  </si>
  <si>
    <t>si, se conserva bajo  estas condiciones en el Archivo Central del Departamento y en SEVENET. (Evidencia 43)</t>
  </si>
  <si>
    <t>La entidad procede a la supresión de los datos personales despues de los plazos  establecidos por ley (Evidencia 44)</t>
  </si>
  <si>
    <t>manual de PQRS (Evidencia 45)</t>
  </si>
  <si>
    <t>https://www.ventanillaunicavirtualquindio.gov.co/index.php?option=com_formasonline&amp;formasonlineform=FormaCiudadano</t>
  </si>
  <si>
    <t>Evidencia 48 Se cuenta con Reglamento pero (No en lenguas nativas)</t>
  </si>
  <si>
    <t>No cuenta con mecanismos para recibir y tramitar PQRS verbales en lenguas nativas.</t>
  </si>
  <si>
    <t>Dentro el Manual de PQRS, se incluyo el item que se determina el desistimiento tacito
(Evidencia 51)</t>
  </si>
  <si>
    <t xml:space="preserve">Se elabora un informe mensual para cada secretaria y trimestral para ser publicado en la pagina web. https://www.ventanillaunicavirtualquindio.gov.co/index.php?option=com_formasonline&amp;formasonlineform=FormaCiudadano
(Evidencia 52)
</t>
  </si>
  <si>
    <t>La oficina de Gestión Documental manda mensualmente a cada secretaría el estado de las PQRS, adicional a esto se publica en la página de la Gobernación  el informe trimestral.Las evidencias se encuentran en el archivo de Gestión de cada Secretaría.</t>
  </si>
  <si>
    <t>Cada secretaría es responsable de dar el trámite correspondiente dentro de los terminos establecidos por la ley</t>
  </si>
  <si>
    <t>Ventanilla Única virtual permite la opcion. (Evidencia 55)</t>
  </si>
  <si>
    <t>La entidad cuenta con mecanismos de evaluación a sus funcionarios, proceso que se encuentra al día con la evaluación de desempeño y acuerdos de gestión con cada uno de los funcionarios de planta de la entidad, teniendo en cuenta que los documentos en los cuales se realiza el procedimiento reposan en medio físico y el archivo es demasiado extenso se adjunta un modelo del formato de EDL y uno de ADG; cabe aclarar que dentro de las concertaciones que se realizan con los funcionarios se incluyen metas y compromisos comportamentales enfocados en servicio al ciudadano. DE CONFORMIDAD A LAS FECHAS ESTABLECIDAS PORLA COMISION NACIONAL DEL SERVICIO CIVIL. 
(Evidencia 56)</t>
  </si>
  <si>
    <t>Se realizaron capacitaciones en temas dirigidos a la comunidad INTELIGENCIA EMOCIONAL Y MANEJO DEL STRESS- LINEAMIENTOS BASICOS DE SEGURIDAD Y SALUD EN EL TRABAJO- ENFOQUE DIFERENCIAL Y ENFOQUE SUBDIFERENCIAL EN COMUNIDADES - 
(Evidencia 57)</t>
  </si>
  <si>
    <t>Plan anticorrupción y servicio al ciudadano.  (Evidencia 58)</t>
  </si>
  <si>
    <t>Plan anticorrupción y servicio al ciudadano.</t>
  </si>
  <si>
    <t>Se atiendien las 42 horas reglamentadas por la ley</t>
  </si>
  <si>
    <t>No tiene horarios adicionales. Únicamente se atiende de manera constante en la Ventanilla unica virtual (Evidencia 61)</t>
  </si>
  <si>
    <t>La entidad cuenta con un aplicativo movil por medio de la cual  permite a los usuarios realizar peticiones quejas y reclamos. (Evidencia 62)</t>
  </si>
  <si>
    <t>Los mecanismos de prioridad son decididos directamente por larecepción de documentos, las peticiones se responden en el tiempo establecido por la Ley, por cada Secretaría. (Evidencia 50)</t>
  </si>
  <si>
    <t>La entidad publica toda la información solicitada en lugares visibles .Avisos de horarios   y localización,Rendición  de cuentas, folletos, personas que manejan PQRS.
(Evidencia 19)</t>
  </si>
  <si>
    <r>
      <t xml:space="preserve">En el momento la Secretaría de Planeación está haciendo el proceso de tabulación y análisis estadístico para dar cumplimiento a esta actividad. </t>
    </r>
    <r>
      <rPr>
        <b/>
        <sz val="10"/>
        <rFont val="Arial"/>
        <family val="2"/>
      </rPr>
      <t>Evidencia 1.</t>
    </r>
    <r>
      <rPr>
        <sz val="10"/>
        <rFont val="Arial"/>
        <family val="2"/>
      </rPr>
      <t xml:space="preserve"> https://www.quindio.gov.co/home/docs/items/item_100/MIPG/CARACTERIZACION_DE_USUARIOS/INFORME_DE_RESULTADOS_CARACTERIZACI%C3%93N_DE_USUARIOS_2021.pdf</t>
    </r>
  </si>
  <si>
    <r>
      <t xml:space="preserve">En la entidad se realizan 2 mediciones en la vigencia. </t>
    </r>
    <r>
      <rPr>
        <b/>
        <sz val="10"/>
        <rFont val="Arial"/>
        <family val="2"/>
      </rPr>
      <t xml:space="preserve">Evidencia 2.  </t>
    </r>
    <r>
      <rPr>
        <sz val="10"/>
        <rFont val="Arial"/>
        <family val="2"/>
      </rPr>
      <t>Se anexa informe del primer semestre de 2022.</t>
    </r>
  </si>
  <si>
    <r>
      <t xml:space="preserve">En la entidad se realizan 2 mediciones en la vigencia. </t>
    </r>
    <r>
      <rPr>
        <b/>
        <sz val="10"/>
        <rFont val="Arial"/>
        <family val="2"/>
      </rPr>
      <t>Evidencia 3.</t>
    </r>
    <r>
      <rPr>
        <sz val="10"/>
        <rFont val="Arial"/>
        <family val="2"/>
      </rPr>
      <t xml:space="preserve"> Se anexa informe del primer semestre de 2022 </t>
    </r>
  </si>
  <si>
    <r>
      <t xml:space="preserve">La entidad cuenta con la Ventanilla Única Virtual, encargada de recibir las PQRSD y remitirlas a cada dependencia para que sean resueltas. </t>
    </r>
    <r>
      <rPr>
        <b/>
        <sz val="10"/>
        <rFont val="Arial"/>
        <family val="2"/>
      </rPr>
      <t>Evidencia 4.</t>
    </r>
    <r>
      <rPr>
        <sz val="10"/>
        <rFont val="Arial"/>
        <family val="2"/>
      </rPr>
      <t xml:space="preserve"> https://www.quindio.gov.co/atencion-a-la-ciudadania/ventanilla-unica-virtual https://www.quindio.gov.co/atencion-a-la-ciudadania/ventanilla-unica-virtual</t>
    </r>
  </si>
  <si>
    <r>
      <t xml:space="preserve">En la Gobernación del Quindío la dependencia encargada es el Sistema Departamental de Servicio a la Ciudadanía. </t>
    </r>
    <r>
      <rPr>
        <b/>
        <sz val="10"/>
        <rFont val="Arial"/>
        <family val="2"/>
      </rPr>
      <t>Evidencia 5</t>
    </r>
    <r>
      <rPr>
        <sz val="10"/>
        <rFont val="Arial"/>
        <family val="2"/>
      </rPr>
      <t xml:space="preserve">. Formatos PQRSD y petición verbal </t>
    </r>
  </si>
  <si>
    <r>
      <t xml:space="preserve">La entidad da cumplimiento a dicha meta a través del plan de acción MIPG 2022, donde se incluyen las políticas de transparencia, participación y servicio al ciudadano. </t>
    </r>
    <r>
      <rPr>
        <b/>
        <sz val="10"/>
        <rFont val="Arial"/>
        <family val="2"/>
      </rPr>
      <t>Evidencia 6</t>
    </r>
    <r>
      <rPr>
        <sz val="10"/>
        <rFont val="Arial"/>
        <family val="2"/>
      </rPr>
      <t>. Plan de acción MIPG 2022.</t>
    </r>
  </si>
  <si>
    <r>
      <t xml:space="preserve">En dicho Comité sí se incluyen temas referentes al Servicio al Ciudadano. </t>
    </r>
    <r>
      <rPr>
        <b/>
        <sz val="10"/>
        <rFont val="Arial"/>
        <family val="2"/>
      </rPr>
      <t xml:space="preserve">Evidencia 7. </t>
    </r>
    <r>
      <rPr>
        <sz val="10"/>
        <rFont val="Arial"/>
        <family val="2"/>
      </rPr>
      <t xml:space="preserve"> Decreto 378 de 2018 y 634 de 2018 Conformación Comité Institucional de Gestión y Desempeño.</t>
    </r>
  </si>
  <si>
    <r>
      <t>Se da cumplimiento a dicha meta por medio del formato PQRSD, formato verbal y los procesos y procedimientos de la dependencia SDSC.</t>
    </r>
    <r>
      <rPr>
        <b/>
        <sz val="10"/>
        <rFont val="Arial"/>
        <family val="2"/>
      </rPr>
      <t xml:space="preserve"> Evidencia 8</t>
    </r>
  </si>
  <si>
    <r>
      <t xml:space="preserve">En el manual PQRSD se incluyó el item que determina el desestimiento tácito. </t>
    </r>
    <r>
      <rPr>
        <b/>
        <sz val="10"/>
        <rFont val="Arial"/>
        <family val="2"/>
      </rPr>
      <t xml:space="preserve">Evidencia 9. </t>
    </r>
  </si>
  <si>
    <r>
      <t xml:space="preserve">La entidad ha realizado ajustes para facilitar la accesibilidad según la norma enunciada. </t>
    </r>
    <r>
      <rPr>
        <b/>
        <sz val="10"/>
        <rFont val="Arial"/>
        <family val="2"/>
      </rPr>
      <t>Evidencia 10.</t>
    </r>
  </si>
  <si>
    <r>
      <t xml:space="preserve">En el link de la ventanilla única virtual se encuentran los videos de lenguaje de señas para los diferentes trámites a realizar en la Gobernación del Quindío. https://www.ventanillaunicavirtualquindio.gov.co/  - </t>
    </r>
    <r>
      <rPr>
        <u/>
        <sz val="10"/>
        <rFont val="Arial"/>
        <family val="2"/>
      </rPr>
      <t xml:space="preserve"> </t>
    </r>
    <r>
      <rPr>
        <sz val="10"/>
        <rFont val="Arial"/>
        <family val="2"/>
      </rPr>
      <t xml:space="preserve">https://www.youtube.com/watch?v=wyu7j8pVrmY&amp;t=3s - https://www.youtube.com/watch?v=wyu7j8pVrmY&amp;t=28s -  https://www.youtube.com/watch?v=DUDoKom8rMs&amp;t=2s  </t>
    </r>
    <r>
      <rPr>
        <b/>
        <sz val="10"/>
        <rFont val="Arial"/>
        <family val="2"/>
      </rPr>
      <t>Evidencia 11.</t>
    </r>
  </si>
  <si>
    <r>
      <t xml:space="preserve">En el plan de desarrollo están incluídas estas acciones. </t>
    </r>
    <r>
      <rPr>
        <b/>
        <sz val="10"/>
        <rFont val="Arial"/>
        <family val="2"/>
      </rPr>
      <t>Evidencia 12.</t>
    </r>
    <r>
      <rPr>
        <sz val="10"/>
        <rFont val="Arial"/>
        <family val="2"/>
      </rPr>
      <t xml:space="preserve"> Se anexa Gaceta N° 52 del 3 de junio de 2020.</t>
    </r>
  </si>
  <si>
    <r>
      <t xml:space="preserve">En la entidad hay mecanismos para la atención especial y preferente de estos grupos poblacionales.  </t>
    </r>
    <r>
      <rPr>
        <b/>
        <sz val="10"/>
        <rFont val="Arial"/>
        <family val="2"/>
      </rPr>
      <t>Evidencia 13.</t>
    </r>
    <r>
      <rPr>
        <sz val="10"/>
        <rFont val="Arial"/>
        <family val="2"/>
      </rPr>
      <t xml:space="preserve"> Se anexan manuales de procedimientos.</t>
    </r>
  </si>
  <si>
    <r>
      <t xml:space="preserve">Se tiene presupuesto para esta meta. </t>
    </r>
    <r>
      <rPr>
        <b/>
        <sz val="10"/>
        <rFont val="Arial"/>
        <family val="2"/>
      </rPr>
      <t xml:space="preserve">Evidencia 14. </t>
    </r>
    <r>
      <rPr>
        <sz val="10"/>
        <rFont val="Arial"/>
        <family val="2"/>
      </rPr>
      <t>Se Adjunta Plan de Acción 2022.</t>
    </r>
  </si>
  <si>
    <r>
      <t xml:space="preserve">A través de la Ventanilla Única Virtual y el Aplicativo SEVENET. </t>
    </r>
    <r>
      <rPr>
        <b/>
        <sz val="10"/>
        <rFont val="Arial"/>
        <family val="2"/>
      </rPr>
      <t>Evidencia 15.</t>
    </r>
    <r>
      <rPr>
        <sz val="10"/>
        <rFont val="Arial"/>
        <family val="2"/>
      </rPr>
      <t xml:space="preserve"> https://www.ventanillaunicavirtualquindio.gov.co/</t>
    </r>
  </si>
  <si>
    <r>
      <t xml:space="preserve">La entidad da cumplimiento a esta acción a través de la dependencia Gestión Documental. </t>
    </r>
    <r>
      <rPr>
        <b/>
        <sz val="10"/>
        <rFont val="Arial"/>
        <family val="2"/>
      </rPr>
      <t>Evidencia 16</t>
    </r>
    <r>
      <rPr>
        <sz val="10"/>
        <rFont val="Arial"/>
        <family val="2"/>
      </rPr>
      <t>.http://190.248.8.30:1882/sevenet/visual/index.php  -  http://190.248.82.97/docusevenet/inicio/index.php. -  https://www.ventanillaunicavirtualquindio.gov.co/index.php?option=com_formasonline&amp;amp;formasonlineform=PANELCIUDADANO&amp;amp;event=login</t>
    </r>
  </si>
  <si>
    <r>
      <t xml:space="preserve">Se da cumplimiento por medio de los siguientes enlaces para consulta en línea. http://isva.quindio.gov.co/portal-quindio/#/ https://www.ventanillaunicavirtualquindio.gov.co/
https://quindio.gov.co/tramites-y-servicios/catalogo-de-tramites-y-servicios
https://quindio.gov.co/tramites-y-servicios/tramites-y-servicios-de-salud
https://quindio.gov.co/atencion-a-la-ciudadania/peticiones-quejas-reclamos-y-denuncias. </t>
    </r>
    <r>
      <rPr>
        <b/>
        <sz val="10"/>
        <rFont val="Arial"/>
        <family val="2"/>
      </rPr>
      <t>Evidencia 17.</t>
    </r>
  </si>
  <si>
    <r>
      <t xml:space="preserve">La entidad cumple con dicha meta por medio de la Ventanilla Única Virtual de Gestión Documental https://www.quindio.gov.co/atencion-a-la-ciudadania/ventanilla-unica-virtual. </t>
    </r>
    <r>
      <rPr>
        <b/>
        <u/>
        <sz val="11"/>
        <rFont val="Calibri"/>
        <family val="2"/>
        <scheme val="minor"/>
      </rPr>
      <t>Evidencia 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</si>
</sst>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5"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sz val="10"/>
      <color theme="3"/>
      <name val="Arial"/>
      <family val="2"/>
    </font>
    <font>
      <u/>
      <sz val="11"/>
      <color theme="3"/>
      <name val="Calibri"/>
      <family val="2"/>
      <scheme val="minor"/>
    </font>
    <font>
      <u/>
      <sz val="11"/>
      <name val="Calibri"/>
      <family val="2"/>
      <scheme val="minor"/>
    </font>
    <font>
      <b/>
      <sz val="10"/>
      <name val="Arial"/>
      <family val="2"/>
    </font>
    <font>
      <u/>
      <sz val="10"/>
      <name val="Arial"/>
      <family val="2"/>
    </font>
    <font>
      <b/>
      <u/>
      <sz val="1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3">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1" fontId="1" fillId="0" borderId="0" applyFont="0" applyFill="0" applyBorder="0" applyAlignment="0" applyProtection="0"/>
  </cellStyleXfs>
  <cellXfs count="27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9" fillId="5" borderId="43"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49" fillId="0" borderId="41" xfId="0" applyFont="1" applyBorder="1" applyAlignment="1">
      <alignment horizontal="left" vertical="center" wrapText="1"/>
    </xf>
    <xf numFmtId="0" fontId="50" fillId="0" borderId="42" xfId="2" applyFont="1" applyBorder="1" applyAlignment="1">
      <alignment horizontal="center" vertical="center" wrapText="1"/>
    </xf>
    <xf numFmtId="0" fontId="49"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14" fillId="0" borderId="42" xfId="2" applyBorder="1" applyAlignment="1">
      <alignment horizontal="center" vertical="center" wrapText="1"/>
    </xf>
    <xf numFmtId="0" fontId="14" fillId="0" borderId="43" xfId="2" applyBorder="1" applyAlignment="1">
      <alignment horizontal="center" vertical="center" wrapText="1"/>
    </xf>
    <xf numFmtId="0" fontId="14" fillId="0" borderId="42" xfId="2" applyBorder="1" applyAlignment="1">
      <alignment horizontal="center" vertical="center"/>
    </xf>
    <xf numFmtId="0" fontId="5" fillId="0" borderId="42" xfId="0" applyFont="1" applyBorder="1" applyAlignment="1">
      <alignment horizontal="center" vertical="center"/>
    </xf>
    <xf numFmtId="0" fontId="5" fillId="9" borderId="43" xfId="0" applyFont="1" applyFill="1" applyBorder="1" applyAlignment="1">
      <alignment vertical="top" wrapText="1"/>
    </xf>
    <xf numFmtId="0" fontId="5" fillId="0" borderId="41" xfId="0" applyFont="1" applyBorder="1" applyAlignment="1">
      <alignment horizontal="center" vertical="center"/>
    </xf>
    <xf numFmtId="0" fontId="5" fillId="9" borderId="42" xfId="0" applyFont="1" applyFill="1" applyBorder="1" applyAlignment="1">
      <alignment horizontal="center" vertical="center" wrapText="1"/>
    </xf>
    <xf numFmtId="0" fontId="5" fillId="0" borderId="42" xfId="0" applyFont="1" applyBorder="1" applyAlignment="1">
      <alignment horizontal="left" vertical="top" wrapText="1"/>
    </xf>
    <xf numFmtId="0" fontId="5" fillId="0" borderId="42" xfId="0" applyFont="1" applyBorder="1" applyAlignment="1">
      <alignment horizontal="left" vertical="center" wrapText="1"/>
    </xf>
    <xf numFmtId="0" fontId="5" fillId="0" borderId="63" xfId="0" applyFont="1" applyBorder="1" applyAlignment="1">
      <alignment horizontal="center" vertical="center"/>
    </xf>
    <xf numFmtId="0" fontId="5" fillId="9" borderId="41" xfId="0" applyFont="1" applyFill="1" applyBorder="1" applyAlignment="1">
      <alignment horizontal="left" vertical="center" wrapText="1"/>
    </xf>
    <xf numFmtId="0" fontId="5" fillId="9" borderId="43" xfId="0" applyFont="1" applyFill="1" applyBorder="1" applyAlignment="1">
      <alignment horizontal="left" vertical="center" wrapText="1"/>
    </xf>
    <xf numFmtId="0" fontId="5" fillId="9" borderId="41" xfId="0" applyFont="1" applyFill="1" applyBorder="1" applyAlignment="1">
      <alignment horizontal="center" vertical="center"/>
    </xf>
    <xf numFmtId="0" fontId="5" fillId="9" borderId="43" xfId="0" applyFont="1" applyFill="1" applyBorder="1" applyAlignment="1">
      <alignment horizontal="center" vertical="center"/>
    </xf>
    <xf numFmtId="0" fontId="5" fillId="9" borderId="43" xfId="0" applyFont="1" applyFill="1" applyBorder="1" applyAlignment="1">
      <alignment horizontal="center" vertical="center" wrapText="1"/>
    </xf>
    <xf numFmtId="0" fontId="5" fillId="0" borderId="41" xfId="0" applyFont="1" applyBorder="1" applyAlignment="1">
      <alignment vertical="top" wrapText="1"/>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56" xfId="0" applyFont="1" applyBorder="1" applyAlignment="1">
      <alignment vertical="top" wrapText="1"/>
    </xf>
    <xf numFmtId="0" fontId="28" fillId="3" borderId="41" xfId="0" applyFont="1" applyFill="1" applyBorder="1" applyAlignment="1">
      <alignment vertical="top" wrapText="1"/>
    </xf>
    <xf numFmtId="0" fontId="51" fillId="0" borderId="0" xfId="2" applyFont="1" applyAlignment="1">
      <alignment vertical="center"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40" fillId="0" borderId="43" xfId="0" applyFont="1" applyBorder="1" applyAlignment="1">
      <alignment horizontal="left" vertical="center" wrapText="1"/>
    </xf>
    <xf numFmtId="0" fontId="40" fillId="9" borderId="42" xfId="0" applyFont="1" applyFill="1" applyBorder="1" applyAlignment="1">
      <alignment horizontal="left" vertical="center" wrapText="1"/>
    </xf>
    <xf numFmtId="0" fontId="40" fillId="9" borderId="42" xfId="0" applyFont="1" applyFill="1" applyBorder="1" applyAlignment="1">
      <alignment vertical="top" wrapText="1"/>
    </xf>
    <xf numFmtId="0" fontId="18" fillId="5" borderId="41"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5" borderId="43" xfId="0" applyFont="1" applyFill="1" applyBorder="1" applyAlignment="1">
      <alignment horizontal="center" vertical="center" wrapText="1"/>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16" fillId="0" borderId="0" xfId="0" applyFont="1" applyFill="1" applyBorder="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5" fillId="5" borderId="40" xfId="0" applyFont="1" applyFill="1" applyBorder="1" applyAlignment="1">
      <alignment horizontal="center" vertical="center" wrapText="1"/>
    </xf>
    <xf numFmtId="0" fontId="45" fillId="5" borderId="57" xfId="0" applyFont="1" applyFill="1" applyBorder="1" applyAlignment="1">
      <alignment horizontal="center" vertical="center" wrapText="1"/>
    </xf>
    <xf numFmtId="0" fontId="45" fillId="5" borderId="59" xfId="0" applyFont="1" applyFill="1" applyBorder="1" applyAlignment="1">
      <alignment horizontal="center" vertical="center" wrapText="1"/>
    </xf>
    <xf numFmtId="0" fontId="45" fillId="5" borderId="58" xfId="0" applyFont="1" applyFill="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6" fillId="5" borderId="40" xfId="0" applyFont="1" applyFill="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cellXfs>
  <cellStyles count="13">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Millares [0] 2" xfId="12"/>
    <cellStyle name="Normal" xfId="0" builtinId="0"/>
  </cellStyles>
  <dxfs count="13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73.666666666666671</c:v>
                </c:pt>
                <c:pt idx="1">
                  <c:v>100</c:v>
                </c:pt>
                <c:pt idx="2">
                  <c:v>100</c:v>
                </c:pt>
                <c:pt idx="3">
                  <c:v>100</c:v>
                </c:pt>
                <c:pt idx="4">
                  <c:v>100</c:v>
                </c:pt>
                <c:pt idx="5">
                  <c:v>100</c:v>
                </c:pt>
                <c:pt idx="6">
                  <c:v>98.571428571428569</c:v>
                </c:pt>
                <c:pt idx="7">
                  <c:v>100</c:v>
                </c:pt>
                <c:pt idx="8">
                  <c:v>87.272727272727266</c:v>
                </c:pt>
                <c:pt idx="9">
                  <c:v>100</c:v>
                </c:pt>
                <c:pt idx="10">
                  <c:v>100</c:v>
                </c:pt>
                <c:pt idx="11">
                  <c:v>93.333333333333329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95.301886792452834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ventanillaunicavirtualquindio.gov.co/index.php?option=com_formasonline&amp;formasonlineform=FormaCiudadano" TargetMode="External"/><Relationship Id="rId3" Type="http://schemas.openxmlformats.org/officeDocument/2006/relationships/hyperlink" Target="https://www.quindio.gov.co/atencion-a-la-ciudadania/carta-del-trato-digno(Evidencia%2036)" TargetMode="External"/><Relationship Id="rId7" Type="http://schemas.openxmlformats.org/officeDocument/2006/relationships/hyperlink" Target="https://www.ventanillaunicavirtualquindio.gov.co/index.php?option=com_formasonline&amp;formasonlineform=FormaCiudadano" TargetMode="External"/><Relationship Id="rId2" Type="http://schemas.openxmlformats.org/officeDocument/2006/relationships/hyperlink" Target="https://www.ventanillaunicavirtualquindio.gov.co/" TargetMode="External"/><Relationship Id="rId1" Type="http://schemas.openxmlformats.org/officeDocument/2006/relationships/hyperlink" Target="http://quindio.gov.co/transparencia/ley-de-transparencia-y-derecho-de-acceso-a-la-informacion-publica" TargetMode="External"/><Relationship Id="rId6" Type="http://schemas.openxmlformats.org/officeDocument/2006/relationships/hyperlink" Target="https://quindio.gov.co/.%20Se%20adjunta%20la%20evidencia%2040" TargetMode="External"/><Relationship Id="rId11" Type="http://schemas.openxmlformats.org/officeDocument/2006/relationships/drawing" Target="../drawings/drawing3.xml"/><Relationship Id="rId5" Type="http://schemas.openxmlformats.org/officeDocument/2006/relationships/hyperlink" Target="https://www.ventanillaunicavirtualquindio.gov.co/(Evidencia%2038)" TargetMode="External"/><Relationship Id="rId10" Type="http://schemas.openxmlformats.org/officeDocument/2006/relationships/printerSettings" Target="../printerSettings/printerSettings2.bin"/><Relationship Id="rId4" Type="http://schemas.openxmlformats.org/officeDocument/2006/relationships/hyperlink" Target="https://www.ventanillaunicavirtualquindio.gov.co/(Evidencia%2037)" TargetMode="External"/><Relationship Id="rId9" Type="http://schemas.openxmlformats.org/officeDocument/2006/relationships/hyperlink" Target="https://www.quindio.gov.co/atencion-a-la-ciudadania/ventanilla-unica-virtual.%20Evidencia%2018."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95" t="s">
        <v>29</v>
      </c>
      <c r="D3" s="195"/>
      <c r="E3" s="195"/>
      <c r="F3" s="195"/>
      <c r="G3" s="195"/>
      <c r="H3" s="195"/>
      <c r="I3" s="195"/>
      <c r="J3" s="195"/>
      <c r="K3" s="195"/>
      <c r="L3" s="195"/>
      <c r="M3" s="195"/>
      <c r="N3" s="195"/>
      <c r="O3" s="195"/>
      <c r="P3" s="195"/>
      <c r="Q3" s="195"/>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95" t="s">
        <v>71</v>
      </c>
      <c r="D5" s="195"/>
      <c r="E5" s="195"/>
      <c r="F5" s="195"/>
      <c r="G5" s="195"/>
      <c r="H5" s="195"/>
      <c r="I5" s="195"/>
      <c r="J5" s="195"/>
      <c r="K5" s="195"/>
      <c r="L5" s="195"/>
      <c r="M5" s="195"/>
      <c r="N5" s="195"/>
      <c r="O5" s="195"/>
      <c r="P5" s="195"/>
      <c r="Q5" s="195"/>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96" t="s">
        <v>6</v>
      </c>
      <c r="E8" s="196"/>
      <c r="F8" s="196"/>
      <c r="G8" s="196"/>
      <c r="H8" s="196"/>
      <c r="I8" s="196"/>
      <c r="J8" s="196"/>
      <c r="K8" s="196"/>
      <c r="L8" s="196"/>
      <c r="M8" s="196"/>
      <c r="N8" s="196"/>
      <c r="O8" s="196"/>
      <c r="P8" s="196"/>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96" t="s">
        <v>68</v>
      </c>
      <c r="E11" s="196"/>
      <c r="F11" s="196"/>
      <c r="G11" s="196"/>
      <c r="H11" s="196"/>
      <c r="I11" s="196"/>
      <c r="J11" s="196"/>
      <c r="K11" s="196"/>
      <c r="L11" s="196"/>
      <c r="M11" s="196"/>
      <c r="N11" s="196"/>
      <c r="O11" s="196"/>
      <c r="P11" s="196"/>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96" t="s">
        <v>69</v>
      </c>
      <c r="E14" s="196"/>
      <c r="F14" s="196"/>
      <c r="G14" s="196"/>
      <c r="H14" s="196"/>
      <c r="I14" s="196"/>
      <c r="J14" s="196"/>
      <c r="K14" s="196"/>
      <c r="L14" s="196"/>
      <c r="M14" s="196"/>
      <c r="N14" s="196"/>
      <c r="O14" s="196"/>
      <c r="P14" s="196"/>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99" t="s">
        <v>72</v>
      </c>
      <c r="D3" s="200"/>
      <c r="E3" s="200"/>
      <c r="F3" s="200"/>
      <c r="G3" s="200"/>
      <c r="H3" s="200"/>
      <c r="I3" s="200"/>
      <c r="J3" s="200"/>
      <c r="K3" s="200"/>
      <c r="L3" s="200"/>
      <c r="M3" s="200"/>
      <c r="N3" s="200"/>
      <c r="O3" s="200"/>
      <c r="P3" s="200"/>
      <c r="Q3" s="200"/>
      <c r="R3" s="200"/>
      <c r="S3" s="201"/>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02" t="s">
        <v>6</v>
      </c>
      <c r="D5" s="202"/>
      <c r="E5" s="202"/>
      <c r="F5" s="202"/>
      <c r="G5" s="202"/>
      <c r="H5" s="202"/>
      <c r="I5" s="202"/>
      <c r="J5" s="202"/>
      <c r="K5" s="202"/>
      <c r="L5" s="202"/>
      <c r="M5" s="202"/>
      <c r="N5" s="202"/>
      <c r="O5" s="202"/>
      <c r="P5" s="202"/>
      <c r="Q5" s="202"/>
      <c r="R5" s="202"/>
      <c r="S5" s="202"/>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03" t="s">
        <v>46</v>
      </c>
      <c r="D7" s="203"/>
      <c r="E7" s="203"/>
      <c r="F7" s="203"/>
      <c r="G7" s="203"/>
      <c r="H7" s="203"/>
      <c r="I7" s="203"/>
      <c r="J7" s="203"/>
      <c r="K7" s="203"/>
      <c r="L7" s="203"/>
      <c r="M7" s="203"/>
      <c r="N7" s="203"/>
      <c r="O7" s="203"/>
      <c r="P7" s="203"/>
      <c r="Q7" s="203"/>
      <c r="R7" s="203"/>
      <c r="S7" s="203"/>
      <c r="T7" s="10"/>
    </row>
    <row r="8" spans="2:25" ht="15" customHeight="1" x14ac:dyDescent="0.25">
      <c r="B8" s="18"/>
      <c r="C8" s="203"/>
      <c r="D8" s="203"/>
      <c r="E8" s="203"/>
      <c r="F8" s="203"/>
      <c r="G8" s="203"/>
      <c r="H8" s="203"/>
      <c r="I8" s="203"/>
      <c r="J8" s="203"/>
      <c r="K8" s="203"/>
      <c r="L8" s="203"/>
      <c r="M8" s="203"/>
      <c r="N8" s="203"/>
      <c r="O8" s="203"/>
      <c r="P8" s="203"/>
      <c r="Q8" s="203"/>
      <c r="R8" s="203"/>
      <c r="S8" s="203"/>
      <c r="T8" s="10"/>
    </row>
    <row r="9" spans="2:25" ht="15" customHeight="1" x14ac:dyDescent="0.25">
      <c r="B9" s="18"/>
      <c r="C9" s="203"/>
      <c r="D9" s="203"/>
      <c r="E9" s="203"/>
      <c r="F9" s="203"/>
      <c r="G9" s="203"/>
      <c r="H9" s="203"/>
      <c r="I9" s="203"/>
      <c r="J9" s="203"/>
      <c r="K9" s="203"/>
      <c r="L9" s="203"/>
      <c r="M9" s="203"/>
      <c r="N9" s="203"/>
      <c r="O9" s="203"/>
      <c r="P9" s="203"/>
      <c r="Q9" s="203"/>
      <c r="R9" s="203"/>
      <c r="S9" s="203"/>
      <c r="T9" s="10"/>
    </row>
    <row r="10" spans="2:25" ht="15" customHeight="1" x14ac:dyDescent="0.25">
      <c r="B10" s="18"/>
      <c r="C10" s="203"/>
      <c r="D10" s="203"/>
      <c r="E10" s="203"/>
      <c r="F10" s="203"/>
      <c r="G10" s="203"/>
      <c r="H10" s="203"/>
      <c r="I10" s="203"/>
      <c r="J10" s="203"/>
      <c r="K10" s="203"/>
      <c r="L10" s="203"/>
      <c r="M10" s="203"/>
      <c r="N10" s="203"/>
      <c r="O10" s="203"/>
      <c r="P10" s="203"/>
      <c r="Q10" s="203"/>
      <c r="R10" s="203"/>
      <c r="S10" s="203"/>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204" t="s">
        <v>47</v>
      </c>
      <c r="D12" s="205"/>
      <c r="E12" s="205"/>
      <c r="F12" s="205"/>
      <c r="G12" s="205"/>
      <c r="H12" s="205"/>
      <c r="I12" s="205"/>
      <c r="J12" s="205"/>
      <c r="K12" s="205"/>
      <c r="L12" s="205"/>
      <c r="M12" s="205"/>
      <c r="N12" s="205"/>
      <c r="O12" s="205"/>
      <c r="P12" s="205"/>
      <c r="Q12" s="205"/>
      <c r="R12" s="205"/>
      <c r="S12" s="205"/>
      <c r="T12" s="10"/>
    </row>
    <row r="13" spans="2:25" ht="15" customHeight="1" x14ac:dyDescent="0.25">
      <c r="B13" s="18"/>
      <c r="C13" s="205"/>
      <c r="D13" s="205"/>
      <c r="E13" s="205"/>
      <c r="F13" s="205"/>
      <c r="G13" s="205"/>
      <c r="H13" s="205"/>
      <c r="I13" s="205"/>
      <c r="J13" s="205"/>
      <c r="K13" s="205"/>
      <c r="L13" s="205"/>
      <c r="M13" s="205"/>
      <c r="N13" s="205"/>
      <c r="O13" s="205"/>
      <c r="P13" s="205"/>
      <c r="Q13" s="205"/>
      <c r="R13" s="205"/>
      <c r="S13" s="205"/>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04" t="s">
        <v>52</v>
      </c>
      <c r="D38" s="205"/>
      <c r="E38" s="205"/>
      <c r="F38" s="205"/>
      <c r="G38" s="205"/>
      <c r="H38" s="205"/>
      <c r="I38" s="205"/>
      <c r="J38" s="205"/>
      <c r="K38" s="205"/>
      <c r="L38" s="205"/>
      <c r="M38" s="205"/>
      <c r="N38" s="205"/>
      <c r="O38" s="205"/>
      <c r="P38" s="205"/>
      <c r="Q38" s="205"/>
      <c r="R38" s="205"/>
      <c r="S38" s="205"/>
      <c r="T38" s="10"/>
    </row>
    <row r="39" spans="2:20" ht="15" customHeight="1" x14ac:dyDescent="0.25">
      <c r="B39" s="18"/>
      <c r="C39" s="205"/>
      <c r="D39" s="205"/>
      <c r="E39" s="205"/>
      <c r="F39" s="205"/>
      <c r="G39" s="205"/>
      <c r="H39" s="205"/>
      <c r="I39" s="205"/>
      <c r="J39" s="205"/>
      <c r="K39" s="205"/>
      <c r="L39" s="205"/>
      <c r="M39" s="205"/>
      <c r="N39" s="205"/>
      <c r="O39" s="205"/>
      <c r="P39" s="205"/>
      <c r="Q39" s="205"/>
      <c r="R39" s="205"/>
      <c r="S39" s="205"/>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97" t="s">
        <v>54</v>
      </c>
      <c r="D43" s="198"/>
      <c r="E43" s="198"/>
      <c r="F43" s="198"/>
      <c r="G43" s="198"/>
      <c r="H43" s="198"/>
      <c r="I43" s="198"/>
      <c r="J43" s="198"/>
      <c r="K43" s="198"/>
      <c r="L43" s="198"/>
      <c r="M43" s="198"/>
      <c r="N43" s="198"/>
      <c r="O43" s="198"/>
      <c r="P43" s="198"/>
      <c r="Q43" s="198"/>
      <c r="R43" s="198"/>
      <c r="S43" s="198"/>
      <c r="T43" s="10"/>
    </row>
    <row r="44" spans="2:20" ht="15" customHeight="1" x14ac:dyDescent="0.25">
      <c r="B44" s="18"/>
      <c r="C44" s="198"/>
      <c r="D44" s="198"/>
      <c r="E44" s="198"/>
      <c r="F44" s="198"/>
      <c r="G44" s="198"/>
      <c r="H44" s="198"/>
      <c r="I44" s="198"/>
      <c r="J44" s="198"/>
      <c r="K44" s="198"/>
      <c r="L44" s="198"/>
      <c r="M44" s="198"/>
      <c r="N44" s="198"/>
      <c r="O44" s="198"/>
      <c r="P44" s="198"/>
      <c r="Q44" s="198"/>
      <c r="R44" s="198"/>
      <c r="S44" s="198"/>
      <c r="T44" s="10"/>
    </row>
    <row r="45" spans="2:20" ht="15" customHeight="1" x14ac:dyDescent="0.25">
      <c r="B45" s="18"/>
      <c r="C45" s="198"/>
      <c r="D45" s="198"/>
      <c r="E45" s="198"/>
      <c r="F45" s="198"/>
      <c r="G45" s="198"/>
      <c r="H45" s="198"/>
      <c r="I45" s="198"/>
      <c r="J45" s="198"/>
      <c r="K45" s="198"/>
      <c r="L45" s="198"/>
      <c r="M45" s="198"/>
      <c r="N45" s="198"/>
      <c r="O45" s="198"/>
      <c r="P45" s="198"/>
      <c r="Q45" s="198"/>
      <c r="R45" s="198"/>
      <c r="S45" s="198"/>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04" t="s">
        <v>55</v>
      </c>
      <c r="D47" s="205"/>
      <c r="E47" s="205"/>
      <c r="F47" s="205"/>
      <c r="G47" s="205"/>
      <c r="H47" s="205"/>
      <c r="I47" s="205"/>
      <c r="J47" s="205"/>
      <c r="K47" s="205"/>
      <c r="L47" s="205"/>
      <c r="M47" s="205"/>
      <c r="N47" s="205"/>
      <c r="O47" s="205"/>
      <c r="P47" s="205"/>
      <c r="Q47" s="205"/>
      <c r="R47" s="205"/>
      <c r="S47" s="205"/>
      <c r="T47" s="10"/>
    </row>
    <row r="48" spans="2:20" ht="15" customHeight="1" x14ac:dyDescent="0.25">
      <c r="B48" s="18"/>
      <c r="C48" s="205"/>
      <c r="D48" s="205"/>
      <c r="E48" s="205"/>
      <c r="F48" s="205"/>
      <c r="G48" s="205"/>
      <c r="H48" s="205"/>
      <c r="I48" s="205"/>
      <c r="J48" s="205"/>
      <c r="K48" s="205"/>
      <c r="L48" s="205"/>
      <c r="M48" s="205"/>
      <c r="N48" s="205"/>
      <c r="O48" s="205"/>
      <c r="P48" s="205"/>
      <c r="Q48" s="205"/>
      <c r="R48" s="205"/>
      <c r="S48" s="205"/>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204" t="s">
        <v>56</v>
      </c>
      <c r="D55" s="205"/>
      <c r="E55" s="205"/>
      <c r="F55" s="205"/>
      <c r="G55" s="205"/>
      <c r="H55" s="205"/>
      <c r="I55" s="205"/>
      <c r="J55" s="205"/>
      <c r="K55" s="205"/>
      <c r="L55" s="205"/>
      <c r="M55" s="205"/>
      <c r="N55" s="205"/>
      <c r="O55" s="205"/>
      <c r="P55" s="205"/>
      <c r="Q55" s="205"/>
      <c r="R55" s="205"/>
      <c r="S55" s="205"/>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04" t="s">
        <v>57</v>
      </c>
      <c r="D57" s="205"/>
      <c r="E57" s="205"/>
      <c r="F57" s="205"/>
      <c r="G57" s="205"/>
      <c r="H57" s="205"/>
      <c r="I57" s="205"/>
      <c r="J57" s="205"/>
      <c r="K57" s="205"/>
      <c r="L57" s="205"/>
      <c r="M57" s="205"/>
      <c r="N57" s="205"/>
      <c r="O57" s="205"/>
      <c r="P57" s="205"/>
      <c r="Q57" s="205"/>
      <c r="R57" s="205"/>
      <c r="S57" s="205"/>
      <c r="T57" s="10"/>
    </row>
    <row r="58" spans="2:20" ht="15" customHeight="1" x14ac:dyDescent="0.25">
      <c r="B58" s="18"/>
      <c r="C58" s="205"/>
      <c r="D58" s="205"/>
      <c r="E58" s="205"/>
      <c r="F58" s="205"/>
      <c r="G58" s="205"/>
      <c r="H58" s="205"/>
      <c r="I58" s="205"/>
      <c r="J58" s="205"/>
      <c r="K58" s="205"/>
      <c r="L58" s="205"/>
      <c r="M58" s="205"/>
      <c r="N58" s="205"/>
      <c r="O58" s="205"/>
      <c r="P58" s="205"/>
      <c r="Q58" s="205"/>
      <c r="R58" s="205"/>
      <c r="S58" s="205"/>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04" t="s">
        <v>59</v>
      </c>
      <c r="D62" s="205"/>
      <c r="E62" s="205"/>
      <c r="F62" s="205"/>
      <c r="G62" s="205"/>
      <c r="H62" s="205"/>
      <c r="I62" s="205"/>
      <c r="J62" s="205"/>
      <c r="K62" s="205"/>
      <c r="L62" s="205"/>
      <c r="M62" s="205"/>
      <c r="N62" s="205"/>
      <c r="O62" s="205"/>
      <c r="P62" s="205"/>
      <c r="Q62" s="205"/>
      <c r="R62" s="205"/>
      <c r="S62" s="205"/>
      <c r="T62" s="10"/>
    </row>
    <row r="63" spans="2:20" ht="15" customHeight="1" x14ac:dyDescent="0.25">
      <c r="B63" s="18"/>
      <c r="C63" s="205"/>
      <c r="D63" s="205"/>
      <c r="E63" s="205"/>
      <c r="F63" s="205"/>
      <c r="G63" s="205"/>
      <c r="H63" s="205"/>
      <c r="I63" s="205"/>
      <c r="J63" s="205"/>
      <c r="K63" s="205"/>
      <c r="L63" s="205"/>
      <c r="M63" s="205"/>
      <c r="N63" s="205"/>
      <c r="O63" s="205"/>
      <c r="P63" s="205"/>
      <c r="Q63" s="205"/>
      <c r="R63" s="205"/>
      <c r="S63" s="205"/>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04" t="s">
        <v>60</v>
      </c>
      <c r="D65" s="205"/>
      <c r="E65" s="205"/>
      <c r="F65" s="205"/>
      <c r="G65" s="205"/>
      <c r="H65" s="205"/>
      <c r="I65" s="205"/>
      <c r="J65" s="205"/>
      <c r="K65" s="205"/>
      <c r="L65" s="205"/>
      <c r="M65" s="205"/>
      <c r="N65" s="205"/>
      <c r="O65" s="205"/>
      <c r="P65" s="205"/>
      <c r="Q65" s="205"/>
      <c r="R65" s="205"/>
      <c r="S65" s="205"/>
      <c r="T65" s="10"/>
    </row>
    <row r="66" spans="2:20" ht="15" customHeight="1" x14ac:dyDescent="0.25">
      <c r="B66" s="18"/>
      <c r="C66" s="205"/>
      <c r="D66" s="205"/>
      <c r="E66" s="205"/>
      <c r="F66" s="205"/>
      <c r="G66" s="205"/>
      <c r="H66" s="205"/>
      <c r="I66" s="205"/>
      <c r="J66" s="205"/>
      <c r="K66" s="205"/>
      <c r="L66" s="205"/>
      <c r="M66" s="205"/>
      <c r="N66" s="205"/>
      <c r="O66" s="205"/>
      <c r="P66" s="205"/>
      <c r="Q66" s="205"/>
      <c r="R66" s="205"/>
      <c r="S66" s="205"/>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204" t="s">
        <v>35</v>
      </c>
      <c r="D88" s="207"/>
      <c r="E88" s="207"/>
      <c r="F88" s="207"/>
      <c r="G88" s="207"/>
      <c r="H88" s="207"/>
      <c r="I88" s="207"/>
      <c r="J88" s="207"/>
      <c r="K88" s="207"/>
      <c r="L88" s="207"/>
      <c r="M88" s="207"/>
      <c r="N88" s="207"/>
      <c r="O88" s="207"/>
      <c r="P88" s="207"/>
      <c r="Q88" s="207"/>
      <c r="R88" s="207"/>
      <c r="S88" s="207"/>
      <c r="T88" s="10"/>
    </row>
    <row r="89" spans="2:20" ht="15" customHeight="1" x14ac:dyDescent="0.25">
      <c r="B89" s="18"/>
      <c r="C89" s="207"/>
      <c r="D89" s="207"/>
      <c r="E89" s="207"/>
      <c r="F89" s="207"/>
      <c r="G89" s="207"/>
      <c r="H89" s="207"/>
      <c r="I89" s="207"/>
      <c r="J89" s="207"/>
      <c r="K89" s="207"/>
      <c r="L89" s="207"/>
      <c r="M89" s="207"/>
      <c r="N89" s="207"/>
      <c r="O89" s="207"/>
      <c r="P89" s="207"/>
      <c r="Q89" s="207"/>
      <c r="R89" s="207"/>
      <c r="S89" s="207"/>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06" t="s">
        <v>28</v>
      </c>
      <c r="L99" s="206"/>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abSelected="1" topLeftCell="C1" zoomScale="85" zoomScaleNormal="85" zoomScalePageLayoutView="125" workbookViewId="0">
      <selection activeCell="E2" sqref="E2"/>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58.8554687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199" t="s">
        <v>73</v>
      </c>
      <c r="D3" s="200"/>
      <c r="E3" s="200"/>
      <c r="F3" s="200"/>
      <c r="G3" s="200"/>
      <c r="H3" s="200"/>
      <c r="I3" s="200"/>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30" t="s">
        <v>5</v>
      </c>
      <c r="D5" s="231"/>
      <c r="E5" s="231"/>
      <c r="F5" s="231"/>
      <c r="G5" s="234" t="s">
        <v>21</v>
      </c>
      <c r="H5" s="235"/>
      <c r="I5" s="236"/>
      <c r="J5" s="86"/>
    </row>
    <row r="6" spans="2:14" ht="28.5" customHeight="1" thickBot="1" x14ac:dyDescent="0.3">
      <c r="B6" s="81"/>
      <c r="C6" s="232"/>
      <c r="D6" s="233"/>
      <c r="E6" s="233"/>
      <c r="F6" s="233"/>
      <c r="G6" s="237">
        <f>IF(SUM(H10:H62)=0,"",AVERAGE(H10:H62))</f>
        <v>95.301886792452834</v>
      </c>
      <c r="H6" s="238"/>
      <c r="I6" s="239"/>
      <c r="J6" s="86"/>
    </row>
    <row r="7" spans="2:14" ht="9.75" customHeight="1" thickBot="1" x14ac:dyDescent="0.3">
      <c r="B7" s="81"/>
      <c r="C7" s="84"/>
      <c r="D7" s="85"/>
      <c r="E7" s="85"/>
      <c r="F7" s="85"/>
      <c r="G7" s="85"/>
      <c r="H7" s="85"/>
      <c r="I7" s="85"/>
      <c r="J7" s="86"/>
    </row>
    <row r="8" spans="2:14" ht="26.1" customHeight="1" x14ac:dyDescent="0.25">
      <c r="B8" s="81"/>
      <c r="C8" s="226" t="s">
        <v>45</v>
      </c>
      <c r="D8" s="222" t="s">
        <v>20</v>
      </c>
      <c r="E8" s="228" t="s">
        <v>22</v>
      </c>
      <c r="F8" s="222" t="s">
        <v>20</v>
      </c>
      <c r="G8" s="222" t="s">
        <v>3</v>
      </c>
      <c r="H8" s="222" t="s">
        <v>7</v>
      </c>
      <c r="I8" s="224" t="s">
        <v>8</v>
      </c>
      <c r="J8" s="86"/>
      <c r="K8" s="87"/>
    </row>
    <row r="9" spans="2:14" ht="42.95" customHeight="1" thickBot="1" x14ac:dyDescent="0.3">
      <c r="B9" s="81"/>
      <c r="C9" s="227"/>
      <c r="D9" s="223"/>
      <c r="E9" s="229"/>
      <c r="F9" s="223"/>
      <c r="G9" s="223"/>
      <c r="H9" s="223"/>
      <c r="I9" s="225"/>
      <c r="J9" s="86"/>
      <c r="K9" s="87"/>
    </row>
    <row r="10" spans="2:14" ht="50.1" customHeight="1" x14ac:dyDescent="0.25">
      <c r="B10" s="81"/>
      <c r="C10" s="241" t="s">
        <v>107</v>
      </c>
      <c r="D10" s="240">
        <f>IF(SUM(H10:H62)=0,"",AVERAGE(H10:H62))</f>
        <v>95.301886792452834</v>
      </c>
      <c r="E10" s="208" t="s">
        <v>80</v>
      </c>
      <c r="F10" s="247">
        <f>IF(SUM(H10:H12)=0,"",AVERAGE(H10:H12))</f>
        <v>73.666666666666671</v>
      </c>
      <c r="G10" s="181" t="s">
        <v>81</v>
      </c>
      <c r="H10" s="192">
        <v>61</v>
      </c>
      <c r="I10" s="187" t="s">
        <v>224</v>
      </c>
      <c r="J10" s="86"/>
    </row>
    <row r="11" spans="2:14" ht="50.1" customHeight="1" x14ac:dyDescent="0.25">
      <c r="B11" s="81"/>
      <c r="C11" s="241"/>
      <c r="D11" s="240"/>
      <c r="E11" s="208"/>
      <c r="F11" s="247"/>
      <c r="G11" s="182" t="s">
        <v>114</v>
      </c>
      <c r="H11" s="193">
        <v>80</v>
      </c>
      <c r="I11" s="188" t="s">
        <v>225</v>
      </c>
      <c r="J11" s="86"/>
      <c r="L11" s="89" t="s">
        <v>28</v>
      </c>
    </row>
    <row r="12" spans="2:14" ht="50.1" customHeight="1" x14ac:dyDescent="0.25">
      <c r="B12" s="81"/>
      <c r="C12" s="241"/>
      <c r="D12" s="240"/>
      <c r="E12" s="208"/>
      <c r="F12" s="247"/>
      <c r="G12" s="183" t="s">
        <v>134</v>
      </c>
      <c r="H12" s="194">
        <v>80</v>
      </c>
      <c r="I12" s="189" t="s">
        <v>226</v>
      </c>
      <c r="J12" s="86"/>
      <c r="L12" s="89"/>
    </row>
    <row r="13" spans="2:14" ht="50.1" customHeight="1" x14ac:dyDescent="0.25">
      <c r="B13" s="81"/>
      <c r="C13" s="241"/>
      <c r="D13" s="240"/>
      <c r="E13" s="208" t="s">
        <v>110</v>
      </c>
      <c r="F13" s="210">
        <f>IF(SUM(H13:H16)=0,"",AVERAGE(H13:H16))</f>
        <v>100</v>
      </c>
      <c r="G13" s="181" t="s">
        <v>105</v>
      </c>
      <c r="H13" s="192">
        <v>100</v>
      </c>
      <c r="I13" s="187" t="s">
        <v>227</v>
      </c>
      <c r="J13" s="86"/>
    </row>
    <row r="14" spans="2:14" ht="50.1" customHeight="1" x14ac:dyDescent="0.25">
      <c r="B14" s="81"/>
      <c r="C14" s="241"/>
      <c r="D14" s="240"/>
      <c r="E14" s="208"/>
      <c r="F14" s="210"/>
      <c r="G14" s="182" t="s">
        <v>129</v>
      </c>
      <c r="H14" s="193">
        <v>100</v>
      </c>
      <c r="I14" s="188" t="s">
        <v>228</v>
      </c>
      <c r="J14" s="86"/>
    </row>
    <row r="15" spans="2:14" ht="50.1" customHeight="1" x14ac:dyDescent="0.25">
      <c r="B15" s="81"/>
      <c r="C15" s="241"/>
      <c r="D15" s="240"/>
      <c r="E15" s="208"/>
      <c r="F15" s="210"/>
      <c r="G15" s="182" t="s">
        <v>128</v>
      </c>
      <c r="H15" s="193">
        <v>100</v>
      </c>
      <c r="I15" s="190" t="s">
        <v>229</v>
      </c>
      <c r="J15" s="86"/>
      <c r="L15" s="89" t="s">
        <v>111</v>
      </c>
    </row>
    <row r="16" spans="2:14" ht="50.1" customHeight="1" x14ac:dyDescent="0.25">
      <c r="B16" s="81"/>
      <c r="C16" s="241"/>
      <c r="D16" s="240"/>
      <c r="E16" s="209"/>
      <c r="F16" s="211"/>
      <c r="G16" s="183" t="s">
        <v>127</v>
      </c>
      <c r="H16" s="194">
        <v>100</v>
      </c>
      <c r="I16" s="189" t="s">
        <v>230</v>
      </c>
      <c r="J16" s="86"/>
    </row>
    <row r="17" spans="2:11" ht="50.1" customHeight="1" x14ac:dyDescent="0.25">
      <c r="B17" s="81"/>
      <c r="C17" s="241"/>
      <c r="D17" s="240"/>
      <c r="E17" s="243" t="s">
        <v>83</v>
      </c>
      <c r="F17" s="245">
        <f>IF(SUM(H17:H18)=0,"",AVERAGE(H17:H18))</f>
        <v>100</v>
      </c>
      <c r="G17" s="181" t="s">
        <v>87</v>
      </c>
      <c r="H17" s="192">
        <v>100</v>
      </c>
      <c r="I17" s="187" t="s">
        <v>231</v>
      </c>
      <c r="J17" s="86"/>
    </row>
    <row r="18" spans="2:11" ht="50.1" customHeight="1" x14ac:dyDescent="0.25">
      <c r="B18" s="81"/>
      <c r="C18" s="241"/>
      <c r="D18" s="240"/>
      <c r="E18" s="244"/>
      <c r="F18" s="246"/>
      <c r="G18" s="183" t="s">
        <v>182</v>
      </c>
      <c r="H18" s="194">
        <v>100</v>
      </c>
      <c r="I18" s="189" t="s">
        <v>232</v>
      </c>
      <c r="J18" s="86"/>
    </row>
    <row r="19" spans="2:11" ht="50.1" customHeight="1" x14ac:dyDescent="0.25">
      <c r="B19" s="81"/>
      <c r="C19" s="241"/>
      <c r="D19" s="240"/>
      <c r="E19" s="208" t="s">
        <v>76</v>
      </c>
      <c r="F19" s="210">
        <f>IF(SUM(H19:H23)=0,"",AVERAGE(H19:H23))</f>
        <v>100</v>
      </c>
      <c r="G19" s="181" t="s">
        <v>91</v>
      </c>
      <c r="H19" s="192">
        <v>100</v>
      </c>
      <c r="I19" s="187" t="s">
        <v>233</v>
      </c>
      <c r="J19" s="86"/>
      <c r="K19" s="87"/>
    </row>
    <row r="20" spans="2:11" ht="50.1" customHeight="1" x14ac:dyDescent="0.25">
      <c r="B20" s="81"/>
      <c r="C20" s="241"/>
      <c r="D20" s="240"/>
      <c r="E20" s="208"/>
      <c r="F20" s="210"/>
      <c r="G20" s="182" t="s">
        <v>132</v>
      </c>
      <c r="H20" s="193">
        <v>100</v>
      </c>
      <c r="I20" s="188" t="s">
        <v>234</v>
      </c>
      <c r="J20" s="86"/>
      <c r="K20" s="87"/>
    </row>
    <row r="21" spans="2:11" ht="50.1" customHeight="1" x14ac:dyDescent="0.25">
      <c r="B21" s="81"/>
      <c r="C21" s="241"/>
      <c r="D21" s="240"/>
      <c r="E21" s="208"/>
      <c r="F21" s="211"/>
      <c r="G21" s="182" t="s">
        <v>90</v>
      </c>
      <c r="H21" s="193">
        <v>100</v>
      </c>
      <c r="I21" s="191" t="s">
        <v>235</v>
      </c>
      <c r="J21" s="86"/>
      <c r="K21" s="87"/>
    </row>
    <row r="22" spans="2:11" ht="50.1" customHeight="1" x14ac:dyDescent="0.25">
      <c r="B22" s="81"/>
      <c r="C22" s="241"/>
      <c r="D22" s="240"/>
      <c r="E22" s="208"/>
      <c r="F22" s="211"/>
      <c r="G22" s="182" t="s">
        <v>96</v>
      </c>
      <c r="H22" s="193">
        <v>100</v>
      </c>
      <c r="I22" s="188" t="s">
        <v>236</v>
      </c>
      <c r="J22" s="86"/>
      <c r="K22" s="87"/>
    </row>
    <row r="23" spans="2:11" ht="50.1" customHeight="1" x14ac:dyDescent="0.25">
      <c r="B23" s="81"/>
      <c r="C23" s="241"/>
      <c r="D23" s="240"/>
      <c r="E23" s="208"/>
      <c r="F23" s="211"/>
      <c r="G23" s="183" t="s">
        <v>86</v>
      </c>
      <c r="H23" s="194">
        <v>100</v>
      </c>
      <c r="I23" s="189" t="s">
        <v>237</v>
      </c>
      <c r="J23" s="86"/>
    </row>
    <row r="24" spans="2:11" ht="50.1" customHeight="1" x14ac:dyDescent="0.25">
      <c r="B24" s="81"/>
      <c r="C24" s="241"/>
      <c r="D24" s="240"/>
      <c r="E24" s="208" t="s">
        <v>92</v>
      </c>
      <c r="F24" s="210">
        <f>IF(SUM(H24:H27)=0,"",AVERAGE(H24:H27))</f>
        <v>100</v>
      </c>
      <c r="G24" s="181" t="s">
        <v>85</v>
      </c>
      <c r="H24" s="192">
        <v>100</v>
      </c>
      <c r="I24" s="187" t="s">
        <v>238</v>
      </c>
      <c r="J24" s="86"/>
    </row>
    <row r="25" spans="2:11" ht="50.1" customHeight="1" x14ac:dyDescent="0.25">
      <c r="B25" s="81"/>
      <c r="C25" s="241"/>
      <c r="D25" s="240"/>
      <c r="E25" s="208"/>
      <c r="F25" s="210"/>
      <c r="G25" s="182" t="s">
        <v>126</v>
      </c>
      <c r="H25" s="193">
        <v>100</v>
      </c>
      <c r="I25" s="188" t="s">
        <v>239</v>
      </c>
      <c r="J25" s="86"/>
    </row>
    <row r="26" spans="2:11" ht="50.1" customHeight="1" x14ac:dyDescent="0.25">
      <c r="B26" s="81"/>
      <c r="C26" s="241"/>
      <c r="D26" s="240"/>
      <c r="E26" s="208"/>
      <c r="F26" s="210"/>
      <c r="G26" s="182" t="s">
        <v>102</v>
      </c>
      <c r="H26" s="193">
        <v>100</v>
      </c>
      <c r="I26" s="188" t="s">
        <v>240</v>
      </c>
      <c r="J26" s="86"/>
    </row>
    <row r="27" spans="2:11" ht="50.1" customHeight="1" x14ac:dyDescent="0.25">
      <c r="B27" s="81"/>
      <c r="C27" s="241"/>
      <c r="D27" s="240"/>
      <c r="E27" s="208"/>
      <c r="F27" s="210"/>
      <c r="G27" s="184" t="s">
        <v>180</v>
      </c>
      <c r="H27" s="194">
        <v>100</v>
      </c>
      <c r="I27" s="186" t="s">
        <v>241</v>
      </c>
      <c r="J27" s="86"/>
    </row>
    <row r="28" spans="2:11" ht="50.1" customHeight="1" x14ac:dyDescent="0.25">
      <c r="B28" s="81"/>
      <c r="C28" s="241"/>
      <c r="D28" s="240"/>
      <c r="E28" s="212" t="s">
        <v>97</v>
      </c>
      <c r="F28" s="210">
        <f>IF(SUM(H28:H31)=0,"",AVERAGE(H28:H31))</f>
        <v>100</v>
      </c>
      <c r="G28" s="185" t="s">
        <v>130</v>
      </c>
      <c r="H28" s="88">
        <v>100</v>
      </c>
      <c r="I28" s="161" t="s">
        <v>223</v>
      </c>
      <c r="J28" s="86"/>
    </row>
    <row r="29" spans="2:11" ht="50.1" customHeight="1" x14ac:dyDescent="0.25">
      <c r="B29" s="81"/>
      <c r="C29" s="241"/>
      <c r="D29" s="240"/>
      <c r="E29" s="212"/>
      <c r="F29" s="210"/>
      <c r="G29" s="155" t="s">
        <v>131</v>
      </c>
      <c r="H29" s="90">
        <v>100</v>
      </c>
      <c r="I29" s="162" t="s">
        <v>190</v>
      </c>
      <c r="J29" s="86"/>
    </row>
    <row r="30" spans="2:11" ht="50.1" customHeight="1" x14ac:dyDescent="0.25">
      <c r="B30" s="81"/>
      <c r="C30" s="241"/>
      <c r="D30" s="240"/>
      <c r="E30" s="212"/>
      <c r="F30" s="211"/>
      <c r="G30" s="155" t="s">
        <v>98</v>
      </c>
      <c r="H30" s="90">
        <v>100</v>
      </c>
      <c r="I30" s="163" t="s">
        <v>191</v>
      </c>
      <c r="J30" s="86"/>
    </row>
    <row r="31" spans="2:11" ht="50.1" customHeight="1" x14ac:dyDescent="0.25">
      <c r="B31" s="81"/>
      <c r="C31" s="241"/>
      <c r="D31" s="240"/>
      <c r="E31" s="242"/>
      <c r="F31" s="211"/>
      <c r="G31" s="156" t="s">
        <v>109</v>
      </c>
      <c r="H31" s="91">
        <v>100</v>
      </c>
      <c r="I31" s="163" t="s">
        <v>192</v>
      </c>
      <c r="J31" s="86"/>
    </row>
    <row r="32" spans="2:11" ht="50.1" customHeight="1" x14ac:dyDescent="0.25">
      <c r="B32" s="81"/>
      <c r="C32" s="241"/>
      <c r="D32" s="240"/>
      <c r="E32" s="213" t="s">
        <v>82</v>
      </c>
      <c r="F32" s="219">
        <f>IF(SUM(H32:H38)=0,"",AVERAGE(H32:H38))</f>
        <v>98.571428571428569</v>
      </c>
      <c r="G32" s="154" t="s">
        <v>84</v>
      </c>
      <c r="H32" s="88">
        <v>100</v>
      </c>
      <c r="I32" s="164" t="s">
        <v>193</v>
      </c>
      <c r="J32" s="86"/>
    </row>
    <row r="33" spans="2:10" ht="50.1" customHeight="1" x14ac:dyDescent="0.25">
      <c r="B33" s="81"/>
      <c r="C33" s="241"/>
      <c r="D33" s="240"/>
      <c r="E33" s="214"/>
      <c r="F33" s="220"/>
      <c r="G33" s="155" t="s">
        <v>89</v>
      </c>
      <c r="H33" s="90">
        <v>100</v>
      </c>
      <c r="I33" s="165" t="s">
        <v>194</v>
      </c>
      <c r="J33" s="86"/>
    </row>
    <row r="34" spans="2:10" ht="50.1" customHeight="1" x14ac:dyDescent="0.25">
      <c r="B34" s="81"/>
      <c r="C34" s="241"/>
      <c r="D34" s="240"/>
      <c r="E34" s="214"/>
      <c r="F34" s="220"/>
      <c r="G34" s="155" t="s">
        <v>120</v>
      </c>
      <c r="H34" s="90">
        <v>90</v>
      </c>
      <c r="I34" s="165" t="s">
        <v>195</v>
      </c>
      <c r="J34" s="86"/>
    </row>
    <row r="35" spans="2:10" ht="50.1" customHeight="1" x14ac:dyDescent="0.25">
      <c r="B35" s="81"/>
      <c r="C35" s="241"/>
      <c r="D35" s="240"/>
      <c r="E35" s="214"/>
      <c r="F35" s="220"/>
      <c r="G35" s="155" t="s">
        <v>121</v>
      </c>
      <c r="H35" s="90">
        <v>100</v>
      </c>
      <c r="I35" s="166" t="s">
        <v>196</v>
      </c>
      <c r="J35" s="86"/>
    </row>
    <row r="36" spans="2:10" ht="50.1" customHeight="1" x14ac:dyDescent="0.25">
      <c r="B36" s="81"/>
      <c r="C36" s="241"/>
      <c r="D36" s="240"/>
      <c r="E36" s="214"/>
      <c r="F36" s="220"/>
      <c r="G36" s="155" t="s">
        <v>124</v>
      </c>
      <c r="H36" s="90">
        <v>100</v>
      </c>
      <c r="I36" s="166" t="s">
        <v>197</v>
      </c>
      <c r="J36" s="86"/>
    </row>
    <row r="37" spans="2:10" ht="50.1" customHeight="1" x14ac:dyDescent="0.25">
      <c r="B37" s="81"/>
      <c r="C37" s="241"/>
      <c r="D37" s="240"/>
      <c r="E37" s="214"/>
      <c r="F37" s="220"/>
      <c r="G37" s="155" t="s">
        <v>181</v>
      </c>
      <c r="H37" s="90">
        <v>100</v>
      </c>
      <c r="I37" s="166" t="s">
        <v>198</v>
      </c>
      <c r="J37" s="86"/>
    </row>
    <row r="38" spans="2:10" ht="50.1" customHeight="1" x14ac:dyDescent="0.25">
      <c r="B38" s="81"/>
      <c r="C38" s="241"/>
      <c r="D38" s="240"/>
      <c r="E38" s="215"/>
      <c r="F38" s="221"/>
      <c r="G38" s="156" t="s">
        <v>181</v>
      </c>
      <c r="H38" s="91">
        <v>100</v>
      </c>
      <c r="I38" s="167" t="s">
        <v>199</v>
      </c>
      <c r="J38" s="86"/>
    </row>
    <row r="39" spans="2:10" ht="50.1" customHeight="1" x14ac:dyDescent="0.25">
      <c r="B39" s="81"/>
      <c r="C39" s="241"/>
      <c r="D39" s="240"/>
      <c r="E39" s="212" t="s">
        <v>77</v>
      </c>
      <c r="F39" s="210">
        <f>IF(SUM(H39:H44)=0,"",AVERAGE(H39:H44))</f>
        <v>100</v>
      </c>
      <c r="G39" s="154" t="s">
        <v>115</v>
      </c>
      <c r="H39" s="88">
        <v>100</v>
      </c>
      <c r="I39" s="164" t="s">
        <v>200</v>
      </c>
      <c r="J39" s="86"/>
    </row>
    <row r="40" spans="2:10" ht="50.1" customHeight="1" x14ac:dyDescent="0.25">
      <c r="B40" s="81"/>
      <c r="C40" s="241"/>
      <c r="D40" s="240"/>
      <c r="E40" s="212"/>
      <c r="F40" s="210"/>
      <c r="G40" s="155" t="s">
        <v>116</v>
      </c>
      <c r="H40" s="90">
        <v>100</v>
      </c>
      <c r="I40" s="168" t="s">
        <v>201</v>
      </c>
      <c r="J40" s="86"/>
    </row>
    <row r="41" spans="2:10" ht="50.1" customHeight="1" x14ac:dyDescent="0.25">
      <c r="B41" s="81"/>
      <c r="C41" s="241"/>
      <c r="D41" s="240"/>
      <c r="E41" s="212"/>
      <c r="F41" s="210"/>
      <c r="G41" s="155" t="s">
        <v>100</v>
      </c>
      <c r="H41" s="90">
        <v>100</v>
      </c>
      <c r="I41" s="165" t="s">
        <v>202</v>
      </c>
      <c r="J41" s="86"/>
    </row>
    <row r="42" spans="2:10" ht="50.1" customHeight="1" x14ac:dyDescent="0.25">
      <c r="B42" s="81"/>
      <c r="C42" s="241"/>
      <c r="D42" s="240"/>
      <c r="E42" s="212"/>
      <c r="F42" s="210"/>
      <c r="G42" s="155" t="s">
        <v>99</v>
      </c>
      <c r="H42" s="90">
        <v>100</v>
      </c>
      <c r="I42" s="165" t="s">
        <v>203</v>
      </c>
      <c r="J42" s="86"/>
    </row>
    <row r="43" spans="2:10" ht="50.1" customHeight="1" x14ac:dyDescent="0.25">
      <c r="B43" s="81"/>
      <c r="C43" s="241"/>
      <c r="D43" s="240"/>
      <c r="E43" s="212"/>
      <c r="F43" s="210"/>
      <c r="G43" s="155" t="s">
        <v>101</v>
      </c>
      <c r="H43" s="90">
        <v>100</v>
      </c>
      <c r="I43" s="165" t="s">
        <v>204</v>
      </c>
      <c r="J43" s="86"/>
    </row>
    <row r="44" spans="2:10" ht="50.1" customHeight="1" x14ac:dyDescent="0.25">
      <c r="B44" s="81"/>
      <c r="C44" s="241"/>
      <c r="D44" s="240"/>
      <c r="E44" s="212"/>
      <c r="F44" s="211"/>
      <c r="G44" s="156" t="s">
        <v>117</v>
      </c>
      <c r="H44" s="91">
        <v>100</v>
      </c>
      <c r="I44" s="170" t="s">
        <v>205</v>
      </c>
      <c r="J44" s="86"/>
    </row>
    <row r="45" spans="2:10" ht="50.1" customHeight="1" x14ac:dyDescent="0.25">
      <c r="B45" s="81"/>
      <c r="C45" s="241"/>
      <c r="D45" s="240"/>
      <c r="E45" s="213" t="s">
        <v>176</v>
      </c>
      <c r="F45" s="216">
        <f>IF(SUM(H45:H55)=0,"",AVERAGE(H45:H55))</f>
        <v>87.272727272727266</v>
      </c>
      <c r="G45" s="154" t="s">
        <v>93</v>
      </c>
      <c r="H45" s="88">
        <v>90</v>
      </c>
      <c r="I45" s="171" t="s">
        <v>206</v>
      </c>
      <c r="J45" s="86"/>
    </row>
    <row r="46" spans="2:10" ht="50.1" customHeight="1" x14ac:dyDescent="0.25">
      <c r="B46" s="81"/>
      <c r="C46" s="241"/>
      <c r="D46" s="240"/>
      <c r="E46" s="214"/>
      <c r="F46" s="217"/>
      <c r="G46" s="155" t="s">
        <v>94</v>
      </c>
      <c r="H46" s="90">
        <v>85</v>
      </c>
      <c r="I46" s="166" t="s">
        <v>207</v>
      </c>
      <c r="J46" s="86"/>
    </row>
    <row r="47" spans="2:10" ht="50.1" customHeight="1" x14ac:dyDescent="0.25">
      <c r="B47" s="81"/>
      <c r="C47" s="241"/>
      <c r="D47" s="240"/>
      <c r="E47" s="214"/>
      <c r="F47" s="217"/>
      <c r="G47" s="155" t="s">
        <v>95</v>
      </c>
      <c r="H47" s="90">
        <v>100</v>
      </c>
      <c r="I47" s="166" t="s">
        <v>207</v>
      </c>
      <c r="J47" s="86"/>
    </row>
    <row r="48" spans="2:10" ht="50.1" customHeight="1" x14ac:dyDescent="0.25">
      <c r="B48" s="81"/>
      <c r="C48" s="241"/>
      <c r="D48" s="240"/>
      <c r="E48" s="214"/>
      <c r="F48" s="217"/>
      <c r="G48" s="155" t="s">
        <v>133</v>
      </c>
      <c r="H48" s="90">
        <v>65</v>
      </c>
      <c r="I48" s="169" t="s">
        <v>208</v>
      </c>
      <c r="J48" s="86"/>
    </row>
    <row r="49" spans="2:10" ht="50.1" customHeight="1" x14ac:dyDescent="0.25">
      <c r="B49" s="81"/>
      <c r="C49" s="241"/>
      <c r="D49" s="240"/>
      <c r="E49" s="214"/>
      <c r="F49" s="217"/>
      <c r="G49" s="157" t="s">
        <v>187</v>
      </c>
      <c r="H49" s="90">
        <v>50</v>
      </c>
      <c r="I49" s="172" t="s">
        <v>209</v>
      </c>
      <c r="J49" s="86"/>
    </row>
    <row r="50" spans="2:10" ht="50.1" customHeight="1" x14ac:dyDescent="0.25">
      <c r="B50" s="81"/>
      <c r="C50" s="241"/>
      <c r="D50" s="240"/>
      <c r="E50" s="214"/>
      <c r="F50" s="217"/>
      <c r="G50" s="157" t="s">
        <v>103</v>
      </c>
      <c r="H50" s="90">
        <v>80</v>
      </c>
      <c r="I50" s="172" t="s">
        <v>222</v>
      </c>
      <c r="J50" s="86"/>
    </row>
    <row r="51" spans="2:10" ht="50.1" customHeight="1" x14ac:dyDescent="0.25">
      <c r="B51" s="81"/>
      <c r="C51" s="241"/>
      <c r="D51" s="240"/>
      <c r="E51" s="214"/>
      <c r="F51" s="217"/>
      <c r="G51" s="155" t="s">
        <v>74</v>
      </c>
      <c r="H51" s="90">
        <v>90</v>
      </c>
      <c r="I51" s="172" t="s">
        <v>210</v>
      </c>
      <c r="J51" s="86"/>
    </row>
    <row r="52" spans="2:10" ht="50.1" customHeight="1" x14ac:dyDescent="0.25">
      <c r="B52" s="81"/>
      <c r="C52" s="241"/>
      <c r="D52" s="240"/>
      <c r="E52" s="214"/>
      <c r="F52" s="217"/>
      <c r="G52" s="155" t="s">
        <v>118</v>
      </c>
      <c r="H52" s="90">
        <v>100</v>
      </c>
      <c r="I52" s="173" t="s">
        <v>211</v>
      </c>
      <c r="J52" s="86"/>
    </row>
    <row r="53" spans="2:10" ht="50.1" customHeight="1" x14ac:dyDescent="0.25">
      <c r="B53" s="81"/>
      <c r="C53" s="241"/>
      <c r="D53" s="240"/>
      <c r="E53" s="214"/>
      <c r="F53" s="217"/>
      <c r="G53" s="155" t="s">
        <v>125</v>
      </c>
      <c r="H53" s="90">
        <v>100</v>
      </c>
      <c r="I53" s="174" t="s">
        <v>212</v>
      </c>
      <c r="J53" s="86"/>
    </row>
    <row r="54" spans="2:10" ht="50.1" customHeight="1" x14ac:dyDescent="0.25">
      <c r="B54" s="81"/>
      <c r="C54" s="241"/>
      <c r="D54" s="240"/>
      <c r="E54" s="214"/>
      <c r="F54" s="217"/>
      <c r="G54" s="158" t="s">
        <v>183</v>
      </c>
      <c r="H54" s="99">
        <v>100</v>
      </c>
      <c r="I54" s="174" t="s">
        <v>213</v>
      </c>
      <c r="J54" s="86"/>
    </row>
    <row r="55" spans="2:10" ht="50.1" customHeight="1" x14ac:dyDescent="0.25">
      <c r="B55" s="81"/>
      <c r="C55" s="241"/>
      <c r="D55" s="240"/>
      <c r="E55" s="215"/>
      <c r="F55" s="218"/>
      <c r="G55" s="159" t="s">
        <v>179</v>
      </c>
      <c r="H55" s="100">
        <v>100</v>
      </c>
      <c r="I55" s="175" t="s">
        <v>214</v>
      </c>
      <c r="J55" s="86"/>
    </row>
    <row r="56" spans="2:10" ht="50.1" customHeight="1" x14ac:dyDescent="0.25">
      <c r="B56" s="81"/>
      <c r="C56" s="241"/>
      <c r="D56" s="240"/>
      <c r="E56" s="212" t="s">
        <v>79</v>
      </c>
      <c r="F56" s="210">
        <f>IF(SUM(H56:H57)=0,"",AVERAGE(H56:H57))</f>
        <v>100</v>
      </c>
      <c r="G56" s="154" t="s">
        <v>88</v>
      </c>
      <c r="H56" s="88">
        <v>100</v>
      </c>
      <c r="I56" s="176" t="s">
        <v>215</v>
      </c>
      <c r="J56" s="86"/>
    </row>
    <row r="57" spans="2:10" ht="50.1" customHeight="1" x14ac:dyDescent="0.25">
      <c r="B57" s="81"/>
      <c r="C57" s="241"/>
      <c r="D57" s="240"/>
      <c r="E57" s="212"/>
      <c r="F57" s="211"/>
      <c r="G57" s="156" t="s">
        <v>75</v>
      </c>
      <c r="H57" s="91">
        <v>100</v>
      </c>
      <c r="I57" s="177" t="s">
        <v>216</v>
      </c>
      <c r="J57" s="86"/>
    </row>
    <row r="58" spans="2:10" ht="50.1" customHeight="1" x14ac:dyDescent="0.25">
      <c r="B58" s="81"/>
      <c r="C58" s="241"/>
      <c r="D58" s="240"/>
      <c r="E58" s="213" t="s">
        <v>186</v>
      </c>
      <c r="F58" s="210">
        <f>IF(SUM(H58:H59)=0,"",AVERAGE(H58:H59))</f>
        <v>100</v>
      </c>
      <c r="G58" s="154" t="s">
        <v>185</v>
      </c>
      <c r="H58" s="88">
        <v>100</v>
      </c>
      <c r="I58" s="178" t="s">
        <v>217</v>
      </c>
      <c r="J58" s="86"/>
    </row>
    <row r="59" spans="2:10" ht="50.1" customHeight="1" x14ac:dyDescent="0.25">
      <c r="B59" s="81"/>
      <c r="C59" s="241"/>
      <c r="D59" s="240"/>
      <c r="E59" s="215"/>
      <c r="F59" s="211"/>
      <c r="G59" s="156" t="s">
        <v>184</v>
      </c>
      <c r="H59" s="91">
        <v>100</v>
      </c>
      <c r="I59" s="179" t="s">
        <v>218</v>
      </c>
      <c r="J59" s="86"/>
    </row>
    <row r="60" spans="2:10" ht="50.1" customHeight="1" x14ac:dyDescent="0.25">
      <c r="B60" s="81"/>
      <c r="C60" s="241"/>
      <c r="D60" s="240"/>
      <c r="E60" s="212" t="s">
        <v>119</v>
      </c>
      <c r="F60" s="210">
        <f>IF(SUM(H60:H62)=0,"",AVERAGE(H60:H62))</f>
        <v>93.333333333333329</v>
      </c>
      <c r="G60" s="154" t="s">
        <v>122</v>
      </c>
      <c r="H60" s="88">
        <v>100</v>
      </c>
      <c r="I60" s="178" t="s">
        <v>219</v>
      </c>
      <c r="J60" s="86"/>
    </row>
    <row r="61" spans="2:10" ht="50.1" customHeight="1" x14ac:dyDescent="0.25">
      <c r="B61" s="81"/>
      <c r="C61" s="241"/>
      <c r="D61" s="240"/>
      <c r="E61" s="212"/>
      <c r="F61" s="210"/>
      <c r="G61" s="155" t="s">
        <v>123</v>
      </c>
      <c r="H61" s="90">
        <v>80</v>
      </c>
      <c r="I61" s="172" t="s">
        <v>220</v>
      </c>
      <c r="J61" s="86"/>
    </row>
    <row r="62" spans="2:10" ht="50.1" customHeight="1" x14ac:dyDescent="0.25">
      <c r="B62" s="81"/>
      <c r="C62" s="241"/>
      <c r="D62" s="240"/>
      <c r="E62" s="212"/>
      <c r="F62" s="211"/>
      <c r="G62" s="156" t="s">
        <v>104</v>
      </c>
      <c r="H62" s="91">
        <v>100</v>
      </c>
      <c r="I62" s="180" t="s">
        <v>221</v>
      </c>
      <c r="J62" s="86"/>
    </row>
    <row r="63" spans="2:10" ht="7.5" customHeight="1" thickBot="1" x14ac:dyDescent="0.3">
      <c r="B63" s="92"/>
      <c r="C63" s="93"/>
      <c r="D63" s="94"/>
      <c r="E63" s="93"/>
      <c r="F63" s="93"/>
      <c r="G63" s="95"/>
      <c r="H63" s="93"/>
      <c r="I63" s="93"/>
      <c r="J63" s="96"/>
    </row>
    <row r="64" spans="2:10" x14ac:dyDescent="0.25">
      <c r="G64" s="97"/>
    </row>
    <row r="65" spans="7:7" ht="14.25" hidden="1" customHeight="1" x14ac:dyDescent="0.25">
      <c r="G65" s="98" t="s">
        <v>177</v>
      </c>
    </row>
    <row r="66" spans="7:7" ht="14.25" hidden="1" customHeight="1" x14ac:dyDescent="0.25">
      <c r="G66" s="98" t="s">
        <v>178</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rotectedRanges>
    <protectedRange sqref="F24:F62 F10:F22" name="Actual"/>
    <protectedRange sqref="H28:H31" name="Simulado_1"/>
    <protectedRange sqref="I28:I31" name="Simulado_3"/>
    <protectedRange sqref="H32:H38" name="Simulado_5"/>
    <protectedRange sqref="I32:I38" name="Simulado_4_1"/>
    <protectedRange sqref="H39:H44" name="Simulado_6"/>
    <protectedRange sqref="I39:I43" name="Simulado_5_1"/>
    <protectedRange sqref="H48:I48 H45:H47 H49:H55" name="Simulado_7"/>
    <protectedRange sqref="I45:I47" name="Simulado_6_1"/>
    <protectedRange sqref="I49" name="Simulado_7_1"/>
    <protectedRange sqref="I50" name="Simulado_8"/>
    <protectedRange sqref="I51:I55" name="Simulado_9"/>
    <protectedRange sqref="H56:H62" name="Simulado_10"/>
    <protectedRange sqref="I56:I57" name="Simulado_10_1"/>
    <protectedRange sqref="I58:I59" name="Simulado_11"/>
    <protectedRange sqref="I60:I62" name="Simulado_12"/>
    <protectedRange sqref="G23 H12:I13 H10:H11 H18:I20 H14:H17 H22:I22 H21 H25:I27 H23:H24" name="Simulado_2"/>
    <protectedRange sqref="I14" name="Simulado_1_1"/>
    <protectedRange sqref="I11" name="Simulado_2_1"/>
    <protectedRange sqref="I16" name="Simulado_3_1"/>
    <protectedRange sqref="I17" name="Simulado_4"/>
    <protectedRange sqref="I10" name="Simulado_5_2"/>
    <protectedRange sqref="I15" name="Simulado_6_2"/>
    <protectedRange sqref="I24" name="Simulado_1_1_1"/>
    <protectedRange sqref="I23" name="Simulado_1_2"/>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134" priority="165" operator="between">
      <formula>81</formula>
      <formula>100</formula>
    </cfRule>
    <cfRule type="cellIs" dxfId="133" priority="166" operator="between">
      <formula>61</formula>
      <formula>80.99</formula>
    </cfRule>
    <cfRule type="cellIs" dxfId="132" priority="173" operator="between">
      <formula>0</formula>
      <formula>20.9</formula>
    </cfRule>
    <cfRule type="cellIs" dxfId="131" priority="174" operator="between">
      <formula>21</formula>
      <formula>40.99</formula>
    </cfRule>
    <cfRule type="cellIs" dxfId="130" priority="175" operator="between">
      <formula>41</formula>
      <formula>60.99</formula>
    </cfRule>
  </conditionalFormatting>
  <conditionalFormatting sqref="G6:I6">
    <cfRule type="cellIs" dxfId="129" priority="146" operator="between">
      <formula>80.5</formula>
      <formula>100</formula>
    </cfRule>
    <cfRule type="cellIs" dxfId="128" priority="147" operator="between">
      <formula>60.5</formula>
      <formula>80.4</formula>
    </cfRule>
    <cfRule type="cellIs" dxfId="127" priority="148" operator="between">
      <formula>40.5</formula>
      <formula>60.4</formula>
    </cfRule>
    <cfRule type="cellIs" dxfId="126" priority="149" operator="between">
      <formula>20.5</formula>
      <formula>40.4</formula>
    </cfRule>
    <cfRule type="cellIs" dxfId="125" priority="150" operator="between">
      <formula>0</formula>
      <formula>20.4</formula>
    </cfRule>
  </conditionalFormatting>
  <conditionalFormatting sqref="D10">
    <cfRule type="cellIs" dxfId="124" priority="126" operator="between">
      <formula>80.4</formula>
      <formula>100</formula>
    </cfRule>
    <cfRule type="cellIs" dxfId="123" priority="127" operator="between">
      <formula>60.5</formula>
      <formula>80.4</formula>
    </cfRule>
    <cfRule type="cellIs" dxfId="122" priority="128" operator="between">
      <formula>40.5</formula>
      <formula>60.4</formula>
    </cfRule>
    <cfRule type="cellIs" dxfId="121" priority="129" operator="between">
      <formula>20.5</formula>
      <formula>40.4</formula>
    </cfRule>
    <cfRule type="cellIs" dxfId="120" priority="130" operator="between">
      <formula>1</formula>
      <formula>20.4</formula>
    </cfRule>
  </conditionalFormatting>
  <conditionalFormatting sqref="F45 F56 F10:F12 F39:F43 F17 F28:F29 F19:F24">
    <cfRule type="cellIs" dxfId="119" priority="141" operator="between">
      <formula>81</formula>
      <formula>100</formula>
    </cfRule>
    <cfRule type="cellIs" dxfId="118" priority="142" operator="between">
      <formula>60.5</formula>
      <formula>80.4</formula>
    </cfRule>
    <cfRule type="cellIs" dxfId="117" priority="143" operator="between">
      <formula>0</formula>
      <formula>20.4</formula>
    </cfRule>
    <cfRule type="cellIs" dxfId="116" priority="144" operator="between">
      <formula>20.5</formula>
      <formula>40.4</formula>
    </cfRule>
    <cfRule type="cellIs" dxfId="115" priority="145" operator="between">
      <formula>40.5</formula>
      <formula>60.4</formula>
    </cfRule>
  </conditionalFormatting>
  <conditionalFormatting sqref="F10:F17 F28:F32 F19:F24 F39:F45 F56:F59">
    <cfRule type="cellIs" dxfId="114" priority="121" operator="between">
      <formula>81</formula>
      <formula>100</formula>
    </cfRule>
    <cfRule type="cellIs" dxfId="113" priority="122" operator="between">
      <formula>60.5</formula>
      <formula>80.4</formula>
    </cfRule>
    <cfRule type="cellIs" dxfId="112" priority="123" operator="between">
      <formula>1</formula>
      <formula>20.4</formula>
    </cfRule>
    <cfRule type="cellIs" dxfId="111" priority="124" operator="between">
      <formula>20.5</formula>
      <formula>40.4</formula>
    </cfRule>
    <cfRule type="cellIs" dxfId="110" priority="125" operator="between">
      <formula>40.5</formula>
      <formula>60.4</formula>
    </cfRule>
  </conditionalFormatting>
  <conditionalFormatting sqref="F60:F61">
    <cfRule type="cellIs" dxfId="109" priority="116" operator="between">
      <formula>81</formula>
      <formula>100</formula>
    </cfRule>
    <cfRule type="cellIs" dxfId="108" priority="117" operator="between">
      <formula>60.5</formula>
      <formula>80.4</formula>
    </cfRule>
    <cfRule type="cellIs" dxfId="107" priority="118" operator="between">
      <formula>0</formula>
      <formula>20.4</formula>
    </cfRule>
    <cfRule type="cellIs" dxfId="106" priority="119" operator="between">
      <formula>20.5</formula>
      <formula>40.4</formula>
    </cfRule>
    <cfRule type="cellIs" dxfId="105" priority="120" operator="between">
      <formula>40.5</formula>
      <formula>60.4</formula>
    </cfRule>
  </conditionalFormatting>
  <conditionalFormatting sqref="F10:F62">
    <cfRule type="cellIs" dxfId="104" priority="101" operator="between">
      <formula>81</formula>
      <formula>100</formula>
    </cfRule>
    <cfRule type="cellIs" dxfId="103" priority="102" operator="between">
      <formula>60.5</formula>
      <formula>80.4</formula>
    </cfRule>
    <cfRule type="cellIs" dxfId="102" priority="103" operator="between">
      <formula>1</formula>
      <formula>20.4</formula>
    </cfRule>
    <cfRule type="cellIs" dxfId="101" priority="104" operator="between">
      <formula>20.5</formula>
      <formula>40.4</formula>
    </cfRule>
    <cfRule type="cellIs" dxfId="100" priority="105" operator="between">
      <formula>40.5</formula>
      <formula>60.4</formula>
    </cfRule>
  </conditionalFormatting>
  <conditionalFormatting sqref="F58">
    <cfRule type="cellIs" dxfId="99" priority="96" operator="between">
      <formula>81</formula>
      <formula>100</formula>
    </cfRule>
    <cfRule type="cellIs" dxfId="98" priority="97" operator="between">
      <formula>60.5</formula>
      <formula>80.4</formula>
    </cfRule>
    <cfRule type="cellIs" dxfId="97" priority="98" operator="between">
      <formula>0</formula>
      <formula>20.4</formula>
    </cfRule>
    <cfRule type="cellIs" dxfId="96" priority="99" operator="between">
      <formula>20.5</formula>
      <formula>40.4</formula>
    </cfRule>
    <cfRule type="cellIs" dxfId="95" priority="100" operator="between">
      <formula>40.5</formula>
      <formula>60.4</formula>
    </cfRule>
  </conditionalFormatting>
  <conditionalFormatting sqref="H28:H31">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0.1</formula>
      <formula>20</formula>
    </cfRule>
    <cfRule type="cellIs" dxfId="89" priority="91" operator="between">
      <formula>81</formula>
      <formula>100</formula>
    </cfRule>
    <cfRule type="cellIs" dxfId="88" priority="92" operator="between">
      <formula>61</formula>
      <formula>80</formula>
    </cfRule>
    <cfRule type="cellIs" dxfId="87" priority="93" operator="between">
      <formula>41</formula>
      <formula>60</formula>
    </cfRule>
    <cfRule type="cellIs" dxfId="86" priority="94" operator="between">
      <formula>21</formula>
      <formula>40</formula>
    </cfRule>
    <cfRule type="cellIs" dxfId="85" priority="95" operator="between">
      <formula>1</formula>
      <formula>20</formula>
    </cfRule>
  </conditionalFormatting>
  <conditionalFormatting sqref="H28:H31">
    <cfRule type="cellIs" dxfId="84" priority="81" operator="between">
      <formula>81</formula>
      <formula>100</formula>
    </cfRule>
    <cfRule type="cellIs" dxfId="83" priority="82" operator="between">
      <formula>61</formula>
      <formula>80</formula>
    </cfRule>
    <cfRule type="cellIs" dxfId="82" priority="83" operator="between">
      <formula>41</formula>
      <formula>60</formula>
    </cfRule>
    <cfRule type="cellIs" dxfId="81" priority="84" operator="between">
      <formula>21</formula>
      <formula>40</formula>
    </cfRule>
    <cfRule type="cellIs" dxfId="80" priority="85" operator="between">
      <formula>0.1</formula>
      <formula>20</formula>
    </cfRule>
  </conditionalFormatting>
  <conditionalFormatting sqref="H32:H38">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0.1</formula>
      <formula>20</formula>
    </cfRule>
    <cfRule type="cellIs" dxfId="74" priority="76" operator="between">
      <formula>81</formula>
      <formula>100</formula>
    </cfRule>
    <cfRule type="cellIs" dxfId="73" priority="77" operator="between">
      <formula>61</formula>
      <formula>80</formula>
    </cfRule>
    <cfRule type="cellIs" dxfId="72" priority="78" operator="between">
      <formula>41</formula>
      <formula>60</formula>
    </cfRule>
    <cfRule type="cellIs" dxfId="71" priority="79" operator="between">
      <formula>21</formula>
      <formula>40</formula>
    </cfRule>
    <cfRule type="cellIs" dxfId="70" priority="80" operator="between">
      <formula>1</formula>
      <formula>20</formula>
    </cfRule>
  </conditionalFormatting>
  <conditionalFormatting sqref="H32:H38">
    <cfRule type="cellIs" dxfId="69" priority="66" operator="between">
      <formula>81</formula>
      <formula>100</formula>
    </cfRule>
    <cfRule type="cellIs" dxfId="68" priority="67" operator="between">
      <formula>61</formula>
      <formula>80</formula>
    </cfRule>
    <cfRule type="cellIs" dxfId="67" priority="68" operator="between">
      <formula>41</formula>
      <formula>60</formula>
    </cfRule>
    <cfRule type="cellIs" dxfId="66" priority="69" operator="between">
      <formula>21</formula>
      <formula>40</formula>
    </cfRule>
    <cfRule type="cellIs" dxfId="65" priority="70" operator="between">
      <formula>0.1</formula>
      <formula>20</formula>
    </cfRule>
  </conditionalFormatting>
  <conditionalFormatting sqref="H39:H44">
    <cfRule type="cellIs" dxfId="64" priority="56" operator="between">
      <formula>81</formula>
      <formula>100</formula>
    </cfRule>
    <cfRule type="cellIs" dxfId="63" priority="57" operator="between">
      <formula>61</formula>
      <formula>80</formula>
    </cfRule>
    <cfRule type="cellIs" dxfId="62" priority="58" operator="between">
      <formula>41</formula>
      <formula>60</formula>
    </cfRule>
    <cfRule type="cellIs" dxfId="61" priority="59" operator="between">
      <formula>21</formula>
      <formula>40</formula>
    </cfRule>
    <cfRule type="cellIs" dxfId="60" priority="60" operator="between">
      <formula>0.1</formula>
      <formula>20</formula>
    </cfRule>
    <cfRule type="cellIs" dxfId="59" priority="61" operator="between">
      <formula>81</formula>
      <formula>100</formula>
    </cfRule>
    <cfRule type="cellIs" dxfId="58" priority="62" operator="between">
      <formula>61</formula>
      <formula>80</formula>
    </cfRule>
    <cfRule type="cellIs" dxfId="57" priority="63" operator="between">
      <formula>41</formula>
      <formula>60</formula>
    </cfRule>
    <cfRule type="cellIs" dxfId="56" priority="64" operator="between">
      <formula>21</formula>
      <formula>40</formula>
    </cfRule>
    <cfRule type="cellIs" dxfId="55" priority="65" operator="between">
      <formula>1</formula>
      <formula>20</formula>
    </cfRule>
  </conditionalFormatting>
  <conditionalFormatting sqref="H39:H44">
    <cfRule type="cellIs" dxfId="54" priority="51" operator="between">
      <formula>81</formula>
      <formula>100</formula>
    </cfRule>
    <cfRule type="cellIs" dxfId="53" priority="52" operator="between">
      <formula>61</formula>
      <formula>80</formula>
    </cfRule>
    <cfRule type="cellIs" dxfId="52" priority="53" operator="between">
      <formula>41</formula>
      <formula>60</formula>
    </cfRule>
    <cfRule type="cellIs" dxfId="51" priority="54" operator="between">
      <formula>21</formula>
      <formula>40</formula>
    </cfRule>
    <cfRule type="cellIs" dxfId="50" priority="55" operator="between">
      <formula>0.1</formula>
      <formula>20</formula>
    </cfRule>
  </conditionalFormatting>
  <conditionalFormatting sqref="H45:H55">
    <cfRule type="cellIs" dxfId="49" priority="41" operator="between">
      <formula>81</formula>
      <formula>100</formula>
    </cfRule>
    <cfRule type="cellIs" dxfId="48" priority="42" operator="between">
      <formula>61</formula>
      <formula>80</formula>
    </cfRule>
    <cfRule type="cellIs" dxfId="47" priority="43" operator="between">
      <formula>41</formula>
      <formula>60</formula>
    </cfRule>
    <cfRule type="cellIs" dxfId="46" priority="44" operator="between">
      <formula>21</formula>
      <formula>40</formula>
    </cfRule>
    <cfRule type="cellIs" dxfId="45" priority="45" operator="between">
      <formula>0.1</formula>
      <formula>20</formula>
    </cfRule>
    <cfRule type="cellIs" dxfId="44" priority="46" operator="between">
      <formula>81</formula>
      <formula>100</formula>
    </cfRule>
    <cfRule type="cellIs" dxfId="43" priority="47" operator="between">
      <formula>61</formula>
      <formula>80</formula>
    </cfRule>
    <cfRule type="cellIs" dxfId="42" priority="48" operator="between">
      <formula>41</formula>
      <formula>60</formula>
    </cfRule>
    <cfRule type="cellIs" dxfId="41" priority="49" operator="between">
      <formula>21</formula>
      <formula>40</formula>
    </cfRule>
    <cfRule type="cellIs" dxfId="40" priority="50" operator="between">
      <formula>1</formula>
      <formula>20</formula>
    </cfRule>
  </conditionalFormatting>
  <conditionalFormatting sqref="H45:H55">
    <cfRule type="cellIs" dxfId="39" priority="36" operator="between">
      <formula>81</formula>
      <formula>100</formula>
    </cfRule>
    <cfRule type="cellIs" dxfId="38" priority="37" operator="between">
      <formula>61</formula>
      <formula>80</formula>
    </cfRule>
    <cfRule type="cellIs" dxfId="37" priority="38" operator="between">
      <formula>41</formula>
      <formula>60</formula>
    </cfRule>
    <cfRule type="cellIs" dxfId="36" priority="39" operator="between">
      <formula>21</formula>
      <formula>40</formula>
    </cfRule>
    <cfRule type="cellIs" dxfId="35" priority="40" operator="between">
      <formula>0.1</formula>
      <formula>20</formula>
    </cfRule>
  </conditionalFormatting>
  <conditionalFormatting sqref="H56:H59">
    <cfRule type="cellIs" dxfId="34" priority="26" operator="between">
      <formula>81</formula>
      <formula>100</formula>
    </cfRule>
    <cfRule type="cellIs" dxfId="33" priority="27" operator="between">
      <formula>61</formula>
      <formula>80</formula>
    </cfRule>
    <cfRule type="cellIs" dxfId="32" priority="28" operator="between">
      <formula>41</formula>
      <formula>60</formula>
    </cfRule>
    <cfRule type="cellIs" dxfId="31" priority="29" operator="between">
      <formula>21</formula>
      <formula>40</formula>
    </cfRule>
    <cfRule type="cellIs" dxfId="30" priority="30" operator="between">
      <formula>0.1</formula>
      <formula>20</formula>
    </cfRule>
    <cfRule type="cellIs" dxfId="29" priority="31" operator="between">
      <formula>81</formula>
      <formula>100</formula>
    </cfRule>
    <cfRule type="cellIs" dxfId="28" priority="32" operator="between">
      <formula>61</formula>
      <formula>80</formula>
    </cfRule>
    <cfRule type="cellIs" dxfId="27" priority="33" operator="between">
      <formula>41</formula>
      <formula>60</formula>
    </cfRule>
    <cfRule type="cellIs" dxfId="26" priority="34" operator="between">
      <formula>21</formula>
      <formula>40</formula>
    </cfRule>
    <cfRule type="cellIs" dxfId="25" priority="35" operator="between">
      <formula>1</formula>
      <formula>20</formula>
    </cfRule>
  </conditionalFormatting>
  <conditionalFormatting sqref="H60:H62">
    <cfRule type="cellIs" dxfId="24" priority="21" operator="between">
      <formula>81</formula>
      <formula>100</formula>
    </cfRule>
    <cfRule type="cellIs" dxfId="23" priority="22" operator="between">
      <formula>61</formula>
      <formula>80</formula>
    </cfRule>
    <cfRule type="cellIs" dxfId="22" priority="23" operator="between">
      <formula>41</formula>
      <formula>60</formula>
    </cfRule>
    <cfRule type="cellIs" dxfId="21" priority="24" operator="between">
      <formula>21</formula>
      <formula>40</formula>
    </cfRule>
    <cfRule type="cellIs" dxfId="20" priority="25" operator="between">
      <formula>1</formula>
      <formula>20</formula>
    </cfRule>
  </conditionalFormatting>
  <conditionalFormatting sqref="H56:H62">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0.1</formula>
      <formula>20</formula>
    </cfRule>
  </conditionalFormatting>
  <conditionalFormatting sqref="H10:H27">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0.1</formula>
      <formula>20</formula>
    </cfRule>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conditionalFormatting sqref="H10:H27">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hyperlinks>
    <hyperlink ref="I29" r:id="rId1"/>
    <hyperlink ref="I35" r:id="rId2" display="https://www.ventanillaunicavirtualquindio.gov.co/           "/>
    <hyperlink ref="I36" r:id="rId3"/>
    <hyperlink ref="I37" r:id="rId4"/>
    <hyperlink ref="I38" r:id="rId5"/>
    <hyperlink ref="I40" r:id="rId6"/>
    <hyperlink ref="I46" r:id="rId7"/>
    <hyperlink ref="I47" r:id="rId8"/>
    <hyperlink ref="I27" r:id="rId9" display="https://www.quindio.gov.co/atencion-a-la-ciudadania/ventanilla-unica-virtual. Evidencia 18."/>
  </hyperlinks>
  <pageMargins left="0.7" right="0.7" top="0.75" bottom="0.75" header="0.3" footer="0.3"/>
  <pageSetup orientation="portrait" horizontalDpi="4294967294" verticalDpi="300" r:id="rId10"/>
  <ignoredErrors>
    <ignoredError sqref="F10:F57 F60:F62" formulaRange="1"/>
  </ignoredError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99" t="s">
        <v>106</v>
      </c>
      <c r="D3" s="200"/>
      <c r="E3" s="200"/>
      <c r="F3" s="200"/>
      <c r="G3" s="200"/>
      <c r="H3" s="200"/>
      <c r="I3" s="200"/>
      <c r="J3" s="200"/>
      <c r="K3" s="200"/>
      <c r="L3" s="200"/>
      <c r="M3" s="200"/>
      <c r="N3" s="200"/>
      <c r="O3" s="200"/>
      <c r="P3" s="200"/>
      <c r="Q3" s="200"/>
      <c r="R3" s="200"/>
      <c r="S3" s="200"/>
      <c r="T3" s="200"/>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0"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95.301886792452834</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0"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49"/>
      <c r="L30" s="249"/>
      <c r="M30" s="249"/>
      <c r="N30" s="249"/>
      <c r="O30" s="27"/>
      <c r="P30" s="27"/>
      <c r="Q30" s="27"/>
      <c r="R30" s="27"/>
      <c r="S30" s="27"/>
      <c r="T30" s="27"/>
      <c r="U30" s="26"/>
    </row>
    <row r="31" spans="2:21" ht="15" x14ac:dyDescent="0.25">
      <c r="B31" s="25"/>
      <c r="I31" s="250"/>
      <c r="J31" s="250"/>
      <c r="K31" s="250"/>
      <c r="L31" s="250"/>
      <c r="M31" s="250"/>
      <c r="N31" s="250"/>
      <c r="O31" s="250"/>
      <c r="P31" s="250"/>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1">
        <f>+Autodiagnóstico!F10</f>
        <v>73.666666666666671</v>
      </c>
      <c r="P35" s="27"/>
      <c r="Q35" s="27"/>
      <c r="R35" s="27"/>
      <c r="S35" s="27"/>
      <c r="T35" s="27"/>
      <c r="U35" s="26"/>
    </row>
    <row r="36" spans="2:21" x14ac:dyDescent="0.2">
      <c r="B36" s="25"/>
      <c r="G36" s="27"/>
      <c r="H36" s="27"/>
      <c r="J36" s="27" t="str">
        <f>+Autodiagnóstico!E13</f>
        <v>Formalidad de la dependencia o área</v>
      </c>
      <c r="K36" s="24">
        <v>100</v>
      </c>
      <c r="L36" s="101">
        <f>+Autodiagnóstico!F13</f>
        <v>100</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1">
        <f>+Autodiagnóstico!F17</f>
        <v>100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1">
        <f>+Autodiagnóstico!F19</f>
        <v>100</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1">
        <f>+Autodiagnóstico!F24</f>
        <v>100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1">
        <f>+Autodiagnóstico!F28</f>
        <v>100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1">
        <f>+Autodiagnóstico!F32</f>
        <v>98.571428571428569</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1">
        <f>+Autodiagnóstico!F39</f>
        <v>100</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1">
        <f>+Autodiagnóstico!F45</f>
        <v>87.272727272727266</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1">
        <f>+Autodiagnóstico!F56</f>
        <v>100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1">
        <f>+Autodiagnóstico!F58</f>
        <v>100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1">
        <f>+Autodiagnóstico!F60</f>
        <v>93.333333333333329</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48" t="s">
        <v>28</v>
      </c>
      <c r="L60" s="248"/>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zoomScale="85" zoomScaleNormal="85" zoomScalePageLayoutView="80" workbookViewId="0">
      <selection activeCell="C3" sqref="C3:M3"/>
    </sheetView>
  </sheetViews>
  <sheetFormatPr baseColWidth="10" defaultColWidth="0" defaultRowHeight="14.25" zeroHeight="1" x14ac:dyDescent="0.25"/>
  <cols>
    <col min="1" max="1" width="1.7109375" style="106" customWidth="1"/>
    <col min="2" max="2" width="1.42578125" style="150" customWidth="1"/>
    <col min="3" max="3" width="19.42578125" style="151" customWidth="1"/>
    <col min="4" max="4" width="24.28515625" style="151" customWidth="1"/>
    <col min="5" max="5" width="63.85546875" style="151" customWidth="1"/>
    <col min="6" max="6" width="10.28515625" style="152" customWidth="1"/>
    <col min="7" max="7" width="37.85546875" style="106" customWidth="1"/>
    <col min="8" max="8" width="17.7109375" style="106" customWidth="1"/>
    <col min="9" max="9" width="30" style="152" customWidth="1"/>
    <col min="10" max="10" width="28.5703125" style="106" customWidth="1"/>
    <col min="11" max="13" width="35.7109375" style="106" customWidth="1"/>
    <col min="14" max="14" width="1.42578125" style="106" customWidth="1"/>
    <col min="15" max="15" width="6.7109375" style="106" customWidth="1"/>
    <col min="16" max="22" width="0" style="106" hidden="1" customWidth="1"/>
    <col min="23" max="16384" width="11.42578125" style="106" hidden="1"/>
  </cols>
  <sheetData>
    <row r="1" spans="2:14" ht="9.75" customHeight="1" thickBot="1" x14ac:dyDescent="0.3"/>
    <row r="2" spans="2:14" ht="93.75" customHeight="1" x14ac:dyDescent="0.25">
      <c r="B2" s="102"/>
      <c r="C2" s="103"/>
      <c r="D2" s="103"/>
      <c r="E2" s="103"/>
      <c r="F2" s="104"/>
      <c r="G2" s="103"/>
      <c r="H2" s="103"/>
      <c r="I2" s="104"/>
      <c r="J2" s="103"/>
      <c r="K2" s="103"/>
      <c r="L2" s="103"/>
      <c r="M2" s="103"/>
      <c r="N2" s="105"/>
    </row>
    <row r="3" spans="2:14" ht="30.75" customHeight="1" x14ac:dyDescent="0.25">
      <c r="B3" s="107"/>
      <c r="C3" s="199" t="s">
        <v>113</v>
      </c>
      <c r="D3" s="200"/>
      <c r="E3" s="200"/>
      <c r="F3" s="200"/>
      <c r="G3" s="200"/>
      <c r="H3" s="200"/>
      <c r="I3" s="200"/>
      <c r="J3" s="200"/>
      <c r="K3" s="200"/>
      <c r="L3" s="200"/>
      <c r="M3" s="200"/>
      <c r="N3" s="108"/>
    </row>
    <row r="4" spans="2:14" ht="12" customHeight="1" thickBot="1" x14ac:dyDescent="0.3">
      <c r="B4" s="107"/>
      <c r="C4" s="109"/>
      <c r="D4" s="109"/>
      <c r="E4" s="109"/>
      <c r="F4" s="110"/>
      <c r="G4" s="109"/>
      <c r="H4" s="109"/>
      <c r="I4" s="110"/>
      <c r="J4" s="109"/>
      <c r="K4" s="109"/>
      <c r="L4" s="109"/>
      <c r="M4" s="109"/>
      <c r="N4" s="108"/>
    </row>
    <row r="5" spans="2:14" ht="32.25" customHeight="1" thickTop="1" x14ac:dyDescent="0.25">
      <c r="B5" s="107"/>
      <c r="C5" s="257" t="s">
        <v>45</v>
      </c>
      <c r="D5" s="259" t="s">
        <v>189</v>
      </c>
      <c r="E5" s="259" t="s">
        <v>3</v>
      </c>
      <c r="F5" s="259" t="s">
        <v>27</v>
      </c>
      <c r="G5" s="269" t="s">
        <v>0</v>
      </c>
      <c r="H5" s="269" t="s">
        <v>1</v>
      </c>
      <c r="I5" s="269" t="s">
        <v>2</v>
      </c>
      <c r="J5" s="267" t="s">
        <v>44</v>
      </c>
      <c r="K5" s="263" t="s">
        <v>41</v>
      </c>
      <c r="L5" s="265" t="s">
        <v>42</v>
      </c>
      <c r="M5" s="261" t="s">
        <v>43</v>
      </c>
      <c r="N5" s="108"/>
    </row>
    <row r="6" spans="2:14" ht="36" customHeight="1" thickBot="1" x14ac:dyDescent="0.3">
      <c r="B6" s="111"/>
      <c r="C6" s="258"/>
      <c r="D6" s="260"/>
      <c r="E6" s="260"/>
      <c r="F6" s="260"/>
      <c r="G6" s="270"/>
      <c r="H6" s="270"/>
      <c r="I6" s="270"/>
      <c r="J6" s="268"/>
      <c r="K6" s="264"/>
      <c r="L6" s="266"/>
      <c r="M6" s="262"/>
      <c r="N6" s="108"/>
    </row>
    <row r="7" spans="2:14" ht="33.75" customHeight="1" x14ac:dyDescent="0.25">
      <c r="B7" s="256"/>
      <c r="C7" s="254" t="s">
        <v>107</v>
      </c>
      <c r="D7" s="251" t="s">
        <v>80</v>
      </c>
      <c r="E7" s="112" t="s">
        <v>81</v>
      </c>
      <c r="F7" s="113">
        <f>+Autodiagnóstico!H10</f>
        <v>61</v>
      </c>
      <c r="G7" s="114" t="s">
        <v>135</v>
      </c>
      <c r="H7" s="115"/>
      <c r="I7" s="116" t="s">
        <v>159</v>
      </c>
      <c r="J7" s="117"/>
      <c r="K7" s="118"/>
      <c r="L7" s="119"/>
      <c r="M7" s="120"/>
      <c r="N7" s="108"/>
    </row>
    <row r="8" spans="2:14" ht="47.25" customHeight="1" x14ac:dyDescent="0.25">
      <c r="B8" s="256"/>
      <c r="C8" s="255"/>
      <c r="D8" s="251"/>
      <c r="E8" s="121" t="s">
        <v>114</v>
      </c>
      <c r="F8" s="122">
        <f>+Autodiagnóstico!H11</f>
        <v>80</v>
      </c>
      <c r="G8" s="123" t="s">
        <v>136</v>
      </c>
      <c r="H8" s="124"/>
      <c r="I8" s="125" t="s">
        <v>161</v>
      </c>
      <c r="J8" s="126"/>
      <c r="K8" s="127"/>
      <c r="L8" s="128"/>
      <c r="M8" s="129"/>
      <c r="N8" s="108"/>
    </row>
    <row r="9" spans="2:14" ht="47.25" customHeight="1" x14ac:dyDescent="0.25">
      <c r="B9" s="256"/>
      <c r="C9" s="255"/>
      <c r="D9" s="251"/>
      <c r="E9" s="130" t="s">
        <v>134</v>
      </c>
      <c r="F9" s="131">
        <f>+Autodiagnóstico!H12</f>
        <v>80</v>
      </c>
      <c r="G9" s="132" t="s">
        <v>136</v>
      </c>
      <c r="H9" s="133"/>
      <c r="I9" s="134" t="s">
        <v>161</v>
      </c>
      <c r="J9" s="135"/>
      <c r="K9" s="136"/>
      <c r="L9" s="137"/>
      <c r="M9" s="138"/>
      <c r="N9" s="108"/>
    </row>
    <row r="10" spans="2:14" ht="47.25" customHeight="1" x14ac:dyDescent="0.25">
      <c r="B10" s="256"/>
      <c r="C10" s="255"/>
      <c r="D10" s="251" t="s">
        <v>110</v>
      </c>
      <c r="E10" s="139" t="s">
        <v>105</v>
      </c>
      <c r="F10" s="113">
        <f>+Autodiagnóstico!H13</f>
        <v>100</v>
      </c>
      <c r="G10" s="114" t="s">
        <v>137</v>
      </c>
      <c r="H10" s="115"/>
      <c r="I10" s="116" t="s">
        <v>166</v>
      </c>
      <c r="J10" s="117"/>
      <c r="K10" s="118"/>
      <c r="L10" s="119"/>
      <c r="M10" s="120"/>
      <c r="N10" s="108"/>
    </row>
    <row r="11" spans="2:14" ht="47.25" customHeight="1" x14ac:dyDescent="0.25">
      <c r="B11" s="256"/>
      <c r="C11" s="255"/>
      <c r="D11" s="251"/>
      <c r="E11" s="140" t="s">
        <v>129</v>
      </c>
      <c r="F11" s="122">
        <f>+Autodiagnóstico!H14</f>
        <v>100</v>
      </c>
      <c r="G11" s="123" t="s">
        <v>137</v>
      </c>
      <c r="H11" s="124"/>
      <c r="I11" s="125" t="s">
        <v>166</v>
      </c>
      <c r="J11" s="126"/>
      <c r="K11" s="127"/>
      <c r="L11" s="128"/>
      <c r="M11" s="129"/>
      <c r="N11" s="108"/>
    </row>
    <row r="12" spans="2:14" ht="47.25" customHeight="1" x14ac:dyDescent="0.25">
      <c r="B12" s="256"/>
      <c r="C12" s="255"/>
      <c r="D12" s="251"/>
      <c r="E12" s="140" t="s">
        <v>128</v>
      </c>
      <c r="F12" s="122">
        <f>+Autodiagnóstico!H15</f>
        <v>100</v>
      </c>
      <c r="G12" s="123" t="s">
        <v>138</v>
      </c>
      <c r="H12" s="124"/>
      <c r="I12" s="125" t="s">
        <v>159</v>
      </c>
      <c r="J12" s="126"/>
      <c r="K12" s="127"/>
      <c r="L12" s="128"/>
      <c r="M12" s="129"/>
      <c r="N12" s="108"/>
    </row>
    <row r="13" spans="2:14" ht="47.25" customHeight="1" x14ac:dyDescent="0.25">
      <c r="B13" s="256"/>
      <c r="C13" s="255"/>
      <c r="D13" s="251"/>
      <c r="E13" s="141" t="s">
        <v>127</v>
      </c>
      <c r="F13" s="131">
        <f>+Autodiagnóstico!H16</f>
        <v>100</v>
      </c>
      <c r="G13" s="132"/>
      <c r="H13" s="133"/>
      <c r="I13" s="134"/>
      <c r="J13" s="135"/>
      <c r="K13" s="136"/>
      <c r="L13" s="137"/>
      <c r="M13" s="138"/>
      <c r="N13" s="108"/>
    </row>
    <row r="14" spans="2:14" ht="47.25" customHeight="1" x14ac:dyDescent="0.25">
      <c r="B14" s="256"/>
      <c r="C14" s="255"/>
      <c r="D14" s="252" t="s">
        <v>83</v>
      </c>
      <c r="E14" s="142" t="s">
        <v>87</v>
      </c>
      <c r="F14" s="113">
        <f>+Autodiagnóstico!H17</f>
        <v>100</v>
      </c>
      <c r="G14" s="114" t="s">
        <v>139</v>
      </c>
      <c r="H14" s="115"/>
      <c r="I14" s="116"/>
      <c r="J14" s="117"/>
      <c r="K14" s="118"/>
      <c r="L14" s="119"/>
      <c r="M14" s="120"/>
      <c r="N14" s="108"/>
    </row>
    <row r="15" spans="2:14" ht="33.75" customHeight="1" x14ac:dyDescent="0.25">
      <c r="B15" s="256"/>
      <c r="C15" s="255"/>
      <c r="D15" s="253"/>
      <c r="E15" s="143" t="str">
        <f>+Autodiagnóstico!G18</f>
        <v>La entidad aplica el procedimiento para las peticiones incompletas</v>
      </c>
      <c r="F15" s="131">
        <f>+Autodiagnóstico!H18</f>
        <v>100</v>
      </c>
      <c r="G15" s="132"/>
      <c r="H15" s="133"/>
      <c r="I15" s="134"/>
      <c r="J15" s="135"/>
      <c r="K15" s="136"/>
      <c r="L15" s="137"/>
      <c r="M15" s="138"/>
      <c r="N15" s="108"/>
    </row>
    <row r="16" spans="2:14" ht="47.25" customHeight="1" x14ac:dyDescent="0.25">
      <c r="B16" s="256"/>
      <c r="C16" s="255"/>
      <c r="D16" s="251" t="s">
        <v>76</v>
      </c>
      <c r="E16" s="139" t="s">
        <v>91</v>
      </c>
      <c r="F16" s="113">
        <f>+Autodiagnóstico!H19</f>
        <v>100</v>
      </c>
      <c r="G16" s="114" t="s">
        <v>140</v>
      </c>
      <c r="H16" s="115"/>
      <c r="I16" s="116" t="s">
        <v>163</v>
      </c>
      <c r="J16" s="117"/>
      <c r="K16" s="118"/>
      <c r="L16" s="119"/>
      <c r="M16" s="120"/>
      <c r="N16" s="108"/>
    </row>
    <row r="17" spans="2:14" ht="47.25" customHeight="1" x14ac:dyDescent="0.25">
      <c r="B17" s="256"/>
      <c r="C17" s="255"/>
      <c r="D17" s="251"/>
      <c r="E17" s="140" t="s">
        <v>132</v>
      </c>
      <c r="F17" s="122">
        <f>+Autodiagnóstico!H20</f>
        <v>100</v>
      </c>
      <c r="G17" s="123" t="s">
        <v>141</v>
      </c>
      <c r="H17" s="124"/>
      <c r="I17" s="125" t="s">
        <v>162</v>
      </c>
      <c r="J17" s="126"/>
      <c r="K17" s="127"/>
      <c r="L17" s="128"/>
      <c r="M17" s="129"/>
      <c r="N17" s="108"/>
    </row>
    <row r="18" spans="2:14" ht="47.25" customHeight="1" x14ac:dyDescent="0.25">
      <c r="B18" s="256"/>
      <c r="C18" s="255"/>
      <c r="D18" s="251"/>
      <c r="E18" s="140" t="s">
        <v>90</v>
      </c>
      <c r="F18" s="122">
        <f>+Autodiagnóstico!H21</f>
        <v>100</v>
      </c>
      <c r="G18" s="123" t="s">
        <v>142</v>
      </c>
      <c r="H18" s="124"/>
      <c r="I18" s="125" t="s">
        <v>164</v>
      </c>
      <c r="J18" s="126"/>
      <c r="K18" s="127"/>
      <c r="L18" s="128"/>
      <c r="M18" s="129"/>
      <c r="N18" s="108"/>
    </row>
    <row r="19" spans="2:14" ht="47.25" customHeight="1" x14ac:dyDescent="0.25">
      <c r="B19" s="256"/>
      <c r="C19" s="255"/>
      <c r="D19" s="251"/>
      <c r="E19" s="140" t="s">
        <v>96</v>
      </c>
      <c r="F19" s="122">
        <f>+Autodiagnóstico!H22</f>
        <v>100</v>
      </c>
      <c r="G19" s="123"/>
      <c r="H19" s="124"/>
      <c r="I19" s="125" t="s">
        <v>167</v>
      </c>
      <c r="J19" s="126"/>
      <c r="K19" s="127"/>
      <c r="L19" s="128"/>
      <c r="M19" s="129"/>
      <c r="N19" s="108"/>
    </row>
    <row r="20" spans="2:14" ht="47.25" customHeight="1" x14ac:dyDescent="0.25">
      <c r="B20" s="256"/>
      <c r="C20" s="255"/>
      <c r="D20" s="251"/>
      <c r="E20" s="141" t="s">
        <v>86</v>
      </c>
      <c r="F20" s="131">
        <f>+Autodiagnóstico!H23</f>
        <v>100</v>
      </c>
      <c r="G20" s="132"/>
      <c r="H20" s="133"/>
      <c r="I20" s="134" t="s">
        <v>165</v>
      </c>
      <c r="J20" s="135"/>
      <c r="K20" s="136"/>
      <c r="L20" s="137"/>
      <c r="M20" s="138"/>
      <c r="N20" s="108"/>
    </row>
    <row r="21" spans="2:14" ht="47.25" customHeight="1" x14ac:dyDescent="0.25">
      <c r="B21" s="256"/>
      <c r="C21" s="255"/>
      <c r="D21" s="251" t="s">
        <v>92</v>
      </c>
      <c r="E21" s="142" t="s">
        <v>85</v>
      </c>
      <c r="F21" s="113">
        <f>+Autodiagnóstico!H24</f>
        <v>100</v>
      </c>
      <c r="G21" s="114"/>
      <c r="H21" s="115"/>
      <c r="I21" s="116" t="s">
        <v>160</v>
      </c>
      <c r="J21" s="117"/>
      <c r="K21" s="118"/>
      <c r="L21" s="119"/>
      <c r="M21" s="120"/>
      <c r="N21" s="108"/>
    </row>
    <row r="22" spans="2:14" ht="283.5" customHeight="1" x14ac:dyDescent="0.25">
      <c r="B22" s="256"/>
      <c r="C22" s="255"/>
      <c r="D22" s="251"/>
      <c r="E22" s="144" t="s">
        <v>126</v>
      </c>
      <c r="F22" s="122">
        <f>+Autodiagnóstico!H25</f>
        <v>100</v>
      </c>
      <c r="G22" s="123"/>
      <c r="H22" s="124"/>
      <c r="I22" s="125" t="s">
        <v>173</v>
      </c>
      <c r="J22" s="126"/>
      <c r="K22" s="127"/>
      <c r="L22" s="128"/>
      <c r="M22" s="129"/>
      <c r="N22" s="108"/>
    </row>
    <row r="23" spans="2:14" ht="47.25" customHeight="1" x14ac:dyDescent="0.25">
      <c r="B23" s="256"/>
      <c r="C23" s="255"/>
      <c r="D23" s="251"/>
      <c r="E23" s="144" t="s">
        <v>108</v>
      </c>
      <c r="F23" s="122">
        <f>+Autodiagnóstico!H26</f>
        <v>100</v>
      </c>
      <c r="G23" s="123"/>
      <c r="H23" s="124"/>
      <c r="I23" s="125" t="s">
        <v>172</v>
      </c>
      <c r="J23" s="126"/>
      <c r="K23" s="127"/>
      <c r="L23" s="128"/>
      <c r="M23" s="129"/>
      <c r="N23" s="108"/>
    </row>
    <row r="24" spans="2:14" ht="47.25" customHeight="1" x14ac:dyDescent="0.25">
      <c r="B24" s="256"/>
      <c r="C24" s="255"/>
      <c r="D24" s="251"/>
      <c r="E24" s="143" t="s">
        <v>102</v>
      </c>
      <c r="F24" s="131">
        <f>+Autodiagnóstico!H27</f>
        <v>100</v>
      </c>
      <c r="G24" s="132"/>
      <c r="H24" s="133"/>
      <c r="I24" s="134" t="s">
        <v>174</v>
      </c>
      <c r="J24" s="135"/>
      <c r="K24" s="136"/>
      <c r="L24" s="137"/>
      <c r="M24" s="138"/>
      <c r="N24" s="108"/>
    </row>
    <row r="25" spans="2:14" ht="47.25" customHeight="1" x14ac:dyDescent="0.25">
      <c r="B25" s="256"/>
      <c r="C25" s="255"/>
      <c r="D25" s="251" t="s">
        <v>97</v>
      </c>
      <c r="E25" s="142" t="s">
        <v>130</v>
      </c>
      <c r="F25" s="113">
        <f>+Autodiagnóstico!H28</f>
        <v>100</v>
      </c>
      <c r="G25" s="114"/>
      <c r="H25" s="115"/>
      <c r="I25" s="116" t="s">
        <v>156</v>
      </c>
      <c r="J25" s="117"/>
      <c r="K25" s="118"/>
      <c r="L25" s="119"/>
      <c r="M25" s="120"/>
      <c r="N25" s="108"/>
    </row>
    <row r="26" spans="2:14" ht="47.25" customHeight="1" x14ac:dyDescent="0.25">
      <c r="B26" s="256"/>
      <c r="C26" s="255"/>
      <c r="D26" s="251"/>
      <c r="E26" s="144" t="s">
        <v>131</v>
      </c>
      <c r="F26" s="122">
        <f>+Autodiagnóstico!H29</f>
        <v>100</v>
      </c>
      <c r="G26" s="123"/>
      <c r="H26" s="124"/>
      <c r="I26" s="125" t="s">
        <v>157</v>
      </c>
      <c r="J26" s="126"/>
      <c r="K26" s="127"/>
      <c r="L26" s="128"/>
      <c r="M26" s="129"/>
      <c r="N26" s="108"/>
    </row>
    <row r="27" spans="2:14" ht="47.25" customHeight="1" x14ac:dyDescent="0.25">
      <c r="B27" s="256"/>
      <c r="C27" s="255"/>
      <c r="D27" s="251"/>
      <c r="E27" s="144" t="s">
        <v>98</v>
      </c>
      <c r="F27" s="122">
        <f>+Autodiagnóstico!H30</f>
        <v>100</v>
      </c>
      <c r="G27" s="123"/>
      <c r="H27" s="124"/>
      <c r="I27" s="125" t="s">
        <v>155</v>
      </c>
      <c r="J27" s="126"/>
      <c r="K27" s="127"/>
      <c r="L27" s="128"/>
      <c r="M27" s="129"/>
      <c r="N27" s="108"/>
    </row>
    <row r="28" spans="2:14" ht="47.25" customHeight="1" x14ac:dyDescent="0.25">
      <c r="B28" s="256"/>
      <c r="C28" s="255"/>
      <c r="D28" s="251"/>
      <c r="E28" s="143" t="s">
        <v>109</v>
      </c>
      <c r="F28" s="131">
        <f>+Autodiagnóstico!H31</f>
        <v>100</v>
      </c>
      <c r="G28" s="132"/>
      <c r="H28" s="133"/>
      <c r="I28" s="134" t="s">
        <v>158</v>
      </c>
      <c r="J28" s="135"/>
      <c r="K28" s="136"/>
      <c r="L28" s="137"/>
      <c r="M28" s="138"/>
      <c r="N28" s="108"/>
    </row>
    <row r="29" spans="2:14" ht="47.25" customHeight="1" x14ac:dyDescent="0.25">
      <c r="B29" s="256"/>
      <c r="C29" s="255"/>
      <c r="D29" s="251" t="s">
        <v>82</v>
      </c>
      <c r="E29" s="142" t="s">
        <v>84</v>
      </c>
      <c r="F29" s="113">
        <f>+Autodiagnóstico!H32</f>
        <v>100</v>
      </c>
      <c r="G29" s="114"/>
      <c r="H29" s="115"/>
      <c r="I29" s="116" t="s">
        <v>160</v>
      </c>
      <c r="J29" s="117"/>
      <c r="K29" s="118"/>
      <c r="L29" s="119"/>
      <c r="M29" s="120"/>
      <c r="N29" s="108"/>
    </row>
    <row r="30" spans="2:14" ht="47.25" customHeight="1" x14ac:dyDescent="0.25">
      <c r="B30" s="256"/>
      <c r="C30" s="255"/>
      <c r="D30" s="251"/>
      <c r="E30" s="144" t="s">
        <v>89</v>
      </c>
      <c r="F30" s="122">
        <f>+Autodiagnóstico!H33</f>
        <v>100</v>
      </c>
      <c r="G30" s="123" t="s">
        <v>143</v>
      </c>
      <c r="H30" s="124"/>
      <c r="I30" s="125"/>
      <c r="J30" s="126"/>
      <c r="K30" s="127"/>
      <c r="L30" s="128"/>
      <c r="M30" s="129"/>
      <c r="N30" s="108"/>
    </row>
    <row r="31" spans="2:14" ht="47.25" customHeight="1" x14ac:dyDescent="0.25">
      <c r="B31" s="256"/>
      <c r="C31" s="255"/>
      <c r="D31" s="251"/>
      <c r="E31" s="144" t="s">
        <v>120</v>
      </c>
      <c r="F31" s="122">
        <f>+Autodiagnóstico!H34</f>
        <v>90</v>
      </c>
      <c r="G31" s="123"/>
      <c r="H31" s="124"/>
      <c r="I31" s="125" t="s">
        <v>160</v>
      </c>
      <c r="J31" s="126"/>
      <c r="K31" s="127"/>
      <c r="L31" s="128"/>
      <c r="M31" s="129"/>
      <c r="N31" s="108"/>
    </row>
    <row r="32" spans="2:14" ht="47.25" customHeight="1" x14ac:dyDescent="0.25">
      <c r="B32" s="256"/>
      <c r="C32" s="255"/>
      <c r="D32" s="251"/>
      <c r="E32" s="144" t="s">
        <v>121</v>
      </c>
      <c r="F32" s="122">
        <f>+Autodiagnóstico!H35</f>
        <v>100</v>
      </c>
      <c r="G32" s="123"/>
      <c r="H32" s="124"/>
      <c r="I32" s="125" t="s">
        <v>160</v>
      </c>
      <c r="J32" s="126"/>
      <c r="K32" s="127"/>
      <c r="L32" s="128"/>
      <c r="M32" s="129"/>
      <c r="N32" s="108"/>
    </row>
    <row r="33" spans="2:14" ht="47.25" customHeight="1" x14ac:dyDescent="0.25">
      <c r="B33" s="256"/>
      <c r="C33" s="255"/>
      <c r="D33" s="251"/>
      <c r="E33" s="143" t="s">
        <v>124</v>
      </c>
      <c r="F33" s="131">
        <f>+Autodiagnóstico!H36</f>
        <v>100</v>
      </c>
      <c r="G33" s="132" t="s">
        <v>144</v>
      </c>
      <c r="H33" s="133"/>
      <c r="I33" s="134" t="s">
        <v>160</v>
      </c>
      <c r="J33" s="135"/>
      <c r="K33" s="136"/>
      <c r="L33" s="137"/>
      <c r="M33" s="138"/>
      <c r="N33" s="108"/>
    </row>
    <row r="34" spans="2:14" ht="47.25" customHeight="1" x14ac:dyDescent="0.25">
      <c r="B34" s="256"/>
      <c r="C34" s="255"/>
      <c r="D34" s="251" t="s">
        <v>77</v>
      </c>
      <c r="E34" s="142" t="s">
        <v>115</v>
      </c>
      <c r="F34" s="113">
        <f>+Autodiagnóstico!H39</f>
        <v>100</v>
      </c>
      <c r="G34" s="114" t="s">
        <v>145</v>
      </c>
      <c r="H34" s="115"/>
      <c r="I34" s="116" t="s">
        <v>150</v>
      </c>
      <c r="J34" s="117"/>
      <c r="K34" s="118"/>
      <c r="L34" s="119"/>
      <c r="M34" s="120"/>
      <c r="N34" s="108"/>
    </row>
    <row r="35" spans="2:14" ht="47.25" customHeight="1" x14ac:dyDescent="0.25">
      <c r="B35" s="256"/>
      <c r="C35" s="255"/>
      <c r="D35" s="251"/>
      <c r="E35" s="144" t="s">
        <v>116</v>
      </c>
      <c r="F35" s="122">
        <f>+Autodiagnóstico!H40</f>
        <v>100</v>
      </c>
      <c r="G35" s="123" t="s">
        <v>145</v>
      </c>
      <c r="H35" s="124"/>
      <c r="I35" s="125" t="s">
        <v>151</v>
      </c>
      <c r="J35" s="126"/>
      <c r="K35" s="127"/>
      <c r="L35" s="128"/>
      <c r="M35" s="129"/>
      <c r="N35" s="108"/>
    </row>
    <row r="36" spans="2:14" ht="47.25" customHeight="1" x14ac:dyDescent="0.25">
      <c r="B36" s="256"/>
      <c r="C36" s="255"/>
      <c r="D36" s="251"/>
      <c r="E36" s="144" t="s">
        <v>100</v>
      </c>
      <c r="F36" s="122">
        <f>+Autodiagnóstico!H41</f>
        <v>100</v>
      </c>
      <c r="G36" s="123"/>
      <c r="H36" s="124"/>
      <c r="I36" s="125" t="s">
        <v>149</v>
      </c>
      <c r="J36" s="126"/>
      <c r="K36" s="127"/>
      <c r="L36" s="128"/>
      <c r="M36" s="129"/>
      <c r="N36" s="108"/>
    </row>
    <row r="37" spans="2:14" ht="47.25" customHeight="1" x14ac:dyDescent="0.25">
      <c r="B37" s="256"/>
      <c r="C37" s="255"/>
      <c r="D37" s="251"/>
      <c r="E37" s="144" t="s">
        <v>99</v>
      </c>
      <c r="F37" s="122">
        <f>+Autodiagnóstico!H42</f>
        <v>100</v>
      </c>
      <c r="G37" s="123"/>
      <c r="H37" s="124"/>
      <c r="I37" s="125" t="s">
        <v>152</v>
      </c>
      <c r="J37" s="126"/>
      <c r="K37" s="127"/>
      <c r="L37" s="128"/>
      <c r="M37" s="129"/>
      <c r="N37" s="108"/>
    </row>
    <row r="38" spans="2:14" ht="47.25" customHeight="1" x14ac:dyDescent="0.25">
      <c r="B38" s="256"/>
      <c r="C38" s="255"/>
      <c r="D38" s="251"/>
      <c r="E38" s="144" t="s">
        <v>101</v>
      </c>
      <c r="F38" s="122">
        <f>+Autodiagnóstico!H43</f>
        <v>100</v>
      </c>
      <c r="G38" s="123"/>
      <c r="H38" s="124"/>
      <c r="I38" s="125" t="s">
        <v>153</v>
      </c>
      <c r="J38" s="126"/>
      <c r="K38" s="127"/>
      <c r="L38" s="128"/>
      <c r="M38" s="129"/>
      <c r="N38" s="108"/>
    </row>
    <row r="39" spans="2:14" ht="47.25" customHeight="1" x14ac:dyDescent="0.25">
      <c r="B39" s="256"/>
      <c r="C39" s="255"/>
      <c r="D39" s="251"/>
      <c r="E39" s="143" t="s">
        <v>117</v>
      </c>
      <c r="F39" s="131">
        <f>+Autodiagnóstico!H44</f>
        <v>100</v>
      </c>
      <c r="G39" s="132"/>
      <c r="H39" s="133"/>
      <c r="I39" s="134" t="s">
        <v>154</v>
      </c>
      <c r="J39" s="135"/>
      <c r="K39" s="136"/>
      <c r="L39" s="137"/>
      <c r="M39" s="138"/>
      <c r="N39" s="108"/>
    </row>
    <row r="40" spans="2:14" ht="47.25" customHeight="1" x14ac:dyDescent="0.25">
      <c r="B40" s="256"/>
      <c r="C40" s="255"/>
      <c r="D40" s="251" t="s">
        <v>78</v>
      </c>
      <c r="E40" s="142" t="s">
        <v>93</v>
      </c>
      <c r="F40" s="113">
        <f>+Autodiagnóstico!H45</f>
        <v>90</v>
      </c>
      <c r="G40" s="114" t="s">
        <v>146</v>
      </c>
      <c r="H40" s="115"/>
      <c r="I40" s="116" t="s">
        <v>170</v>
      </c>
      <c r="J40" s="117"/>
      <c r="K40" s="118"/>
      <c r="L40" s="119"/>
      <c r="M40" s="120"/>
      <c r="N40" s="108"/>
    </row>
    <row r="41" spans="2:14" ht="47.25" customHeight="1" x14ac:dyDescent="0.25">
      <c r="B41" s="256"/>
      <c r="C41" s="255"/>
      <c r="D41" s="251"/>
      <c r="E41" s="144" t="s">
        <v>94</v>
      </c>
      <c r="F41" s="122">
        <f>+Autodiagnóstico!H46</f>
        <v>85</v>
      </c>
      <c r="G41" s="123"/>
      <c r="H41" s="124"/>
      <c r="I41" s="125"/>
      <c r="J41" s="126"/>
      <c r="K41" s="127"/>
      <c r="L41" s="128"/>
      <c r="M41" s="129"/>
      <c r="N41" s="108"/>
    </row>
    <row r="42" spans="2:14" ht="60" customHeight="1" x14ac:dyDescent="0.25">
      <c r="B42" s="256"/>
      <c r="C42" s="255"/>
      <c r="D42" s="251"/>
      <c r="E42" s="140" t="s">
        <v>95</v>
      </c>
      <c r="F42" s="122">
        <f>+Autodiagnóstico!H47</f>
        <v>100</v>
      </c>
      <c r="G42" s="123"/>
      <c r="H42" s="124"/>
      <c r="I42" s="125" t="s">
        <v>166</v>
      </c>
      <c r="J42" s="126"/>
      <c r="K42" s="127"/>
      <c r="L42" s="128"/>
      <c r="M42" s="129"/>
      <c r="N42" s="108"/>
    </row>
    <row r="43" spans="2:14" ht="42" customHeight="1" x14ac:dyDescent="0.25">
      <c r="B43" s="256"/>
      <c r="C43" s="255"/>
      <c r="D43" s="251"/>
      <c r="E43" s="144" t="s">
        <v>133</v>
      </c>
      <c r="F43" s="122">
        <f>+Autodiagnóstico!H48</f>
        <v>65</v>
      </c>
      <c r="G43" s="123"/>
      <c r="H43" s="124"/>
      <c r="I43" s="125" t="s">
        <v>171</v>
      </c>
      <c r="J43" s="126"/>
      <c r="K43" s="127"/>
      <c r="L43" s="128"/>
      <c r="M43" s="129"/>
      <c r="N43" s="108"/>
    </row>
    <row r="44" spans="2:14" ht="79.5" customHeight="1" x14ac:dyDescent="0.25">
      <c r="B44" s="256"/>
      <c r="C44" s="255"/>
      <c r="D44" s="251"/>
      <c r="E44" s="144" t="s">
        <v>103</v>
      </c>
      <c r="F44" s="122">
        <f>+Autodiagnóstico!H50</f>
        <v>80</v>
      </c>
      <c r="G44" s="123"/>
      <c r="H44" s="124"/>
      <c r="I44" s="125" t="s">
        <v>169</v>
      </c>
      <c r="J44" s="126"/>
      <c r="K44" s="127"/>
      <c r="L44" s="128"/>
      <c r="M44" s="129"/>
      <c r="N44" s="108"/>
    </row>
    <row r="45" spans="2:14" ht="40.5" customHeight="1" x14ac:dyDescent="0.25">
      <c r="B45" s="256"/>
      <c r="C45" s="255"/>
      <c r="D45" s="251"/>
      <c r="E45" s="144" t="s">
        <v>74</v>
      </c>
      <c r="F45" s="122">
        <f>+Autodiagnóstico!H51</f>
        <v>90</v>
      </c>
      <c r="G45" s="123" t="s">
        <v>146</v>
      </c>
      <c r="H45" s="124"/>
      <c r="I45" s="125" t="s">
        <v>170</v>
      </c>
      <c r="J45" s="126"/>
      <c r="K45" s="127"/>
      <c r="L45" s="128"/>
      <c r="M45" s="129"/>
      <c r="N45" s="108"/>
    </row>
    <row r="46" spans="2:14" ht="45" customHeight="1" x14ac:dyDescent="0.25">
      <c r="B46" s="256"/>
      <c r="C46" s="255"/>
      <c r="D46" s="251"/>
      <c r="E46" s="144" t="s">
        <v>118</v>
      </c>
      <c r="F46" s="122">
        <f>+Autodiagnóstico!H52</f>
        <v>100</v>
      </c>
      <c r="G46" s="123"/>
      <c r="H46" s="124"/>
      <c r="I46" s="125" t="s">
        <v>168</v>
      </c>
      <c r="J46" s="126"/>
      <c r="K46" s="127"/>
      <c r="L46" s="128"/>
      <c r="M46" s="129"/>
      <c r="N46" s="108"/>
    </row>
    <row r="47" spans="2:14" ht="142.5" customHeight="1" x14ac:dyDescent="0.25">
      <c r="B47" s="256"/>
      <c r="C47" s="255"/>
      <c r="D47" s="251"/>
      <c r="E47" s="143" t="s">
        <v>125</v>
      </c>
      <c r="F47" s="131">
        <f>+Autodiagnóstico!H53</f>
        <v>100</v>
      </c>
      <c r="G47" s="132"/>
      <c r="H47" s="133"/>
      <c r="I47" s="134" t="s">
        <v>159</v>
      </c>
      <c r="J47" s="135"/>
      <c r="K47" s="136"/>
      <c r="L47" s="137"/>
      <c r="M47" s="138"/>
      <c r="N47" s="108"/>
    </row>
    <row r="48" spans="2:14" ht="53.25" customHeight="1" x14ac:dyDescent="0.25">
      <c r="B48" s="256"/>
      <c r="C48" s="255"/>
      <c r="D48" s="251" t="s">
        <v>79</v>
      </c>
      <c r="E48" s="139" t="s">
        <v>88</v>
      </c>
      <c r="F48" s="113">
        <f>+Autodiagnóstico!H56</f>
        <v>100</v>
      </c>
      <c r="G48" s="114" t="s">
        <v>148</v>
      </c>
      <c r="H48" s="115"/>
      <c r="I48" s="116" t="s">
        <v>175</v>
      </c>
      <c r="J48" s="117"/>
      <c r="K48" s="118"/>
      <c r="L48" s="119"/>
      <c r="M48" s="120"/>
      <c r="N48" s="108"/>
    </row>
    <row r="49" spans="2:14" ht="82.5" customHeight="1" x14ac:dyDescent="0.25">
      <c r="B49" s="256"/>
      <c r="C49" s="255"/>
      <c r="D49" s="251"/>
      <c r="E49" s="141" t="s">
        <v>75</v>
      </c>
      <c r="F49" s="131">
        <f>+Autodiagnóstico!H57</f>
        <v>100</v>
      </c>
      <c r="G49" s="132" t="s">
        <v>147</v>
      </c>
      <c r="H49" s="133"/>
      <c r="I49" s="134" t="s">
        <v>160</v>
      </c>
      <c r="J49" s="135"/>
      <c r="K49" s="136"/>
      <c r="L49" s="137"/>
      <c r="M49" s="138"/>
      <c r="N49" s="108"/>
    </row>
    <row r="50" spans="2:14" ht="46.5" customHeight="1" x14ac:dyDescent="0.25">
      <c r="B50" s="256"/>
      <c r="C50" s="255"/>
      <c r="D50" s="251" t="s">
        <v>119</v>
      </c>
      <c r="E50" s="139" t="s">
        <v>122</v>
      </c>
      <c r="F50" s="113">
        <f>+Autodiagnóstico!H60</f>
        <v>100</v>
      </c>
      <c r="G50" s="114"/>
      <c r="H50" s="115"/>
      <c r="I50" s="116"/>
      <c r="J50" s="117"/>
      <c r="K50" s="118"/>
      <c r="L50" s="119"/>
      <c r="M50" s="120"/>
      <c r="N50" s="108"/>
    </row>
    <row r="51" spans="2:14" ht="35.25" customHeight="1" x14ac:dyDescent="0.25">
      <c r="B51" s="256"/>
      <c r="C51" s="255"/>
      <c r="D51" s="251"/>
      <c r="E51" s="140" t="s">
        <v>123</v>
      </c>
      <c r="F51" s="122">
        <f>+Autodiagnóstico!H61</f>
        <v>80</v>
      </c>
      <c r="G51" s="123"/>
      <c r="H51" s="124"/>
      <c r="I51" s="125"/>
      <c r="J51" s="126"/>
      <c r="K51" s="127"/>
      <c r="L51" s="128"/>
      <c r="M51" s="129"/>
      <c r="N51" s="108"/>
    </row>
    <row r="52" spans="2:14" ht="42" customHeight="1" x14ac:dyDescent="0.25">
      <c r="B52" s="256"/>
      <c r="C52" s="255"/>
      <c r="D52" s="251"/>
      <c r="E52" s="141" t="s">
        <v>104</v>
      </c>
      <c r="F52" s="131">
        <f>+Autodiagnóstico!H62</f>
        <v>100</v>
      </c>
      <c r="G52" s="132"/>
      <c r="H52" s="133"/>
      <c r="I52" s="134" t="s">
        <v>160</v>
      </c>
      <c r="J52" s="135"/>
      <c r="K52" s="136"/>
      <c r="L52" s="137"/>
      <c r="M52" s="138"/>
      <c r="N52" s="108"/>
    </row>
    <row r="53" spans="2:14" ht="8.25" customHeight="1" thickBot="1" x14ac:dyDescent="0.3">
      <c r="B53" s="145"/>
      <c r="C53" s="146"/>
      <c r="D53" s="146"/>
      <c r="E53" s="146"/>
      <c r="F53" s="147"/>
      <c r="G53" s="148"/>
      <c r="H53" s="148"/>
      <c r="I53" s="147"/>
      <c r="J53" s="148"/>
      <c r="K53" s="148"/>
      <c r="L53" s="148"/>
      <c r="M53" s="148"/>
      <c r="N53" s="149"/>
    </row>
    <row r="54" spans="2:14" x14ac:dyDescent="0.25"/>
    <row r="55" spans="2:14" x14ac:dyDescent="0.25">
      <c r="E55" s="106"/>
      <c r="F55" s="106"/>
    </row>
    <row r="56" spans="2:14" x14ac:dyDescent="0.25">
      <c r="E56" s="106"/>
      <c r="F56" s="106"/>
    </row>
    <row r="57" spans="2:14" x14ac:dyDescent="0.25">
      <c r="E57" s="106"/>
      <c r="F57" s="106"/>
    </row>
    <row r="58" spans="2:14" x14ac:dyDescent="0.25">
      <c r="E58" s="106"/>
      <c r="F58" s="106"/>
    </row>
    <row r="59" spans="2:14" x14ac:dyDescent="0.25">
      <c r="E59" s="106"/>
      <c r="F59" s="106"/>
    </row>
    <row r="60" spans="2:14" x14ac:dyDescent="0.25">
      <c r="E60" s="106"/>
      <c r="F60" s="106"/>
    </row>
    <row r="61" spans="2:14" ht="18" x14ac:dyDescent="0.25">
      <c r="E61" s="153" t="s">
        <v>28</v>
      </c>
      <c r="F61" s="153"/>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2022-12-21T17:44:56Z</dcterms:modified>
</cp:coreProperties>
</file>