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suario_pc\Desktop\para pagina\AUTODIAGNÓSTICO 2020\"/>
    </mc:Choice>
  </mc:AlternateContent>
  <bookViews>
    <workbookView xWindow="0" yWindow="0" windowWidth="20490" windowHeight="7755" tabRatio="795" activeTab="2"/>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_xlnm._FilterDatabase" localSheetId="2" hidden="1">Autodiagnóstico!$A$9:$R$10</definedName>
    <definedName name="Acciones_Categoría_3">'[1]Ponderaciones y parámetros'!$K$6:$N$6</definedName>
    <definedName name="Nombre" localSheetId="1">#REF!</definedName>
    <definedName name="Nombre">#REF!</definedName>
    <definedName name="Simulador">[1]Listas!$B$2:$B$4</definedName>
  </definedNames>
  <calcPr calcId="191029"/>
  <fileRecoveryPr autoRecover="0"/>
</workbook>
</file>

<file path=xl/calcChain.xml><?xml version="1.0" encoding="utf-8"?>
<calcChain xmlns="http://schemas.openxmlformats.org/spreadsheetml/2006/main">
  <c r="D11" i="15" l="1"/>
  <c r="F11" i="15"/>
  <c r="G7" i="15"/>
  <c r="F10" i="8" l="1"/>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9" i="8"/>
  <c r="F8" i="8"/>
  <c r="E123" i="8"/>
  <c r="E124" i="8"/>
  <c r="E125" i="8"/>
  <c r="E126"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0" i="8"/>
  <c r="E9" i="8"/>
  <c r="E8" i="8"/>
  <c r="K159" i="20"/>
  <c r="K158" i="20"/>
  <c r="K157" i="20"/>
  <c r="K156" i="20"/>
  <c r="K155" i="20"/>
  <c r="K151" i="20"/>
  <c r="J135" i="20"/>
  <c r="J134" i="20"/>
  <c r="J133" i="20"/>
  <c r="J132" i="20"/>
  <c r="J131" i="20"/>
  <c r="K127" i="20"/>
  <c r="J110" i="20"/>
  <c r="J109" i="20"/>
  <c r="J108" i="20"/>
  <c r="J107" i="20"/>
  <c r="J106" i="20"/>
  <c r="K102" i="20"/>
  <c r="J85" i="20"/>
  <c r="J84" i="20"/>
  <c r="J83" i="20"/>
  <c r="J82" i="20"/>
  <c r="J81" i="20"/>
  <c r="J77" i="20"/>
  <c r="J52" i="20"/>
  <c r="J57" i="20"/>
  <c r="J58" i="20"/>
  <c r="J59" i="20"/>
  <c r="J60" i="20"/>
  <c r="J61" i="20"/>
  <c r="J38" i="20"/>
  <c r="J37" i="20"/>
  <c r="J36" i="20"/>
  <c r="J35" i="20"/>
  <c r="D107" i="15"/>
  <c r="L38" i="20" s="1"/>
  <c r="D87" i="15"/>
  <c r="L37" i="20" s="1"/>
  <c r="D64" i="15"/>
  <c r="L36" i="20" s="1"/>
  <c r="D36" i="15"/>
  <c r="L35" i="20" s="1"/>
  <c r="F16" i="15"/>
  <c r="L58" i="20" s="1"/>
  <c r="F126" i="15"/>
  <c r="M159" i="20" s="1"/>
  <c r="F122" i="15"/>
  <c r="M158" i="20" s="1"/>
  <c r="F119" i="15"/>
  <c r="M157" i="20" s="1"/>
  <c r="F116" i="15"/>
  <c r="M156" i="20" s="1"/>
  <c r="F107" i="15"/>
  <c r="M155" i="20" s="1"/>
  <c r="F103" i="15"/>
  <c r="L135" i="20" s="1"/>
  <c r="F98" i="15"/>
  <c r="L134" i="20" s="1"/>
  <c r="F92" i="15"/>
  <c r="L133" i="20" s="1"/>
  <c r="F90" i="15"/>
  <c r="L132" i="20" s="1"/>
  <c r="F87" i="15"/>
  <c r="L131" i="20" s="1"/>
  <c r="F82" i="15"/>
  <c r="L110" i="20" s="1"/>
  <c r="F74" i="15"/>
  <c r="L109" i="20" s="1"/>
  <c r="F69" i="15"/>
  <c r="L108" i="20" s="1"/>
  <c r="F67" i="15"/>
  <c r="L107" i="20" s="1"/>
  <c r="F64" i="15"/>
  <c r="L106" i="20" s="1"/>
  <c r="F59" i="15"/>
  <c r="L85" i="20" s="1"/>
  <c r="F50" i="15"/>
  <c r="L84" i="20" s="1"/>
  <c r="F46" i="15"/>
  <c r="L83" i="20" s="1"/>
  <c r="F41" i="15"/>
  <c r="L82" i="20" s="1"/>
  <c r="F36" i="15" l="1"/>
  <c r="L81" i="20" s="1"/>
  <c r="F31" i="15"/>
  <c r="L61" i="20" s="1"/>
  <c r="F25" i="15"/>
  <c r="L60" i="20" s="1"/>
  <c r="L57" i="20"/>
  <c r="L34" i="20" l="1"/>
  <c r="J34" i="20" l="1"/>
  <c r="F20" i="15" l="1"/>
  <c r="L59" i="20" s="1"/>
  <c r="K12" i="20"/>
  <c r="I12" i="20" l="1"/>
</calcChain>
</file>

<file path=xl/sharedStrings.xml><?xml version="1.0" encoding="utf-8"?>
<sst xmlns="http://schemas.openxmlformats.org/spreadsheetml/2006/main" count="373" uniqueCount="269">
  <si>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</si>
  <si>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</si>
  <si>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</si>
  <si>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</si>
  <si>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</si>
  <si>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</si>
  <si>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</si>
  <si>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</si>
  <si>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</si>
  <si>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</si>
  <si>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</si>
  <si>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</si>
  <si>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</si>
  <si>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</si>
  <si>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</si>
  <si>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</si>
  <si>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</si>
  <si>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</si>
  <si>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</si>
  <si>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</si>
  <si>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</si>
  <si>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</si>
  <si>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CALIFICACIÓN TOTAL</t>
  </si>
  <si>
    <t>Acciones</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</si>
  <si>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</si>
  <si>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</si>
  <si>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</si>
  <si>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</si>
  <si>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</si>
  <si>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</si>
  <si>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</si>
  <si>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</si>
  <si>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Categorías</t>
  </si>
  <si>
    <t xml:space="preserve">Esta hoja contiene un cuadro que le permitirá establecer una planeación y una ruta de acción, con base en las actividades de gestión que fueron evaluadas. </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</si>
  <si>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</si>
  <si>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</si>
  <si>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</si>
  <si>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</si>
  <si>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</si>
  <si>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</si>
  <si>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</si>
  <si>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</si>
  <si>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</si>
  <si>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POLÍTICA CONTROL INTERNO</t>
  </si>
  <si>
    <t>AUTODIAGNÓSTICO DE GESTIÓN POLÍTICA DE CONTROL INTERNO</t>
  </si>
  <si>
    <t>RESULTADOS POLÍTICA CONTROL INTERNO</t>
  </si>
  <si>
    <t>AUTODIAGNÓSTICO GESTIÓN POLÍTICA DE CONTROL INTERNO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</si>
  <si>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</si>
  <si>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</si>
  <si>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</si>
  <si>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</si>
  <si>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</si>
  <si>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</si>
  <si>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</si>
  <si>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</si>
  <si>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</si>
  <si>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</si>
  <si>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</si>
  <si>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</si>
  <si>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</si>
  <si>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</si>
  <si>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</si>
  <si>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</si>
  <si>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</si>
  <si>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Diseñar alternativas de mejora</t>
  </si>
  <si>
    <t>Definir las mejoras a implementar, incluyendo el plazo y los responsables de la implementación</t>
  </si>
  <si>
    <t>Evaluar la eficacia de las acciones implementadas y volver a diligenciar el autodiagnóstico</t>
  </si>
  <si>
    <t>COMPONENTES</t>
  </si>
  <si>
    <t xml:space="preserve">2. Calificación por componentes: </t>
  </si>
  <si>
    <t>Categorías del componente 1:</t>
  </si>
  <si>
    <t>Categorías del componente 2</t>
  </si>
  <si>
    <t>Categorías del componente 3:</t>
  </si>
  <si>
    <t>Categorías del componente 4:</t>
  </si>
  <si>
    <t>Categorías del componente 5:</t>
  </si>
  <si>
    <t>NORMATIVIDAD</t>
  </si>
  <si>
    <t>OTROS</t>
  </si>
  <si>
    <t>PLAN DE IMPLEMENTACIÓN CONTROL INTERNO</t>
  </si>
  <si>
    <t>AUTODIAGNÓSTICO</t>
  </si>
  <si>
    <t>GRÁFICAS</t>
  </si>
  <si>
    <t>Ambiente de Control</t>
  </si>
  <si>
    <t>Cumplir las funciones de supervisión del desempeño del Sistema de Control Interno y determinar las mejoras a que haya lugar, por parte del Comité Institucional de Coordinación de Control Interno</t>
  </si>
  <si>
    <t xml:space="preserve">Asumir la responsabilidad y el compromiso de establecer los niveles de responsabilidad y autoridad apropiados para la consecución de los objetivos institucionales, por parte de la alta dirección </t>
  </si>
  <si>
    <t>Dar carácter estratégico a la gestión del talento humano de manera que todas sus actividades estén alineadas con los objetivos de la entidad</t>
  </si>
  <si>
    <t>Asignar en personas idóneas, las responsabilidades para la gestión de los riesgos y del control</t>
  </si>
  <si>
    <t>Diseño adecuado y efectivo del componente Ambiente de Control</t>
  </si>
  <si>
    <t>Cumplir con los estándares de conducta y la práctica de los principios del servicio público</t>
  </si>
  <si>
    <t>Orientar el Direccionamiento Estratégico y la Planeación Institucional</t>
  </si>
  <si>
    <t>Determinar las políticas y estrategias que aseguran que la estructura, procesos, autoridad y responsabilidad estén claramente definidas para el logro de los objetivos de la entidad</t>
  </si>
  <si>
    <t>Desarrollar los mecanismos incorporados en la Gestión Estratégica del Talento Humano</t>
  </si>
  <si>
    <t>Responsabilidades del área de control interno</t>
  </si>
  <si>
    <t>Promover y cumplir, a través de su ejemplo, los estándares de conducta y la práctica de los principios del servicio público, en el marco de integridad</t>
  </si>
  <si>
    <t>Evaluar el cumplimiento de los estándares de conducta y la práctica de la integridad (valores) y principios del servicio público de sus equipos de trabajo</t>
  </si>
  <si>
    <t>Proveer información a la alta dirección sobre el funcionamiento de la entidad y el desempeño de los responsables en el cumplimiento de los objetivos, para tomar decisiones a que haya lugar</t>
  </si>
  <si>
    <t>Cumplir las políticas y estrategias establecidas para el desarrollo de los servidores a su cargo, evaluar su desempeño y establecer las medidas de mejora</t>
  </si>
  <si>
    <t>Asegurar que las personas y actividades a su cargo, estén adecuadamente alineadas con la administración</t>
  </si>
  <si>
    <t>Aplicar los estándares de conducta e Integridad (valores) y los principios del servicio público</t>
  </si>
  <si>
    <t>Facilitar la implementación, monitorear la apropiación de dichos estándares por parte de los servidores públicos y alertar a los líderes de proceso, cuando sea el caso</t>
  </si>
  <si>
    <t>Apoyar a la alta dirección, los gerentes públicos y los líderes de proceso para un adecuado y efectivo ejercicio de la gestión de los riesgos que afectan el cumplimiento de los objetivos y metas organizacionales</t>
  </si>
  <si>
    <t>Trabajar coordinadamente con los directivos y demás responsables del cumplimiento de los objetivos de la entidad</t>
  </si>
  <si>
    <t>Monitorear y supervisar el cumplimiento e impacto del plan de desarrollo del talento humano y determinar las acciones de mejora correspondientes, por parte del área de talento humano</t>
  </si>
  <si>
    <t>Analizar e informar a la alta dirección, los gerentes públicos y los líderes de proceso sobre los resultados de la evaluación del desempeño y se toman acciones de mejora y planes de mejoramiento individuales, rotación de personal</t>
  </si>
  <si>
    <t>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t>
  </si>
  <si>
    <t>Evaluar el diseño y efectividad de los controles y provee información a la alta dirección y al Comité de Coordinación de Control Interno referente a la efectividad y utilidad de los mismos</t>
  </si>
  <si>
    <t>Proporcionar información sobre la idoneidad y efectividad del esquema operativo de la entidad, el flujo de información, las políticas de operación, y en general, el ejercicio de las responsabilidades en la consecución de los objetivos</t>
  </si>
  <si>
    <t>Ejercer la auditoría interna de manera técnica y acorde con las políticas y prácticas apropiadas</t>
  </si>
  <si>
    <t>Proporcionar información sobre el cumplimiento de responsabilidades específicas de control interno</t>
  </si>
  <si>
    <t>Gestión de los riesgos institucionales</t>
  </si>
  <si>
    <t>Diseño adecuado y efectivo del componente Gestión de Riesgos</t>
  </si>
  <si>
    <t xml:space="preserve">Brindar atención prioritaria a los riesgos de carácter negativo y de mayor impacto potencial </t>
  </si>
  <si>
    <t>Considerar la probabilidad de fraude que pueda afectar la adecuada gestión institucional</t>
  </si>
  <si>
    <t>Identificar y evaluar los cambios que pueden afectar los riesgos al Sistema de Control Interno</t>
  </si>
  <si>
    <t>Identificar acontecimientos potenciales que, de ocurrir, afectarían a la entidad</t>
  </si>
  <si>
    <t xml:space="preserve">Dar cumplimiento al artículo 73 de la Ley 1474 de 2011, relacionado con la prevención de los riesgos de corrupción, - mapa de riesgos de corrupción. </t>
  </si>
  <si>
    <t>Establecer objetivos institucionales alineados con el propósito fundamental, metas y estrategias de la entidad</t>
  </si>
  <si>
    <t>Establecer la Política de Administración del Riesgo</t>
  </si>
  <si>
    <t>Asumir la responsabilidad primaria del Sistema de Control Interno y de la identificación y evaluación de los cambios que podrían tener un impacto significativo en el mismo</t>
  </si>
  <si>
    <t>Específicamente el Comité Institucional de Coordinación de Control Interno, evaluar y dar línea sobre la administración de los riesgos en la entidad</t>
  </si>
  <si>
    <t>Realimentar a la alta dirección sobre el monitoreo y efectividad de la gestión del riesgo y de los controles. Así mismo, hacer seguimiento a su gestión, gestionar los riesgos y aplicar los controles</t>
  </si>
  <si>
    <t>Identificar y valorar los riesgos que pueden afectar el logro de los objetivos institucionales</t>
  </si>
  <si>
    <t>Definen y diseñan los controles a los riesgos</t>
  </si>
  <si>
    <t>A partir de la política de administración del riesgo, establecer sistemas de gestión de riesgos y las responsabilidades para controlar riesgos específicos bajo la supervisión de la alta dirección. Con base en esto, establecen los mapas de riesgos</t>
  </si>
  <si>
    <t>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t>
  </si>
  <si>
    <t>Informar sobre la incidencia de los riesgos en el logro de objetivos y evaluar si la valoración del riesgo es la apropiada</t>
  </si>
  <si>
    <t>Asegurar que las evaluaciones de riesgo y control incluyan riesgos de fraude</t>
  </si>
  <si>
    <t>Ayudar a la primera línea con evaluaciones del impacto de los cambios en el SCI</t>
  </si>
  <si>
    <t>Monitorear cambios en el riesgo legal, regulatorio y de cumplimiento</t>
  </si>
  <si>
    <t>Consolidar los seguimientos a los mapas de riesgo</t>
  </si>
  <si>
    <t>Establecer un líder de la gestión de riesgos para coordinar las actividades en esta materia</t>
  </si>
  <si>
    <t>Elaborar informes consolidados para las diversas partes interesadas</t>
  </si>
  <si>
    <t>Seguir los resultados de las acciones emprendidas para mitigar los riesgos, cuando haya lugar</t>
  </si>
  <si>
    <t>Los supervisores e interventores de contratos deben realizar seguimiento a los riesgos de estos e informar las alertas respectivas</t>
  </si>
  <si>
    <t>Asesorar en metodologías para la identificación y administración de los riesgos, en coordinación con la segunda línea de defensa</t>
  </si>
  <si>
    <t>Identificar y evaluar cambios que podrían tener un impacto significativo en el SCI, durante las evaluaciones periódicas de riesgos y en el curso del trabajo de auditoría interna</t>
  </si>
  <si>
    <t>Comunicar al Comité de Coordinación de Control Interno posibles cambios e impactos en la evaluación del riesgo, detectados en las auditorías</t>
  </si>
  <si>
    <t>Revisar la efectividad y la aplicación de controles, planes de contingencia y actividades de monitoreo vinculadas a riesgos claves de la entidad</t>
  </si>
  <si>
    <t>Alertar sobre la probabilidad de riesgo de fraude o corrupción en las áreas auditadas</t>
  </si>
  <si>
    <t xml:space="preserve">Actividades de Control </t>
  </si>
  <si>
    <t>Determinar acciones que contribuyan a mitigar todos los riesgos institucionales</t>
  </si>
  <si>
    <t xml:space="preserve">Definir controles en materia de tecnologías de la información y la comunicación TIC. </t>
  </si>
  <si>
    <t>Implementar políticas de operación mediante procedimientos u otros mecanismos que den cuenta de su aplicación en materia de control</t>
  </si>
  <si>
    <t>Establecer las políticas de operación encaminadas a controlar los riesgos que pueden llegar a incidir en el cumplimiento de los objetivos institucionales</t>
  </si>
  <si>
    <t>Hacer seguimiento a la adopción, implementación y aplicación de controles</t>
  </si>
  <si>
    <t>Mantener controles internos efectivos para ejecutar procedimientos de riesgo y control en el día a día</t>
  </si>
  <si>
    <t>Diseñar e implementar procedimientos detallados que sirvan como controles, a través de una estructura de responsabilidad en cascada, y supervisar la ejecución de esos procedimientos por parte de los servidores públicos a su cargo</t>
  </si>
  <si>
    <t>Establecer responsabilidades por las actividades de control y asegurar que personas competentes, con autoridad suficiente, efectúen dichas actividades con diligencia y de manera oportuna</t>
  </si>
  <si>
    <t>Asegurar que el personal responsable investigue y actúe sobre asuntos identificados como resultado de la ejecución de actividades de control</t>
  </si>
  <si>
    <t>Diseñar e implementar las respectivas actividades de control. Esto incluye reajustar y comunicar políticas y procedimientos relacionados con la tecnología y asegurar que los controles de TI son adecuados para apoyar el logro de los objetivos</t>
  </si>
  <si>
    <t>Asistir a la gerencia operativa en el desarrollo y comunicación de políticas y procedimientos</t>
  </si>
  <si>
    <t>Asegurar que los riesgos son monitoreados en relación con la política de administración de riesgo establecida para la entidad</t>
  </si>
  <si>
    <t>Revisar periódicamente las actividades de control para determinar su relevancia y actualizarlas de ser necesario</t>
  </si>
  <si>
    <t xml:space="preserve">Supervisar el cumplimiento de las políticas y procedimientos específicos establecidos por la primera línea </t>
  </si>
  <si>
    <t>Realizar monitoreo de los riesgos y controles tecnológicos</t>
  </si>
  <si>
    <t>Grupos como los departamentos de seguridad de la información también pueden desempeñar papeles importantes en la selección, desarrollo y mantenimiento de controles sobre la tecnología, según lo designado por la administración</t>
  </si>
  <si>
    <t>Establecer procesos para monitorear y evaluar el desarrollo de exposiciones al riesgo relacionadas con tecnología nueva y emergente</t>
  </si>
  <si>
    <t>Supervisar el cumplimiento de las políticas y procedimientos específicos establecidos por los gerentes públicos y líderes de proceso</t>
  </si>
  <si>
    <t>Verificar que los controles están diseñados e implementados de manera efectiva y operen como se pretende para controlar los riesgos</t>
  </si>
  <si>
    <t xml:space="preserve">Suministrar recomendaciones para mejorar la eficiencia y eficacia de los controles. </t>
  </si>
  <si>
    <t>Proporcionar seguridad razonable con respecto al diseño e implementación de políticas, procedimientos y otros controles</t>
  </si>
  <si>
    <t>Evaluar si los procesos de gobierno de TI de la entidad apoyan las estrategias y los objetivos de la entidad</t>
  </si>
  <si>
    <t>Proporcionar información sobre la eficiencia, efectividad e integridad de los controles tecnológicos y, según sea apropiado, puede recomendar mejoras a las actividades de control específicas</t>
  </si>
  <si>
    <t>Información y Comunicación</t>
  </si>
  <si>
    <t xml:space="preserve">Obtener, generar y utilizar información relevante y de calidad para apoyar el funcionamiento del control interno. </t>
  </si>
  <si>
    <t xml:space="preserve">Comunicar internamente la información requerida para apoyar el funcionamiento del Sistema de Control Interno. </t>
  </si>
  <si>
    <t xml:space="preserve">Comunicarse con los grupos de valor, sobre los aspectos claves que afectan el funcionamiento del control interno. </t>
  </si>
  <si>
    <t>Gestionar información que da cuenta de las actividades cotidianas, compartiéndola en toda la entidad</t>
  </si>
  <si>
    <t>Desarrollar y mantener procesos de comunicación facilitando que todas las personas entiendan y lleven a cabo sus responsabilidades de control interno</t>
  </si>
  <si>
    <t>Facilitar canales de comunicación, tales como líneas de denuncia que permiten la comunicación anónima o confidencial, como complemento a los canales normales</t>
  </si>
  <si>
    <t>Asegurar que entre los procesos fluya información relevante y oportuna, así como hacia los ciudadanos, organismos de control y otros externos</t>
  </si>
  <si>
    <t>Informar sobre la evaluación a la gestión institucional y a resultados</t>
  </si>
  <si>
    <t>Implementar métodos de comunicación efectiva</t>
  </si>
  <si>
    <t>Recopilar información y comunicarla de manera resumida a la primera y la tercera línea de defensa con respecto a controles específicos</t>
  </si>
  <si>
    <t>Considerar costos y beneficios, asegurando que la naturaleza, cantidad y precisión de la información comunicada sean proporcionales y apoyen el logro de los objetivos</t>
  </si>
  <si>
    <t>Apoyar el monitoreo de canales de comunicación, incluyendo líneas telefónicas de denuncias</t>
  </si>
  <si>
    <t>Proporcionar a la gerencia información sobre los resultados de sus actividades</t>
  </si>
  <si>
    <t>Informar sobre la confiabilidad y la integridad de la información y las exposiciones a riesgos asociados y las violaciones a estas</t>
  </si>
  <si>
    <t>Proporcionar información respecto a la integridad, exactitud y calidad de la comunicación en consonancia con las necesidades de la alta dirección</t>
  </si>
  <si>
    <t>Comunicar a la primera y la segunda línea, aquellos aspectos que se requieren fortalecer relacionados con la información y comunicación</t>
  </si>
  <si>
    <t>Comunicar a la alta dirección asuntos que afectan el funcionamiento del control interno</t>
  </si>
  <si>
    <t>Diseño adecuado y efectivo del componente Actividades de Control</t>
  </si>
  <si>
    <t>Diseño adecuado y efectivo del componente Información y Comunicación</t>
  </si>
  <si>
    <t>Responder por la fiabilidad, integridad y seguridad de la información, incluyendo la información crítica de la entidad independientemente de cómo se almacene</t>
  </si>
  <si>
    <t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t>
  </si>
  <si>
    <t xml:space="preserve">Monitoreo o supervisión continua </t>
  </si>
  <si>
    <t>Diseño adecuado y efectivo del componente Monitoreo o Supervisión Continua</t>
  </si>
  <si>
    <t xml:space="preserve">Evaluar y comunicar las deficiencias de control interno de forma oportuna a las partes responsables de aplicar medidas correctivas </t>
  </si>
  <si>
    <t xml:space="preserve">Realizar evaluaciones continuas a los diferentes procesos o áreas de la entidad, en tiempo real, por parte de los líderes de proceso, teniendo en cuenta los indicadores de gestión, el manejo de los riesgos, los planes de mejoramiento, entre otros. </t>
  </si>
  <si>
    <t>Elaborar un plan de auditoría anual con enfoque de riesgos</t>
  </si>
  <si>
    <t>Llevar a cabo evaluaciones independientes de forma periódica, por parte del área de control interno o quien haga sus veces a través de la auditoría interna de gestión</t>
  </si>
  <si>
    <t>Determinar, a través de auditorías internas, si se han definido, puesto en marcha y aplicado los controles establecidos por la entidad de manera efectiva</t>
  </si>
  <si>
    <t>Determinar, a través de auditorías internas, las debilidades y fortalezas del control y de la gestión, así como el desvío de los avances de las metas y objetivos trazados</t>
  </si>
  <si>
    <t xml:space="preserve">Realimentar, a través de auditorías internas, sobre la efectividad de los controles </t>
  </si>
  <si>
    <t xml:space="preserve">Dar una opinión, a partir de las auditorías internas, sobre la adecuación y eficacia de los procesos de gestión de riesgos y control </t>
  </si>
  <si>
    <t>Evaluar periódicamente las prácticas de confiabilidad e integridad de la información de la entidad y recomienda, según sea apropiado, mejoras o implementación de nuevos controles y salvaguardas</t>
  </si>
  <si>
    <t>Realizar autoevaluaciones continuas y evaluaciones independientes para determinar el avance en el logro de las metas, resultados y objetivos propuestos, así como la existencia y operación de los componentes del Sistema de Control Interno</t>
  </si>
  <si>
    <t>Analizar las evaluaciones de la gestión del riesgo, elaboradas por la segunda línea de defensa</t>
  </si>
  <si>
    <t>Asegurar que los servidores responsables (tanto de la segunda como de la tercera línea defensa cuenten con los conocimientos necesarios y que se generen recursos para la mejora de sus competencias</t>
  </si>
  <si>
    <t>Efectuar seguimiento a los riesgos y controles de su proceso</t>
  </si>
  <si>
    <t>Informar periódicamente a la alta dirección sobre el desempeño de las actividades de gestión de riesgos de la entidad</t>
  </si>
  <si>
    <t>Comunicar deficiencias a la alta dirección o a las partes responsables para tomar las medidas correctivas, según corresponda</t>
  </si>
  <si>
    <t>Llevar a cabo evaluaciones para monitorear el estado de varios componentes del Sistema de Control Interno</t>
  </si>
  <si>
    <t>Monitorear e informar sobre deficiencias de los controles</t>
  </si>
  <si>
    <t>Suministrar información a la alta dirección sobre el monitoreo llevado a cabo a los indicadores de gestión, determinando si el logro de los objetivos está dentro de las tolerancias de riesgo establecidas</t>
  </si>
  <si>
    <t>Consolidar y generar información vital para la toma de decisiones</t>
  </si>
  <si>
    <t>Aprobar el Plan Anual de Auditoría propuesto por el jefe de control interno o quien haga sus veces, tarea asignada específicamente al Comité Institucional de Coordinación de Control Interno</t>
  </si>
  <si>
    <t>Establecer el plan anual de auditoría basado en riesgos, priorizando aquellos procesos de mayor exposición</t>
  </si>
  <si>
    <t>Generar información sobre evaluaciones llevadas a cabo por la primera y segunda línea de defensa</t>
  </si>
  <si>
    <t>Evaluar si los controles están presentes (en políticas y procedimientos) y funcionan, apoyando el control de los riesgos y el logro de los objetivos establecidos en la planeación institucional</t>
  </si>
  <si>
    <t>Establecer y mantener un sistema de monitoreado de hallazgos y recomendaciones</t>
  </si>
  <si>
    <t>Demostrar el compromiso con la integridad (valores) y principios del servicio público, por parte detodos los servidores de la entidad, independientemente de las funciones que desepeñan</t>
  </si>
  <si>
    <t>Responsabilidades de la Alta dirección y Comité Institucional de Coordinación de Control Interno (línea estratégica)</t>
  </si>
  <si>
    <t>Responsabilidades de los servidores encargados del monitoreo y evaluación de controles y gestión del riesgo (segunda línea de defensa)</t>
  </si>
  <si>
    <t>Responsabilidades gerentes públicos y líderes de proceso (primera Línea de defensa)</t>
  </si>
  <si>
    <t>Responsabilidades del área de control interno (tercera línea de defensa)</t>
  </si>
  <si>
    <t>CALIFICACIÓN</t>
  </si>
  <si>
    <t>CATEGORÍAS</t>
  </si>
  <si>
    <t>Para ello, el cuadro contiene:</t>
  </si>
  <si>
    <t>Planeación y Ruta de acción (color naranja):  la idea es generar un plan de acción con base en el diagnóstico realizado. Los elementos mínimos que se proponen para ello, son: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</si>
  <si>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</si>
  <si>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SE CUENTA CON EL PLAN ESTRATEGICO DE TALENTO HUMANO CON SU DEBIDO DIAGNOSTICO</t>
  </si>
  <si>
    <t>EL EQUIPO ADITOR ESTA CONFORMADO POR PROFESIONALES MULTIDISCIPLINARIOS, CON CONOCIMIENTO Y EXPERTICIA EN ASUNTOS DE AUDITORIA INTERNA</t>
  </si>
  <si>
    <t xml:space="preserve">ADICIONAL AL CODIGO DE INTEGRIDAD INSTITUCIONAL, LA OFICINA ASESORA DE CONTROL INTERNO APLICA EL CODIGO DE ETICA DEL AUDITOR INTERNO. LAS DOS HERRAMIENTAS HAN SURTIDO LAS DEBIDAS SOCIALIZACIONES </t>
  </si>
  <si>
    <t xml:space="preserve">LA ENTIDAD A TRAVES DE LA DIRECCION DE TALENTO HUMANO, HA LIDERADO LA ACTUALIZACIÓN Y SOCIALIZACIÓN DEL CODIGO DE INTEGRIDAD DE LA ENTIDAD DURANTE LA VIGENCIA 2020. SE DESTACAN ACTIVIDADES COMO HAZ LO CORRECTO. </t>
  </si>
  <si>
    <t xml:space="preserve">MEDIANTE LA RESOLUCIÓN 3611 DEL 13 DE ASOTO DE 2020 “POR LA CUAL SE ESTRUCTURA Y REGLAMENTA EL COMITE INSTITUCIONAL DE COORDINACION DEL SISTEMA DE CONTROL INTERNO, SE ACTUALIZAN SUS FUNCIONES Y SE DICTAN OTRAS DISPOSICIONES”.  SI BIEN ES CIERTO SE LOGRO ACTUALIZAR LA REGLAMENTACIÓN DEL ccci PERO AUN FALTA EMPODERAMIENTO POR LA ALTA DIRECIÓN A FIN DE HACER MAS USO DEL COMITÉ. VALGA DECIR QUE EN EL PERIODO SE HA REUNIDO DOS VECES. AHORA BIEN, debemos ahondar en la busqueda del empoderamiento de la alta dirección del COMITE OORDINADOR DEL SISTEMA DE CONTROL INTERNO, pues una instancia de toma de decisiones cruciales para el logro de metas y objetivos. En la actualidad, gran parte de temas e informes inherentes a este comite se discuten al interior del consejo de gobierno. </t>
  </si>
  <si>
    <t xml:space="preserve">LA DIRECICON DE TALENTO HUMANO DE LA GOBERNACION DEL QUINDIO, PROCEDIÓ A DIAGNOSTICAR LA MATRIZ ESTRATEGICA DE TALENTO HUMANO Y CON POSTERIORIDAD PROCEDIO A LLEVAR A COMITÉ DE GESTION Y DESEMPEÑO LA PROPUESTA DE GESTION ESTRATEGICA DE TALENTO HUMANO, SIENDO APROBADA Y SOCIALIZADA EN TODO EL PERSONAL DE PLANTA DE LA ENTIDAD. AHORA BIEN, TENIENDO EN CUENTA LAS DIFICULTADES VIVIDAS EN LA VIGENCIA 2020 A PARTIR DE LA EMERGENCIA COVID 19, SE RECOMIENDA A LA DIRECCIÓN DE TALENTO HUMANO, BUSCAR GARANTIZAR LA PUESTA EN MARCHA DE LOS PLANES INSTITUCIONALES EN EL PRIMER BIMESTRE DE LA VIGENCIA, A FIN DE GARANTIZAR EL IMPLACTO Y APLICACION DE CADA UNA DE LAS ESTRATEGIAS  Y ACCIONES PLANTEADAS., </t>
  </si>
  <si>
    <t xml:space="preserve">LA ENTIDAD A TRAVES DE LA DIRECCION DE TALENTO HUMANO, HA LIDERADO LA ACTUALIZACIÓN Y SOCIALIZACIÓN DEL CODIGO DE INTEGRIDAD DE LA ENTIDAD DURANTE LA VIGENCIA 2020. SE DESTACAN ACTIVIDADES COMO HAZ LO CORRECTO.  </t>
  </si>
  <si>
    <t xml:space="preserve">PROCESO EVALUATIVO QUE SE CUMPLE EN LA EVALUACIUON DE DESEMPEÑO AL LOS FUNCIONARIOS DE CARRERA. POR OTRA PARTE, EL EJERCICIO DE LA AUDITORIA INTERNA VELA POR EVIDECIAR ACTOS ACORDES CON LA INTEGRIDAD, Y AL TENER CONOCIMIENTO DE ACTOS DE CORRUPCION DEBERÁ PROCEDER CONFORME A LEY. AFORTUNADAMENTE EN EL PERIODO 2020 NO SE HAN REPORTADO ACTUACIONES DOLOSAS EN ESTE SENTIDO. </t>
  </si>
  <si>
    <t xml:space="preserve">De conformidad con la ley 909 de 2004, la entidad tiene reglado la evaluación del desempeño de los funcionarios inscritos en carrera administrativa y que hacen parte de la planta de personal. </t>
  </si>
  <si>
    <t xml:space="preserve">Procesos y procedimientos claramente definidos y caracterizados. La dirección tecnica acompaña permanentemente su actualización y fortalecimiento. </t>
  </si>
  <si>
    <t xml:space="preserve">La oficina de control interno de gestion de la entidad ha adoptado el modelo guia de auditoria interna recomendado por el DAFP. Conjuntamente ha adoptado el codigo de etica del auditor interno. </t>
  </si>
  <si>
    <t>La oficina asesora de control interno efectua periodicamente los siguientes seguimientos: 1) Plan anticorrupción. 2) mapa de riesgos institucional. 3) Indicadores de geston y plan de acción. 4) Planes de mejoramiento. 5) PQRs</t>
  </si>
  <si>
    <t xml:space="preserve"> </t>
  </si>
  <si>
    <t xml:space="preserve">De conformidad con el Articulo 2.2.21.1.4 del Decreto 648 de 2017. La oficina de control interno elabora y presenta al ejecutivo informes periodicos de gestion y de austeridad del gasto. Igualmente y cuando a su juicio lo considere necesario escala informe de auditoria internas. </t>
  </si>
  <si>
    <t xml:space="preserve">LA ENTIDAD A TRAVES DE LA DIRECCION DE TALENTO HUMANO, HA LIDERADO LA ACTUALIZACIÓN Y SOCIALIZACIÓN DEL CODIGO DE INTEGRIDAD DE LA ENTIDAD DURANTE LA VIGENCIA 2020. SE DESTACAN ACTIVIDADES COMO HAZ LO CORRECTO. TAMBIEN SE DESTACA LA SOCIALIZACION ADELANTADA VIRTUAL Y PRESENCIALMENTE DEL CODIGO DE INTEGRIDAD, CONTENTIVO DE LOS  estándares de conducta e Integridad (valores) y los principios del servicio público. </t>
  </si>
  <si>
    <t xml:space="preserve">DESDE LA DIRECCIÓN TECNICA DE PLANEACION DEPARTAMENTAL SE ADELANTA LOS ACOMPAÑAMIENTOS TENDIENTES A ACTUALIZAR MAPAS DE RIESGOS DE CORRUPCION E INSTITUCINALES. POR SU PARTE, LA OFICINA ASESORA DE CONTROL INTERNO EFECTUA LOS SEGUIMIENTOS PERIODICOS A FIN DE EVIDENCIAS ACCIONES TENDIENTES A IMPACTAR EL RIESGO INHERENTE, TRADSLADANDOLA A RESIDUAL CON LA MAS MINIMA EXPRESIÓN. </t>
  </si>
  <si>
    <t xml:space="preserve">LA DIRECICÓN TECNICA DE PLANEACION EFECTUA SEGUIMIENTO A INDICADORES DE GESTION Y CUMPLIMIENTO DE METAS DEL PLAN. POSTERIORMENTE LA OFICINA DE CONTROL INTERNO EFECTUA SEGUIMIENTO A ESTOS INSUMOS A FIN DE EVIDENCIAR LO ASI REPORTADO. </t>
  </si>
  <si>
    <t xml:space="preserve">LA OFICINA ASESORA DE CONTROL INTERNO SOMETE A CONSIDERACIÓN Y APROBACION DEL COMITÉ COORDINADOR DEL SISTEMA DE CONTROL INTERNO EL PLAN ANUAL DE AUDITORIA, HECHO QUE SE DA DURANTE EL PRIMER MES DE CADA VIGENCIA. EN ESTE SE INCORPORAN AUDITORIAS BASADAS EN RIESGO. </t>
  </si>
  <si>
    <t xml:space="preserve">CADA SECRETARIA DE DESPACHO Y CON EL ACOMPAÑAMIENTO DE LA DIRECCION TECNICA DE PLANEACION SE LLEVA A CABO SEGUIMIENTO PERIODICO AL PLAN DE ACCION Y CUMPLIMIENTO DE METAS. IGUALMENTE SE HACE SEGUIJMIENTO A TRAVES DEL TABLERO DE CONTROL, SOCIALIZAINDO AVANCES AL INTERIOR DEL CONSEJO DE GOBIERNO. </t>
  </si>
  <si>
    <t xml:space="preserve">LA ESTRUCTURA ADMINISTRATIVA DE LA ENTIDAD TIENE CLARAMENTE DEFINIDO Y ESTABLECIDO LOS NIVELES RESPONSABILIDAD Y AUTORIDAD. </t>
  </si>
  <si>
    <t xml:space="preserve">La dirección de talento humano de la entidad, lidera los procesos de evaluación del desempeño y se toman acciones de mejora y planes de mejoramiento individuales, rotación de personal. </t>
  </si>
  <si>
    <t xml:space="preserve">SE CUENTA CON EL PLAN ESTRATEGICO DE TALENTO HUMANO CON SU DEBIDO DIAGNOSTICO. </t>
  </si>
  <si>
    <t>se construye y monitoriea periodicamente los mapas de riesgos instituciones y de corrupcion</t>
  </si>
  <si>
    <t>se tiene adoptada la politica y se construye y monitoriea periodicamente los mapas de riesgos instituciones y de corrupcion</t>
  </si>
  <si>
    <t xml:space="preserve">se tiene adoptada la politica y se construye y monitoriea periodicamente los mapas de riesgos instituciones y de corrupcion. Los mapas de riesgos son socializados al interior del CCSCI o del consejo de gobierno. </t>
  </si>
  <si>
    <t xml:space="preserve">se tiene adoptada la politica y se construye y monitoriea periodicamente los mapas de riesgos instituciones y de corrupcion. Los resutados de los seguimientos se notificacan a los responsables de los procesos. </t>
  </si>
  <si>
    <t xml:space="preserve">La oficina de control interno ejecuta plan de autoria yt notifica a los secretarios de despacho de los resultados. Ello permite conocer los cambios en el sci. </t>
  </si>
  <si>
    <t xml:space="preserve">La secretaria de planeación departamental lidera las actividades en la identificación, de riesgos y construcción y actualizacipón de los mapas de riesgos institucionales y de corrupción, </t>
  </si>
  <si>
    <t xml:space="preserve">la oficina de control interno de gestion ejecuta su plan de accion y notifica a los secretarios de despacho los resutados de seguimientos periodicos a mapas de riesgos asi como los resultados de las aditorias internas. </t>
  </si>
  <si>
    <t xml:space="preserve">Asi queda consignado en los informes de supervisión e interventoria en la ejecuicón de contratos en la entidad. Ademas, es asunto contemplado en la parte pre y contractual que adelanta la entidad. </t>
  </si>
  <si>
    <t xml:space="preserve">Siempre se ha recomendada la aplicación de las metodologias y guias recomendadas por el DAFP y asi lo viene aplicando la entidad. </t>
  </si>
  <si>
    <t xml:space="preserve">La entidad efectua seguijientos periodicos a:1) PLAN INDICATIVO, 2) POAI, 3) POLITICAS, PROGRAMAS Y PLANES, 4) FINALMENTE PRESENTA UN INFORME DE GESTION. ADCIONALMENTE, SE HACE SEGUIMIENTO A MAPAS DE RIESGOS POR PARTE DE LA OCI </t>
  </si>
  <si>
    <t xml:space="preserve">SE TIENE LOS PROTOCOLOS DE SEGURIDAD IMPLEMENTEADOS EN MATERIA TECNOLOGICA TALES COMO: COPIAS DE SEGURIDAD DE LA INFORMACION, SALVAGARDAS DE LOS SERVIDORES, POLITICAS DE ACCESO A EQUIPOS, PROTOCOLS DE SEGURIDAD EN USURARIOS Y CONTRASEÑAS, CONTROLES DE ACCESO EN HORARIOS, PROCEDIMIENTOS DE RESTAURACIÓN PARA VALIDAD INFORMACION Y COPIAS DE SEGURIDAD. EQUIPOS DE INFRAESTRUCTURA FISICA COMO FIREWALL Y CONTROL DE ACCESO A SERVIDORES, ASI COMO LA REVISION DE LOS ELEMENTOS DE RED TALES COMO SUICHES Y CABLEADO LOS CUALES SE ENCUENTRAN SEGMENTADOS POR MEDIO DE VPN. QUE PERMITEN CONTROLAR Y SEGMENTAR TODA LA RED INSTITUCIONAL. EN MATERIA DE RIESGOS EXTERNOS SE TIENE CONTRATADO EL FIREWAL PERIMETRAL CON LA EMPRESA UNE EPM QUE PERMITE CONTROLAR EL ATAQUE A LOS EQUIPOS DE LA ENTIDAD, ASI COMO SOWARE ADQUIRIDO ANTIVIRUS EN CADA COMPUTADOR AL SERVICIO DE LA ENTIDAD QUE PERMITE PROTEJER DE ATAQUES INTERNOS Y EXTERNOS A LOS MISMOS. </t>
  </si>
  <si>
    <t>LA ENTIDAD CUENTA CON MANUALES DE PROCESOS Y PROCEDIMENTOS.</t>
  </si>
  <si>
    <t xml:space="preserve">La entidad efectua seguijientos periodicos a:1) PLAN INDICATIVO, 2) POAI, 3) POLITICAS, PROGRAMAS Y PLANES, 4) FINALMENTE PRESENTA UN INFORME DE GESTION. ADCIONALMENTE, SE HACE SEGUIMIENTO A MAPAS DE RIESGOS POR PARTE DE LA OCI . PERIODICAMENTE SE PRESENTAN INFORMES AL INTERIOR DEL CONSEJO DE GOBIERNO, COMITE INSTITUCIONAL. </t>
  </si>
  <si>
    <t xml:space="preserve">LA SECRETARIA DE PLANEACION LIDERA LOS SEGUIMIENTOS PERIODICOS A :1) PLAN INDICATIVO, 2) POAI, 3) POLITICAS, PROGRAMAS Y PLANES, 4) FINALMENTE PRESENTA UN INFORME DE GESTION. PERMANETEMENTE SE HACE USO DE LA HERAAMIENTA CONOCIDA COMO TABLERO DE CONTROL QUE PERMITE CONOCER EN TIEMPO REAL LAS EJECUTORIAS DEL PLAN. </t>
  </si>
  <si>
    <t xml:space="preserve">LA ENTIDAD CUENTA CON POLITICAS  </t>
  </si>
  <si>
    <t>La Admnistración Departamental en cumplimiento de la Ley 152 de 1994 ,  formulo y estruturo el Plan de Desarrollo Departamental 2020-2023 " TU Y YO SOMOS QUINDIO"  bajo los lineamientos metodologicos del Departamento Nacional de Planeación DNP  - KITE TERRITORIAL, en cual  contiene dentro de su estructura las Lineas Estrategicas, Programas , Productos e Indicadores que reflejan el  cumplimiento del Programa de Gobierno inscrito por el señor gobernador el la Registraduria del estado Civil, buscando generar impactos Positivos  en las situaciones problemas disgnosticadas , en benficio de la comunidad Quindiana.</t>
  </si>
  <si>
    <t xml:space="preserve">se tiene adoptada la politica y se construye y monitoriea periodicamente los mapas de riesgos instituciones y de corrupcion. La Admnistración Departamental tiene definida y documentada lla Politica de Admnistración del Riesgo . La entidad tiene definido y caracterizado un procedimento EVALUACION DE GESTION DEL RIESGO, establecido según formato P-CIG-01. Debidamente publicado en la intranet. </t>
  </si>
  <si>
    <t xml:space="preserve">La entidad ha adoptado mediante acto administrativo el MODELO ESTANDAR DE CONTROL INTERNO MECI </t>
  </si>
  <si>
    <t>La entidad tiene caracterizado el procedimento sobre la elaboración y seguimiento al plan indicativo, según estableciodo por gestion y calidad con codigo P-PLA-06
La entidad tiene caracterizado el procedimiento sobre el PLAN OPERATIVO ANUAL DE INVERSIONES, establecido con coidgo P-PLA-04. 
La entidad tiene caracterizado el procedimiento sobre SEGUIMIENTO A METAS ESTRATEGICAS TABLERO DE CONTROL GERENVCIAL, establecido con el codigo P-PLA-11. 
La entidad tiene caracterizado el proceimento ESTADO DE EJECUCION DE METAS Y PROYECTOS, segun formato establecido con el codigo P-PLA-12. La entidad tiene definido y caracterizado un procedimento EVALUACION DE GESTION DEL RIESGO, establecido según formato P-CIG-01. Debidamente publicado en la intranet. ESTOS PROCEDIMIENTOS SON REVISADOS Y ACTUALIZADOS PERMANENTEMENTE CON EL LIDERAZGO DE DIRECCION TECNICA DE PLANEACION DEPARTAMENTAL</t>
  </si>
  <si>
    <t xml:space="preserve">La oficina de control interno ejecuta plan deaccion y de autoria y notifica a los secretarios de despacho de los resultados. Ello permite conocer los cambios en el sci. </t>
  </si>
  <si>
    <t>La oficina de control interno ejecuta plan deaccion y de autoria y notifica a los secretarios de despacho de los resultados. Ello permite conocer los cambios en el sci. Los informes de auditoria y seguimiento siempre incorporan las recomendaciones deprendidas del ejercicio auditor</t>
  </si>
  <si>
    <t xml:space="preserve">En este aparte debemos mejorar y procurar por contar en equipo auditor con un profesional de las TICs que nos permita juicios aterrizados y que apunten a la mejora. </t>
  </si>
  <si>
    <t>La entidad cuenta con la ventanilla unica virtual, correos institucionales con PQRs habilitado, linea telefonica de atencion al cliente, pagina web institucional, boletin diario institucional, gaceta departamental.</t>
  </si>
  <si>
    <t xml:space="preserve">La entidad adelanta controles diarios a toda la correspondencia recibida en la ventanilla unica a traves de el uso planilla.La entidad efectua seguimiento mensual a todos los pqrs y se notifica a todas las unidades o secretarias a fin de que conozcan el estado en que se encuentran
Se efectua control e informe semestral a las PQRs, procediendo a publicar en la pagina institucional de la entidad. Finalmente, la entidad cuenta con estrategia de comunicaciones y en los procesos y procedientos de cada unidad se contempla lo pertiente. </t>
  </si>
  <si>
    <t xml:space="preserve">SE LOGRA A TRAVES DE LA OFICINA DE COMUNICACIONES Y GESTION DOCUMENTAL </t>
  </si>
  <si>
    <t>LAOFICINA DE CONTROL INTERNO PROMUEVE LA CULTURA DEL AUTOCONTROL</t>
  </si>
  <si>
    <t>RESPONSABILIDAD DEL PROCESO QUE RECAE SOBRE LA OFICINA DE GESTION DOCUMENTAL Y LA OFICINA DE CONTROL INTERN</t>
  </si>
  <si>
    <t xml:space="preserve"> El plan anual de auditoria se aprobo a inicios de vigencia según consta en acta 001 de 2020. Este incluye auditorias basadas en riesgos. </t>
  </si>
  <si>
    <t xml:space="preserve">La ofcina de control interno ejecuta PLAN DE ACCION Y PLAN DE AUDITORIA.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</si>
</sst>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4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sz val="12"/>
      <color rgb="FF002060"/>
      <name val="Arial"/>
      <family val="2"/>
    </font>
    <font>
      <sz val="9"/>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b/>
      <sz val="14"/>
      <color rgb="FF002060"/>
      <name val="Arial"/>
      <family val="2"/>
    </font>
    <font>
      <sz val="10"/>
      <color theme="3"/>
      <name val="Arial"/>
      <family val="2"/>
    </font>
    <font>
      <b/>
      <sz val="11"/>
      <color rgb="FF002060"/>
      <name val="Arial"/>
      <family val="2"/>
    </font>
    <font>
      <sz val="10"/>
      <color rgb="FF002060"/>
      <name val="Arial"/>
      <family val="2"/>
    </font>
    <font>
      <b/>
      <sz val="14"/>
      <color theme="1"/>
      <name val="Arial"/>
      <family val="2"/>
    </font>
    <font>
      <b/>
      <sz val="14"/>
      <color theme="3"/>
      <name val="Arial"/>
      <family val="2"/>
    </font>
    <font>
      <b/>
      <sz val="12"/>
      <color theme="0"/>
      <name val="Arial"/>
      <family val="2"/>
    </font>
    <font>
      <sz val="12"/>
      <color theme="0"/>
      <name val="Calibri"/>
      <family val="2"/>
      <scheme val="minor"/>
    </font>
    <font>
      <sz val="14"/>
      <color theme="1"/>
      <name val="Arial"/>
      <family val="2"/>
    </font>
    <font>
      <sz val="16"/>
      <color theme="1"/>
      <name val="Arial"/>
      <family val="2"/>
    </font>
    <font>
      <b/>
      <sz val="13"/>
      <color theme="1"/>
      <name val="Arial"/>
      <family val="2"/>
    </font>
    <font>
      <b/>
      <sz val="16"/>
      <color theme="3"/>
      <name val="Arial"/>
      <family val="2"/>
    </font>
    <font>
      <b/>
      <u/>
      <sz val="16"/>
      <color rgb="FF0000FF"/>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style="thin">
        <color indexed="64"/>
      </top>
      <bottom/>
      <diagonal/>
    </border>
    <border>
      <left style="medium">
        <color theme="4" tint="-0.499984740745262"/>
      </left>
      <right/>
      <top/>
      <bottom style="medium">
        <color indexed="64"/>
      </bottom>
      <diagonal/>
    </border>
    <border>
      <left style="thin">
        <color theme="4" tint="-0.499984740745262"/>
      </left>
      <right style="thin">
        <color theme="4" tint="-0.499984740745262"/>
      </right>
      <top style="thin">
        <color rgb="FF002060"/>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medium">
        <color indexed="64"/>
      </top>
      <bottom style="medium">
        <color indexed="64"/>
      </bottom>
      <diagonal/>
    </border>
    <border>
      <left style="thin">
        <color theme="4" tint="-0.499984740745262"/>
      </left>
      <right/>
      <top style="thin">
        <color rgb="FF002060"/>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style="medium">
        <color theme="4" tint="-0.499984740745262"/>
      </top>
      <bottom/>
      <diagonal/>
    </border>
    <border>
      <left style="thin">
        <color theme="4" tint="-0.499984740745262"/>
      </left>
      <right/>
      <top/>
      <bottom style="thin">
        <color rgb="FF002060"/>
      </bottom>
      <diagonal/>
    </border>
    <border>
      <left style="thin">
        <color theme="4" tint="-0.499984740745262"/>
      </left>
      <right/>
      <top/>
      <bottom style="thin">
        <color indexed="64"/>
      </bottom>
      <diagonal/>
    </border>
    <border>
      <left style="thin">
        <color theme="4" tint="-0.499984740745262"/>
      </left>
      <right/>
      <top style="thin">
        <color indexed="64"/>
      </top>
      <bottom/>
      <diagonal/>
    </border>
    <border>
      <left style="thin">
        <color theme="4" tint="-0.499984740745262"/>
      </left>
      <right/>
      <top style="thin">
        <color indexed="64"/>
      </top>
      <bottom style="thin">
        <color indexed="64"/>
      </bottom>
      <diagonal/>
    </border>
    <border>
      <left style="thin">
        <color rgb="FF002060"/>
      </left>
      <right style="thin">
        <color rgb="FF002060"/>
      </right>
      <top style="thin">
        <color rgb="FF002060"/>
      </top>
      <bottom style="dotted">
        <color theme="3"/>
      </bottom>
      <diagonal/>
    </border>
    <border>
      <left style="thin">
        <color rgb="FF002060"/>
      </left>
      <right style="thin">
        <color rgb="FF002060"/>
      </right>
      <top style="dotted">
        <color theme="3"/>
      </top>
      <bottom style="dotted">
        <color theme="3"/>
      </bottom>
      <diagonal/>
    </border>
    <border>
      <left style="thin">
        <color rgb="FF002060"/>
      </left>
      <right style="thin">
        <color rgb="FF002060"/>
      </right>
      <top/>
      <bottom style="thin">
        <color theme="4" tint="-0.499984740745262"/>
      </bottom>
      <diagonal/>
    </border>
    <border>
      <left style="thin">
        <color rgb="FF002060"/>
      </left>
      <right style="thin">
        <color rgb="FF002060"/>
      </right>
      <top style="dotted">
        <color theme="3"/>
      </top>
      <bottom style="thin">
        <color theme="4" tint="-0.499984740745262"/>
      </bottom>
      <diagonal/>
    </border>
    <border>
      <left style="thin">
        <color rgb="FF002060"/>
      </left>
      <right style="thin">
        <color rgb="FF002060"/>
      </right>
      <top/>
      <bottom style="dotted">
        <color theme="3"/>
      </bottom>
      <diagonal/>
    </border>
    <border>
      <left style="thin">
        <color rgb="FF002060"/>
      </left>
      <right style="thin">
        <color rgb="FF002060"/>
      </right>
      <top style="dotted">
        <color theme="3"/>
      </top>
      <bottom/>
      <diagonal/>
    </border>
    <border>
      <left style="thin">
        <color rgb="FF002060"/>
      </left>
      <right style="thin">
        <color rgb="FF002060"/>
      </right>
      <top style="thin">
        <color theme="4" tint="-0.499984740745262"/>
      </top>
      <bottom style="dotted">
        <color theme="3"/>
      </bottom>
      <diagonal/>
    </border>
    <border>
      <left style="thin">
        <color rgb="FF002060"/>
      </left>
      <right style="thin">
        <color rgb="FF002060"/>
      </right>
      <top style="thin">
        <color theme="4" tint="-0.499984740745262"/>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style="thin">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diagonal/>
    </border>
    <border>
      <left style="thin">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style="dotted">
        <color theme="3"/>
      </top>
      <bottom style="hair">
        <color theme="4" tint="-0.499984740745262"/>
      </bottom>
      <diagonal/>
    </border>
    <border>
      <left style="thin">
        <color rgb="FF002060"/>
      </left>
      <right style="thin">
        <color rgb="FF002060"/>
      </right>
      <top style="dotted">
        <color theme="3"/>
      </top>
      <bottom style="thin">
        <color rgb="FF002060"/>
      </bottom>
      <diagonal/>
    </border>
    <border>
      <left style="thin">
        <color rgb="FF002060"/>
      </left>
      <right style="thin">
        <color rgb="FF002060"/>
      </right>
      <top/>
      <bottom style="thin">
        <color rgb="FF002060"/>
      </bottom>
      <diagonal/>
    </border>
    <border>
      <left style="thin">
        <color theme="4" tint="-0.499984740745262"/>
      </left>
      <right/>
      <top style="thin">
        <color theme="4" tint="-0.499984740745262"/>
      </top>
      <bottom style="dotted">
        <color theme="4" tint="-0.499984740745262"/>
      </bottom>
      <diagonal/>
    </border>
    <border>
      <left style="thin">
        <color theme="4" tint="-0.499984740745262"/>
      </left>
      <right/>
      <top style="dotted">
        <color theme="4" tint="-0.499984740745262"/>
      </top>
      <bottom style="dotted">
        <color theme="4" tint="-0.499984740745262"/>
      </bottom>
      <diagonal/>
    </border>
    <border>
      <left style="thin">
        <color theme="4" tint="-0.499984740745262"/>
      </left>
      <right/>
      <top style="dotted">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rgb="FF002060"/>
      </left>
      <right style="thin">
        <color rgb="FF002060"/>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top style="thin">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rgb="FF002060"/>
      </left>
      <right style="thin">
        <color rgb="FF002060"/>
      </right>
      <top style="medium">
        <color theme="4" tint="-0.499984740745262"/>
      </top>
      <bottom style="dotted">
        <color theme="3"/>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top style="thin">
        <color indexed="64"/>
      </top>
      <bottom style="medium">
        <color theme="4" tint="-0.499984740745262"/>
      </bottom>
      <diagonal/>
    </border>
    <border>
      <left style="thin">
        <color rgb="FF002060"/>
      </left>
      <right style="thin">
        <color rgb="FF002060"/>
      </right>
      <top style="dotted">
        <color theme="3"/>
      </top>
      <bottom style="medium">
        <color theme="4" tint="-0.499984740745262"/>
      </bottom>
      <diagonal/>
    </border>
    <border>
      <left style="thin">
        <color theme="4" tint="-0.499984740745262"/>
      </left>
      <right/>
      <top style="medium">
        <color theme="4" tint="-0.499984740745262"/>
      </top>
      <bottom style="thin">
        <color indexed="64"/>
      </bottom>
      <diagonal/>
    </border>
    <border>
      <left style="thin">
        <color rgb="FF002060"/>
      </left>
      <right style="thin">
        <color rgb="FF002060"/>
      </right>
      <top style="medium">
        <color theme="4" tint="-0.499984740745262"/>
      </top>
      <bottom style="dotted">
        <color theme="4" tint="-0.499984740745262"/>
      </bottom>
      <diagonal/>
    </border>
    <border>
      <left style="thin">
        <color theme="4" tint="-0.499984740745262"/>
      </left>
      <right style="thin">
        <color theme="4" tint="-0.499984740745262"/>
      </right>
      <top/>
      <bottom style="medium">
        <color indexed="64"/>
      </bottom>
      <diagonal/>
    </border>
    <border>
      <left style="thin">
        <color theme="4" tint="-0.499984740745262"/>
      </left>
      <right/>
      <top style="dotted">
        <color theme="4" tint="-0.499984740745262"/>
      </top>
      <bottom style="medium">
        <color theme="4" tint="-0.499984740745262"/>
      </bottom>
      <diagonal/>
    </border>
    <border>
      <left style="thin">
        <color theme="4" tint="-0.499984740745262"/>
      </left>
      <right style="thin">
        <color rgb="FF002060"/>
      </right>
      <top style="thin">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medium">
        <color theme="4" tint="-0.499984740745262"/>
      </bottom>
      <diagonal/>
    </border>
    <border>
      <left style="dotted">
        <color rgb="FF002060"/>
      </left>
      <right style="dotted">
        <color rgb="FF002060"/>
      </right>
      <top style="dotted">
        <color rgb="FF002060"/>
      </top>
      <bottom style="dotted">
        <color rgb="FF002060"/>
      </bottom>
      <diagonal/>
    </border>
    <border>
      <left/>
      <right style="dotted">
        <color rgb="FF002060"/>
      </right>
      <top style="dotted">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bottom style="dotted">
        <color rgb="FF002060"/>
      </bottom>
      <diagonal/>
    </border>
    <border>
      <left/>
      <right style="dotted">
        <color rgb="FF002060"/>
      </right>
      <top/>
      <bottom style="dotted">
        <color rgb="FF002060"/>
      </bottom>
      <diagonal/>
    </border>
    <border>
      <left style="thin">
        <color rgb="FF002060"/>
      </left>
      <right style="thin">
        <color rgb="FF002060"/>
      </right>
      <top style="dotted">
        <color rgb="FF002060"/>
      </top>
      <bottom/>
      <diagonal/>
    </border>
    <border>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dotted">
        <color rgb="FF002060"/>
      </right>
      <top/>
      <bottom style="dotted">
        <color rgb="FF002060"/>
      </bottom>
      <diagonal/>
    </border>
    <border>
      <left style="thin">
        <color rgb="FF002060"/>
      </left>
      <right style="thin">
        <color rgb="FF002060"/>
      </right>
      <top style="thin">
        <color theme="4" tint="-0.499984740745262"/>
      </top>
      <bottom style="dotted">
        <color rgb="FF002060"/>
      </bottom>
      <diagonal/>
    </border>
    <border>
      <left/>
      <right style="dotted">
        <color rgb="FF002060"/>
      </right>
      <top style="thin">
        <color theme="4" tint="-0.499984740745262"/>
      </top>
      <bottom style="dotted">
        <color rgb="FF002060"/>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thin">
        <color theme="4" tint="-0.499984740745262"/>
      </right>
      <top style="thin">
        <color theme="4" tint="-0.499984740745262"/>
      </top>
      <bottom style="dotted">
        <color rgb="FF002060"/>
      </bottom>
      <diagonal/>
    </border>
    <border>
      <left style="dotted">
        <color rgb="FF002060"/>
      </left>
      <right style="thin">
        <color theme="4" tint="-0.499984740745262"/>
      </right>
      <top style="dotted">
        <color rgb="FF002060"/>
      </top>
      <bottom style="dotted">
        <color rgb="FF002060"/>
      </bottom>
      <diagonal/>
    </border>
    <border>
      <left style="thin">
        <color rgb="FF002060"/>
      </left>
      <right style="thin">
        <color rgb="FF002060"/>
      </right>
      <top style="dotted">
        <color rgb="FF002060"/>
      </top>
      <bottom style="thin">
        <color theme="4" tint="-0.499984740745262"/>
      </bottom>
      <diagonal/>
    </border>
    <border>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thin">
        <color theme="4" tint="-0.499984740745262"/>
      </right>
      <top style="dotted">
        <color rgb="FF002060"/>
      </top>
      <bottom style="thin">
        <color theme="4" tint="-0.499984740745262"/>
      </bottom>
      <diagonal/>
    </border>
    <border>
      <left style="dotted">
        <color rgb="FF002060"/>
      </left>
      <right style="thin">
        <color theme="4" tint="-0.499984740745262"/>
      </right>
      <top style="dotted">
        <color rgb="FF002060"/>
      </top>
      <bottom/>
      <diagonal/>
    </border>
    <border>
      <left style="dotted">
        <color rgb="FF002060"/>
      </left>
      <right style="thin">
        <color theme="4" tint="-0.499984740745262"/>
      </right>
      <top/>
      <bottom style="dotted">
        <color rgb="FF002060"/>
      </bottom>
      <diagonal/>
    </border>
    <border>
      <left style="thin">
        <color rgb="FF002060"/>
      </left>
      <right style="thin">
        <color rgb="FF002060"/>
      </right>
      <top style="dotted">
        <color rgb="FF002060"/>
      </top>
      <bottom style="medium">
        <color theme="4" tint="-0.499984740745262"/>
      </bottom>
      <diagonal/>
    </border>
    <border>
      <left/>
      <right style="dotted">
        <color rgb="FF002060"/>
      </right>
      <top style="dotted">
        <color rgb="FF002060"/>
      </top>
      <bottom style="medium">
        <color theme="4" tint="-0.499984740745262"/>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style="thin">
        <color theme="4" tint="-0.499984740745262"/>
      </right>
      <top style="dotted">
        <color rgb="FF002060"/>
      </top>
      <bottom style="medium">
        <color theme="4" tint="-0.499984740745262"/>
      </bottom>
      <diagonal/>
    </border>
    <border>
      <left style="thin">
        <color rgb="FF002060"/>
      </left>
      <right style="thin">
        <color rgb="FF002060"/>
      </right>
      <top style="medium">
        <color theme="4" tint="-0.499984740745262"/>
      </top>
      <bottom style="dotted">
        <color rgb="FF002060"/>
      </bottom>
      <diagonal/>
    </border>
    <border>
      <left/>
      <right style="dotted">
        <color rgb="FF002060"/>
      </right>
      <top style="medium">
        <color theme="4" tint="-0.499984740745262"/>
      </top>
      <bottom style="dotted">
        <color rgb="FF002060"/>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style="thin">
        <color theme="4" tint="-0.499984740745262"/>
      </right>
      <top style="medium">
        <color theme="4" tint="-0.499984740745262"/>
      </top>
      <bottom style="dotted">
        <color rgb="FF002060"/>
      </bottom>
      <diagonal/>
    </border>
    <border>
      <left style="thin">
        <color theme="4" tint="-0.499984740745262"/>
      </left>
      <right style="thin">
        <color theme="4" tint="-0.499984740745262"/>
      </right>
      <top style="medium">
        <color theme="4" tint="-0.499984740745262"/>
      </top>
      <bottom style="medium">
        <color indexed="64"/>
      </bottom>
      <diagonal/>
    </border>
    <border>
      <left style="thin">
        <color theme="4" tint="-0.499984740745262"/>
      </left>
      <right/>
      <top/>
      <bottom style="dotted">
        <color theme="4" tint="-0.499984740745262"/>
      </bottom>
      <diagonal/>
    </border>
    <border>
      <left style="dashed">
        <color rgb="FF002060"/>
      </left>
      <right style="dashed">
        <color rgb="FF002060"/>
      </right>
      <top style="medium">
        <color theme="4" tint="-0.499984740745262"/>
      </top>
      <bottom style="dashed">
        <color rgb="FF002060"/>
      </bottom>
      <diagonal/>
    </border>
    <border>
      <left style="dashed">
        <color rgb="FF002060"/>
      </left>
      <right style="thin">
        <color rgb="FF002060"/>
      </right>
      <top style="medium">
        <color theme="4" tint="-0.499984740745262"/>
      </top>
      <bottom style="dashed">
        <color rgb="FF002060"/>
      </bottom>
      <diagonal/>
    </border>
    <border>
      <left style="dashed">
        <color rgb="FF002060"/>
      </left>
      <right style="medium">
        <color theme="4" tint="-0.499984740745262"/>
      </right>
      <top style="medium">
        <color theme="4" tint="-0.499984740745262"/>
      </top>
      <bottom style="dashed">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medium">
        <color rgb="FF002060"/>
      </left>
      <right style="thin">
        <color rgb="FF002060"/>
      </right>
      <top style="medium">
        <color rgb="FF002060"/>
      </top>
      <bottom style="thin">
        <color indexed="64"/>
      </bottom>
      <diagonal/>
    </border>
    <border>
      <left style="thin">
        <color rgb="FF002060"/>
      </left>
      <right style="thin">
        <color rgb="FF002060"/>
      </right>
      <top style="medium">
        <color rgb="FF002060"/>
      </top>
      <bottom style="thin">
        <color indexed="64"/>
      </bottom>
      <diagonal/>
    </border>
    <border>
      <left style="thin">
        <color rgb="FF002060"/>
      </left>
      <right style="medium">
        <color rgb="FF002060"/>
      </right>
      <top style="medium">
        <color rgb="FF002060"/>
      </top>
      <bottom style="thin">
        <color theme="4" tint="-0.499984740745262"/>
      </bottom>
      <diagonal/>
    </border>
    <border>
      <left style="medium">
        <color rgb="FF002060"/>
      </left>
      <right style="thin">
        <color rgb="FF002060"/>
      </right>
      <top style="thin">
        <color indexed="64"/>
      </top>
      <bottom style="medium">
        <color rgb="FF002060"/>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theme="4" tint="-0.499984740745262"/>
      </top>
      <bottom style="medium">
        <color rgb="FF002060"/>
      </bottom>
      <diagonal/>
    </border>
    <border>
      <left style="thin">
        <color rgb="FF002060"/>
      </left>
      <right style="dashed">
        <color rgb="FF002060"/>
      </right>
      <top style="medium">
        <color theme="4" tint="-0.499984740745262"/>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theme="4" tint="-0.499984740745262"/>
      </right>
      <top style="dashed">
        <color rgb="FF002060"/>
      </top>
      <bottom style="medium">
        <color rgb="FF002060"/>
      </bottom>
      <diagonal/>
    </border>
  </borders>
  <cellStyleXfs count="3">
    <xf numFmtId="0" fontId="0" fillId="0" borderId="0"/>
    <xf numFmtId="41" fontId="1" fillId="0" borderId="0" applyFont="0" applyFill="0" applyBorder="0" applyAlignment="0" applyProtection="0"/>
    <xf numFmtId="0" fontId="19" fillId="0" borderId="0" applyNumberFormat="0" applyFill="0" applyBorder="0" applyAlignment="0" applyProtection="0"/>
  </cellStyleXfs>
  <cellXfs count="35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7" xfId="0" applyFont="1" applyFill="1" applyBorder="1" applyAlignment="1">
      <alignment vertical="center"/>
    </xf>
    <xf numFmtId="0" fontId="3" fillId="0" borderId="18"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6" fillId="0" borderId="20" xfId="0" applyFont="1" applyFill="1" applyBorder="1" applyAlignment="1">
      <alignment horizontal="center" vertical="center" wrapText="1"/>
    </xf>
    <xf numFmtId="0" fontId="3" fillId="0" borderId="22" xfId="0" applyFont="1" applyFill="1" applyBorder="1" applyAlignment="1">
      <alignment vertical="center"/>
    </xf>
    <xf numFmtId="0" fontId="3" fillId="0" borderId="23"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vertical="center"/>
    </xf>
    <xf numFmtId="0" fontId="11" fillId="0" borderId="0" xfId="0" applyFont="1" applyBorder="1" applyAlignment="1">
      <alignment horizontal="right"/>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2" xfId="0" applyFont="1" applyBorder="1"/>
    <xf numFmtId="0" fontId="3" fillId="0" borderId="23" xfId="0" applyFont="1" applyBorder="1"/>
    <xf numFmtId="0" fontId="3" fillId="0" borderId="24"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12" fillId="0" borderId="0" xfId="0" applyFont="1" applyFill="1" applyBorder="1" applyAlignment="1">
      <alignment horizontal="center"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3" fillId="0" borderId="0" xfId="0" applyFont="1" applyBorder="1" applyAlignment="1">
      <alignment horizontal="center"/>
    </xf>
    <xf numFmtId="0" fontId="14" fillId="0" borderId="0" xfId="0" applyFont="1"/>
    <xf numFmtId="0" fontId="14" fillId="0" borderId="0" xfId="0" applyFont="1" applyBorder="1"/>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0" xfId="0" applyFill="1" applyBorder="1"/>
    <xf numFmtId="0" fontId="22" fillId="0" borderId="0" xfId="0" applyFont="1" applyFill="1" applyBorder="1" applyAlignment="1">
      <alignment horizontal="center" vertical="center"/>
    </xf>
    <xf numFmtId="0" fontId="0" fillId="0" borderId="21"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10" borderId="30" xfId="0" applyFont="1" applyFill="1" applyBorder="1" applyAlignment="1">
      <alignment vertical="center"/>
    </xf>
    <xf numFmtId="0" fontId="3" fillId="11" borderId="32" xfId="0" applyFont="1" applyFill="1" applyBorder="1" applyAlignment="1">
      <alignment vertical="center"/>
    </xf>
    <xf numFmtId="0" fontId="3" fillId="8" borderId="32" xfId="0" applyFont="1" applyFill="1" applyBorder="1" applyAlignment="1">
      <alignment vertical="center"/>
    </xf>
    <xf numFmtId="0" fontId="3" fillId="3" borderId="32" xfId="0" applyFont="1" applyFill="1" applyBorder="1" applyAlignment="1">
      <alignment vertical="center"/>
    </xf>
    <xf numFmtId="0" fontId="3" fillId="7" borderId="34" xfId="0" applyFont="1" applyFill="1" applyBorder="1" applyAlignment="1">
      <alignment vertical="center"/>
    </xf>
    <xf numFmtId="0" fontId="13" fillId="0" borderId="0" xfId="0" applyFont="1" applyBorder="1" applyAlignment="1">
      <alignment vertical="center"/>
    </xf>
    <xf numFmtId="0" fontId="24" fillId="0" borderId="0" xfId="0" applyFont="1" applyAlignment="1">
      <alignment vertical="center"/>
    </xf>
    <xf numFmtId="0" fontId="24" fillId="0" borderId="0" xfId="0" applyFont="1" applyAlignment="1">
      <alignment vertical="top"/>
    </xf>
    <xf numFmtId="0" fontId="24" fillId="0" borderId="5" xfId="0" applyFont="1" applyBorder="1" applyAlignment="1">
      <alignment vertical="center"/>
    </xf>
    <xf numFmtId="0" fontId="26" fillId="0" borderId="6" xfId="0" applyFont="1" applyFill="1" applyBorder="1" applyAlignment="1">
      <alignment horizontal="center" vertical="center"/>
    </xf>
    <xf numFmtId="0" fontId="26" fillId="0" borderId="0" xfId="0" applyFont="1" applyFill="1" applyBorder="1" applyAlignment="1">
      <alignment horizontal="center" vertical="center"/>
    </xf>
    <xf numFmtId="0" fontId="25" fillId="0" borderId="0"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vertical="top"/>
    </xf>
    <xf numFmtId="0" fontId="24" fillId="0" borderId="6" xfId="0" applyFont="1" applyBorder="1" applyAlignment="1">
      <alignment vertical="center"/>
    </xf>
    <xf numFmtId="41" fontId="24" fillId="0" borderId="0" xfId="1" applyFont="1" applyAlignment="1">
      <alignment vertical="center"/>
    </xf>
    <xf numFmtId="0" fontId="33" fillId="0" borderId="0" xfId="0" applyFont="1" applyAlignment="1">
      <alignment horizontal="center" vertical="top"/>
    </xf>
    <xf numFmtId="0" fontId="33" fillId="0" borderId="0" xfId="0" applyFont="1" applyAlignment="1">
      <alignment horizontal="center" vertical="center"/>
    </xf>
    <xf numFmtId="0" fontId="24" fillId="0" borderId="23" xfId="0" applyFont="1" applyBorder="1" applyAlignment="1">
      <alignment vertical="center"/>
    </xf>
    <xf numFmtId="0" fontId="33" fillId="0" borderId="23" xfId="0" applyFont="1" applyBorder="1" applyAlignment="1">
      <alignment vertical="center"/>
    </xf>
    <xf numFmtId="0" fontId="24" fillId="0" borderId="23" xfId="0" applyFont="1" applyBorder="1" applyAlignment="1">
      <alignment vertical="top"/>
    </xf>
    <xf numFmtId="0" fontId="21" fillId="0" borderId="0" xfId="0" applyFont="1" applyAlignment="1">
      <alignment horizontal="center" vertical="top"/>
    </xf>
    <xf numFmtId="0" fontId="24" fillId="0" borderId="42" xfId="0" applyFont="1" applyBorder="1" applyAlignment="1">
      <alignment vertical="center"/>
    </xf>
    <xf numFmtId="0" fontId="10" fillId="0" borderId="20" xfId="0" applyFont="1" applyFill="1" applyBorder="1" applyAlignment="1">
      <alignment horizontal="center" vertical="center" wrapText="1"/>
    </xf>
    <xf numFmtId="0" fontId="30" fillId="0" borderId="58" xfId="0" applyFont="1" applyFill="1" applyBorder="1" applyAlignment="1">
      <alignment vertical="top" wrapText="1"/>
    </xf>
    <xf numFmtId="0" fontId="31" fillId="5" borderId="58" xfId="0" applyFont="1" applyFill="1" applyBorder="1" applyAlignment="1">
      <alignment horizontal="center" vertical="center" wrapText="1"/>
    </xf>
    <xf numFmtId="0" fontId="30" fillId="0" borderId="59" xfId="0" applyFont="1" applyFill="1" applyBorder="1" applyAlignment="1">
      <alignment vertical="top" wrapText="1"/>
    </xf>
    <xf numFmtId="0" fontId="31" fillId="5" borderId="59" xfId="0" applyFont="1" applyFill="1" applyBorder="1" applyAlignment="1">
      <alignment horizontal="center" vertical="center" wrapText="1"/>
    </xf>
    <xf numFmtId="0" fontId="30" fillId="0" borderId="60" xfId="0" applyFont="1" applyBorder="1" applyAlignment="1">
      <alignment horizontal="justify" vertical="center"/>
    </xf>
    <xf numFmtId="0" fontId="31" fillId="5" borderId="61" xfId="0" applyFont="1" applyFill="1" applyBorder="1" applyAlignment="1">
      <alignment horizontal="center" vertical="center" wrapText="1"/>
    </xf>
    <xf numFmtId="0" fontId="30" fillId="0" borderId="62" xfId="0" applyFont="1" applyFill="1" applyBorder="1" applyAlignment="1">
      <alignment vertical="top" wrapText="1"/>
    </xf>
    <xf numFmtId="0" fontId="31" fillId="5" borderId="62" xfId="0" applyFont="1" applyFill="1" applyBorder="1" applyAlignment="1">
      <alignment horizontal="center" vertical="center" wrapText="1"/>
    </xf>
    <xf numFmtId="0" fontId="30" fillId="0" borderId="63" xfId="0" applyFont="1" applyFill="1" applyBorder="1" applyAlignment="1">
      <alignment vertical="top" wrapText="1"/>
    </xf>
    <xf numFmtId="0" fontId="31" fillId="5" borderId="63" xfId="0" applyFont="1" applyFill="1" applyBorder="1" applyAlignment="1">
      <alignment horizontal="center" vertical="center" wrapText="1"/>
    </xf>
    <xf numFmtId="0" fontId="30" fillId="0" borderId="64" xfId="0" applyFont="1" applyFill="1" applyBorder="1" applyAlignment="1">
      <alignment vertical="top" wrapText="1"/>
    </xf>
    <xf numFmtId="0" fontId="31" fillId="5" borderId="65" xfId="0" applyFont="1" applyFill="1" applyBorder="1" applyAlignment="1">
      <alignment horizontal="center" vertical="center" wrapText="1"/>
    </xf>
    <xf numFmtId="0" fontId="32" fillId="0" borderId="65" xfId="0" applyFont="1" applyBorder="1" applyAlignment="1">
      <alignment horizontal="center" vertical="center"/>
    </xf>
    <xf numFmtId="0" fontId="31" fillId="5" borderId="66" xfId="0" applyFont="1" applyFill="1" applyBorder="1" applyAlignment="1">
      <alignment horizontal="center" vertical="center" wrapText="1"/>
    </xf>
    <xf numFmtId="0" fontId="32" fillId="0" borderId="66" xfId="0" applyFont="1" applyBorder="1" applyAlignment="1">
      <alignment horizontal="center" vertical="center"/>
    </xf>
    <xf numFmtId="0" fontId="30" fillId="0" borderId="61" xfId="0" applyFont="1" applyFill="1" applyBorder="1" applyAlignment="1">
      <alignment vertical="top" wrapText="1"/>
    </xf>
    <xf numFmtId="0" fontId="31" fillId="5" borderId="67" xfId="0" applyFont="1" applyFill="1" applyBorder="1" applyAlignment="1">
      <alignment horizontal="center" vertical="center" wrapText="1"/>
    </xf>
    <xf numFmtId="0" fontId="32" fillId="0" borderId="67" xfId="0" applyFont="1" applyBorder="1" applyAlignment="1">
      <alignment horizontal="center" vertical="center"/>
    </xf>
    <xf numFmtId="0" fontId="31" fillId="5" borderId="68" xfId="0" applyFont="1" applyFill="1" applyBorder="1" applyAlignment="1">
      <alignment horizontal="center" vertical="center" wrapText="1"/>
    </xf>
    <xf numFmtId="0" fontId="32" fillId="0" borderId="68" xfId="0" applyFont="1" applyBorder="1" applyAlignment="1">
      <alignment horizontal="center" vertical="center"/>
    </xf>
    <xf numFmtId="0" fontId="31" fillId="5" borderId="69" xfId="0" applyFont="1" applyFill="1" applyBorder="1" applyAlignment="1">
      <alignment horizontal="center" vertical="center" wrapText="1"/>
    </xf>
    <xf numFmtId="0" fontId="32" fillId="0" borderId="69" xfId="0" applyFont="1" applyBorder="1" applyAlignment="1">
      <alignment horizontal="center" vertical="center"/>
    </xf>
    <xf numFmtId="0" fontId="30" fillId="0" borderId="65" xfId="0" applyFont="1" applyFill="1" applyBorder="1" applyAlignment="1">
      <alignment vertical="top" wrapText="1"/>
    </xf>
    <xf numFmtId="0" fontId="30" fillId="0" borderId="66" xfId="0" applyFont="1" applyFill="1" applyBorder="1" applyAlignment="1">
      <alignment vertical="top" wrapText="1"/>
    </xf>
    <xf numFmtId="0" fontId="30" fillId="0" borderId="70" xfId="0" applyFont="1" applyFill="1" applyBorder="1" applyAlignment="1">
      <alignment vertical="top" wrapText="1"/>
    </xf>
    <xf numFmtId="0" fontId="31" fillId="5" borderId="70" xfId="0" applyFont="1" applyFill="1" applyBorder="1" applyAlignment="1">
      <alignment horizontal="center" vertical="center" wrapText="1"/>
    </xf>
    <xf numFmtId="0" fontId="32" fillId="0" borderId="70" xfId="0" applyFont="1" applyBorder="1" applyAlignment="1">
      <alignment horizontal="center" vertical="center"/>
    </xf>
    <xf numFmtId="0" fontId="31" fillId="5" borderId="71" xfId="0" applyFont="1" applyFill="1" applyBorder="1" applyAlignment="1">
      <alignment horizontal="center" vertical="center" wrapText="1"/>
    </xf>
    <xf numFmtId="0" fontId="30" fillId="0" borderId="72" xfId="0" applyFont="1" applyFill="1" applyBorder="1" applyAlignment="1">
      <alignment vertical="top" wrapText="1"/>
    </xf>
    <xf numFmtId="0" fontId="31" fillId="5" borderId="73" xfId="0" applyFont="1" applyFill="1" applyBorder="1" applyAlignment="1">
      <alignment horizontal="center" vertical="center" wrapText="1"/>
    </xf>
    <xf numFmtId="0" fontId="30" fillId="0" borderId="67" xfId="0" applyFont="1" applyFill="1" applyBorder="1" applyAlignment="1">
      <alignment vertical="top" wrapText="1"/>
    </xf>
    <xf numFmtId="0" fontId="30" fillId="0" borderId="78" xfId="0" applyFont="1" applyFill="1" applyBorder="1" applyAlignment="1">
      <alignment vertical="top" wrapText="1"/>
    </xf>
    <xf numFmtId="0" fontId="31" fillId="5" borderId="78" xfId="0" applyFont="1" applyFill="1" applyBorder="1" applyAlignment="1">
      <alignment horizontal="center" vertical="center" wrapText="1"/>
    </xf>
    <xf numFmtId="0" fontId="24" fillId="0" borderId="24" xfId="0" applyFont="1" applyBorder="1" applyAlignment="1">
      <alignment vertical="center"/>
    </xf>
    <xf numFmtId="0" fontId="30" fillId="0" borderId="82" xfId="0" applyFont="1" applyFill="1" applyBorder="1" applyAlignment="1">
      <alignment vertical="top" wrapText="1"/>
    </xf>
    <xf numFmtId="0" fontId="31" fillId="5" borderId="82" xfId="0" applyFont="1" applyFill="1" applyBorder="1" applyAlignment="1">
      <alignment horizontal="center" vertical="center" wrapText="1"/>
    </xf>
    <xf numFmtId="0" fontId="30" fillId="0" borderId="85" xfId="0" applyFont="1" applyFill="1" applyBorder="1" applyAlignment="1">
      <alignment vertical="top" wrapText="1"/>
    </xf>
    <xf numFmtId="0" fontId="31" fillId="5" borderId="87" xfId="0" applyFont="1" applyFill="1" applyBorder="1" applyAlignment="1">
      <alignment horizontal="center" vertical="center" wrapText="1"/>
    </xf>
    <xf numFmtId="0" fontId="32" fillId="0" borderId="87" xfId="0" applyFont="1" applyBorder="1" applyAlignment="1">
      <alignment horizontal="center" vertical="center"/>
    </xf>
    <xf numFmtId="0" fontId="24" fillId="0" borderId="17" xfId="0" applyFont="1" applyBorder="1" applyAlignment="1">
      <alignment vertical="center"/>
    </xf>
    <xf numFmtId="0" fontId="24" fillId="0" borderId="18" xfId="0" applyFont="1" applyBorder="1" applyAlignment="1">
      <alignment vertical="center"/>
    </xf>
    <xf numFmtId="0" fontId="24" fillId="0" borderId="18" xfId="0" applyFont="1" applyBorder="1" applyAlignment="1">
      <alignment vertical="top"/>
    </xf>
    <xf numFmtId="0" fontId="24" fillId="0" borderId="19" xfId="0" applyFont="1" applyBorder="1" applyAlignment="1">
      <alignment vertical="center"/>
    </xf>
    <xf numFmtId="0" fontId="24" fillId="0" borderId="20" xfId="0" applyFont="1" applyBorder="1" applyAlignment="1">
      <alignment vertical="center"/>
    </xf>
    <xf numFmtId="0" fontId="24" fillId="0" borderId="21" xfId="0" applyFont="1" applyBorder="1" applyAlignment="1">
      <alignment vertical="center"/>
    </xf>
    <xf numFmtId="0" fontId="7" fillId="0" borderId="93" xfId="0" applyFont="1" applyFill="1" applyBorder="1" applyAlignment="1">
      <alignment horizontal="left" vertical="center" wrapText="1"/>
    </xf>
    <xf numFmtId="0" fontId="8" fillId="0" borderId="93" xfId="0" applyFont="1" applyBorder="1" applyAlignment="1">
      <alignment vertical="center"/>
    </xf>
    <xf numFmtId="0" fontId="3" fillId="0" borderId="93" xfId="0" applyFont="1" applyBorder="1" applyAlignment="1">
      <alignment vertical="center"/>
    </xf>
    <xf numFmtId="0" fontId="18" fillId="0" borderId="94" xfId="0" applyFont="1" applyFill="1" applyBorder="1" applyAlignment="1">
      <alignment horizontal="center" vertical="center" wrapText="1"/>
    </xf>
    <xf numFmtId="0" fontId="30" fillId="0" borderId="95" xfId="0" applyFont="1" applyFill="1" applyBorder="1" applyAlignment="1">
      <alignment vertical="top" wrapText="1"/>
    </xf>
    <xf numFmtId="0" fontId="30" fillId="0" borderId="96" xfId="0" applyFont="1" applyFill="1" applyBorder="1" applyAlignment="1">
      <alignment vertical="top" wrapText="1"/>
    </xf>
    <xf numFmtId="0" fontId="18" fillId="0" borderId="97" xfId="0" applyFont="1" applyFill="1" applyBorder="1" applyAlignment="1">
      <alignment horizontal="center" vertical="center" wrapText="1"/>
    </xf>
    <xf numFmtId="0" fontId="30" fillId="0" borderId="98" xfId="0" applyFont="1" applyFill="1" applyBorder="1" applyAlignment="1">
      <alignment vertical="top" wrapText="1"/>
    </xf>
    <xf numFmtId="0" fontId="18" fillId="0" borderId="99" xfId="0" applyFont="1" applyFill="1" applyBorder="1" applyAlignment="1">
      <alignment horizontal="center" vertical="center" wrapText="1"/>
    </xf>
    <xf numFmtId="0" fontId="7" fillId="0" borderId="100" xfId="0" applyFont="1" applyFill="1" applyBorder="1" applyAlignment="1">
      <alignment horizontal="left" vertical="center" wrapText="1"/>
    </xf>
    <xf numFmtId="0" fontId="8" fillId="0" borderId="100" xfId="0" applyFont="1" applyBorder="1" applyAlignment="1">
      <alignment vertical="center"/>
    </xf>
    <xf numFmtId="0" fontId="7" fillId="0" borderId="101" xfId="0" applyFont="1" applyFill="1" applyBorder="1" applyAlignment="1">
      <alignment horizontal="left" vertical="center" wrapText="1"/>
    </xf>
    <xf numFmtId="0" fontId="8" fillId="0" borderId="101" xfId="0" applyFont="1" applyBorder="1" applyAlignment="1">
      <alignment vertical="center"/>
    </xf>
    <xf numFmtId="0" fontId="30" fillId="0" borderId="102" xfId="0" applyFont="1" applyFill="1" applyBorder="1" applyAlignment="1">
      <alignment vertical="top" wrapText="1"/>
    </xf>
    <xf numFmtId="0" fontId="18" fillId="0" borderId="103" xfId="0" applyFont="1" applyFill="1" applyBorder="1" applyAlignment="1">
      <alignment horizontal="center" vertical="center" wrapText="1"/>
    </xf>
    <xf numFmtId="0" fontId="7" fillId="0" borderId="104" xfId="0" applyFont="1" applyFill="1" applyBorder="1" applyAlignment="1">
      <alignment horizontal="left" vertical="center" wrapText="1"/>
    </xf>
    <xf numFmtId="0" fontId="8" fillId="0" borderId="104" xfId="0" applyFont="1" applyBorder="1" applyAlignment="1">
      <alignment vertical="center"/>
    </xf>
    <xf numFmtId="0" fontId="8" fillId="0" borderId="105" xfId="0" applyFont="1" applyBorder="1" applyAlignment="1">
      <alignment vertical="center"/>
    </xf>
    <xf numFmtId="0" fontId="8" fillId="0" borderId="106" xfId="0" applyFont="1" applyBorder="1" applyAlignment="1">
      <alignment vertical="center"/>
    </xf>
    <xf numFmtId="0" fontId="30" fillId="0" borderId="107" xfId="0" applyFont="1" applyFill="1" applyBorder="1" applyAlignment="1">
      <alignment vertical="top" wrapText="1"/>
    </xf>
    <xf numFmtId="0" fontId="18" fillId="0" borderId="108" xfId="0" applyFont="1" applyFill="1" applyBorder="1" applyAlignment="1">
      <alignment horizontal="center" vertical="center" wrapText="1"/>
    </xf>
    <xf numFmtId="0" fontId="7" fillId="0" borderId="109" xfId="0" applyFont="1" applyFill="1" applyBorder="1" applyAlignment="1">
      <alignment horizontal="left" vertical="center" wrapText="1"/>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8" fillId="0" borderId="112" xfId="0" applyFont="1" applyBorder="1" applyAlignment="1">
      <alignment vertical="center"/>
    </xf>
    <xf numFmtId="0" fontId="30" fillId="0" borderId="113" xfId="0" applyFont="1" applyFill="1" applyBorder="1" applyAlignment="1">
      <alignment vertical="top" wrapText="1"/>
    </xf>
    <xf numFmtId="0" fontId="18" fillId="0" borderId="114" xfId="0" applyFont="1" applyFill="1" applyBorder="1" applyAlignment="1">
      <alignment horizontal="center" vertical="center" wrapText="1"/>
    </xf>
    <xf numFmtId="0" fontId="7" fillId="0" borderId="115" xfId="0" applyFont="1" applyFill="1" applyBorder="1" applyAlignment="1">
      <alignment horizontal="left" vertical="center" wrapText="1"/>
    </xf>
    <xf numFmtId="0" fontId="8" fillId="0" borderId="115" xfId="0" applyFont="1" applyBorder="1" applyAlignment="1">
      <alignment vertical="center"/>
    </xf>
    <xf numFmtId="0" fontId="8" fillId="0" borderId="116" xfId="0" applyFont="1" applyBorder="1" applyAlignment="1">
      <alignment vertical="center"/>
    </xf>
    <xf numFmtId="0" fontId="30" fillId="0" borderId="117" xfId="0" applyFont="1" applyFill="1" applyBorder="1" applyAlignment="1">
      <alignment vertical="top" wrapText="1"/>
    </xf>
    <xf numFmtId="0" fontId="18" fillId="0" borderId="118" xfId="0" applyFont="1" applyFill="1" applyBorder="1" applyAlignment="1">
      <alignment horizontal="center" vertical="center" wrapText="1"/>
    </xf>
    <xf numFmtId="0" fontId="7" fillId="0" borderId="119" xfId="0" applyFont="1" applyFill="1" applyBorder="1" applyAlignment="1">
      <alignment horizontal="left" vertical="center" wrapText="1"/>
    </xf>
    <xf numFmtId="0" fontId="8" fillId="0" borderId="119" xfId="0" applyFont="1" applyBorder="1" applyAlignment="1">
      <alignment vertical="center"/>
    </xf>
    <xf numFmtId="0" fontId="8" fillId="0" borderId="120" xfId="0" applyFont="1" applyBorder="1" applyAlignment="1">
      <alignment vertical="center"/>
    </xf>
    <xf numFmtId="0" fontId="3" fillId="0" borderId="106" xfId="0" applyFont="1" applyBorder="1" applyAlignment="1">
      <alignment vertical="center"/>
    </xf>
    <xf numFmtId="0" fontId="3" fillId="0" borderId="109" xfId="0" applyFont="1" applyBorder="1" applyAlignment="1">
      <alignment vertical="center"/>
    </xf>
    <xf numFmtId="0" fontId="3" fillId="0" borderId="110" xfId="0" applyFont="1" applyBorder="1" applyAlignment="1">
      <alignment vertical="center"/>
    </xf>
    <xf numFmtId="0" fontId="3" fillId="0" borderId="100" xfId="0" applyFont="1" applyBorder="1" applyAlignment="1">
      <alignment vertical="center"/>
    </xf>
    <xf numFmtId="0" fontId="3" fillId="0" borderId="111" xfId="0" applyFont="1" applyBorder="1" applyAlignment="1">
      <alignment vertical="center"/>
    </xf>
    <xf numFmtId="0" fontId="3" fillId="0" borderId="101" xfId="0" applyFont="1" applyBorder="1" applyAlignment="1">
      <alignment vertical="center"/>
    </xf>
    <xf numFmtId="0" fontId="3" fillId="0" borderId="112" xfId="0" applyFont="1" applyBorder="1" applyAlignment="1">
      <alignment vertical="center"/>
    </xf>
    <xf numFmtId="0" fontId="21" fillId="0" borderId="104" xfId="0" applyFont="1" applyBorder="1" applyAlignment="1">
      <alignment horizontal="center" vertical="center"/>
    </xf>
    <xf numFmtId="0" fontId="3" fillId="0" borderId="104" xfId="0" applyFont="1" applyBorder="1" applyAlignment="1">
      <alignment vertical="center"/>
    </xf>
    <xf numFmtId="0" fontId="3" fillId="0" borderId="105" xfId="0" applyFont="1" applyBorder="1" applyAlignment="1">
      <alignment vertical="center"/>
    </xf>
    <xf numFmtId="0" fontId="29" fillId="5" borderId="0" xfId="0" applyFont="1" applyFill="1"/>
    <xf numFmtId="0" fontId="32" fillId="0" borderId="59" xfId="0" applyFont="1" applyBorder="1" applyAlignment="1">
      <alignment horizontal="center" vertical="center" wrapText="1"/>
    </xf>
    <xf numFmtId="0" fontId="32" fillId="0" borderId="61" xfId="0" applyFont="1" applyBorder="1" applyAlignment="1">
      <alignment horizontal="center" vertical="center" wrapText="1"/>
    </xf>
    <xf numFmtId="0" fontId="32" fillId="0" borderId="62" xfId="0" applyFont="1" applyBorder="1" applyAlignment="1">
      <alignment horizontal="center" vertical="center" wrapText="1"/>
    </xf>
    <xf numFmtId="0" fontId="32" fillId="0" borderId="63" xfId="0" applyFont="1" applyBorder="1" applyAlignment="1">
      <alignment horizontal="center" vertical="center" wrapText="1"/>
    </xf>
    <xf numFmtId="0" fontId="32" fillId="0" borderId="66" xfId="0" applyFont="1" applyBorder="1" applyAlignment="1">
      <alignment horizontal="center" vertical="center" wrapText="1"/>
    </xf>
    <xf numFmtId="0" fontId="32" fillId="0" borderId="67" xfId="0" applyFont="1" applyBorder="1" applyAlignment="1">
      <alignment horizontal="center" vertical="center" wrapText="1"/>
    </xf>
    <xf numFmtId="0" fontId="32" fillId="0" borderId="65" xfId="0" applyFont="1" applyBorder="1" applyAlignment="1">
      <alignment horizontal="center" vertical="center" wrapText="1"/>
    </xf>
    <xf numFmtId="0" fontId="32" fillId="0" borderId="70"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69" xfId="0" applyFont="1" applyBorder="1" applyAlignment="1">
      <alignment horizontal="center" vertical="center" wrapText="1"/>
    </xf>
    <xf numFmtId="0" fontId="32" fillId="0" borderId="82" xfId="0" applyFont="1" applyBorder="1" applyAlignment="1">
      <alignment horizontal="center" vertical="center" wrapText="1"/>
    </xf>
    <xf numFmtId="0" fontId="22" fillId="12" borderId="0" xfId="0" applyFont="1" applyFill="1" applyBorder="1" applyAlignment="1">
      <alignment horizontal="center" vertical="center"/>
    </xf>
    <xf numFmtId="49" fontId="41"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12" fillId="4"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40" fillId="0" borderId="10" xfId="0" applyFont="1" applyFill="1" applyBorder="1" applyAlignment="1">
      <alignment horizontal="center" vertical="center" wrapText="1"/>
    </xf>
    <xf numFmtId="0" fontId="40" fillId="0" borderId="15" xfId="0" applyFont="1" applyFill="1" applyBorder="1" applyAlignment="1">
      <alignment horizontal="center" vertical="center" wrapText="1"/>
    </xf>
    <xf numFmtId="164" fontId="12" fillId="0" borderId="10" xfId="0" applyNumberFormat="1" applyFont="1" applyBorder="1" applyAlignment="1">
      <alignment horizontal="center" vertical="center" wrapText="1"/>
    </xf>
    <xf numFmtId="164" fontId="12" fillId="0" borderId="15" xfId="0" applyNumberFormat="1" applyFont="1" applyBorder="1" applyAlignment="1">
      <alignment horizontal="center" vertical="center" wrapText="1"/>
    </xf>
    <xf numFmtId="0" fontId="17" fillId="0" borderId="16" xfId="0" applyFont="1" applyBorder="1" applyAlignment="1">
      <alignment horizontal="center" vertical="center" wrapText="1"/>
    </xf>
    <xf numFmtId="0" fontId="17" fillId="0" borderId="10" xfId="0" applyFont="1" applyBorder="1" applyAlignment="1">
      <alignment horizontal="center" vertical="center" wrapText="1"/>
    </xf>
    <xf numFmtId="164" fontId="29" fillId="0" borderId="53" xfId="0" applyNumberFormat="1" applyFont="1" applyBorder="1" applyAlignment="1">
      <alignment horizontal="center" vertical="center" wrapText="1"/>
    </xf>
    <xf numFmtId="164" fontId="29" fillId="0" borderId="50" xfId="0" applyNumberFormat="1" applyFont="1" applyBorder="1" applyAlignment="1">
      <alignment horizontal="center" vertical="center" wrapText="1"/>
    </xf>
    <xf numFmtId="0" fontId="17" fillId="0" borderId="28" xfId="0" applyFont="1" applyBorder="1" applyAlignment="1">
      <alignment horizontal="center" vertical="center" wrapText="1"/>
    </xf>
    <xf numFmtId="0" fontId="17" fillId="0" borderId="14" xfId="0" applyFont="1" applyBorder="1" applyAlignment="1">
      <alignment horizontal="center" vertical="center" wrapText="1"/>
    </xf>
    <xf numFmtId="164" fontId="29" fillId="0" borderId="52" xfId="0" applyNumberFormat="1" applyFont="1" applyBorder="1" applyAlignment="1">
      <alignment horizontal="center" vertical="center" wrapText="1"/>
    </xf>
    <xf numFmtId="164" fontId="29" fillId="0" borderId="51" xfId="0" applyNumberFormat="1" applyFont="1" applyBorder="1" applyAlignment="1">
      <alignment horizontal="center" vertical="center" wrapText="1"/>
    </xf>
    <xf numFmtId="164" fontId="29" fillId="9" borderId="50" xfId="0" applyNumberFormat="1" applyFont="1" applyFill="1" applyBorder="1" applyAlignment="1">
      <alignment horizontal="center" vertical="center" wrapText="1"/>
    </xf>
    <xf numFmtId="0" fontId="9" fillId="12" borderId="0" xfId="0" applyFont="1" applyFill="1" applyBorder="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8" fillId="5" borderId="11" xfId="0" applyFont="1" applyFill="1" applyBorder="1" applyAlignment="1">
      <alignment horizontal="center" vertical="center"/>
    </xf>
    <xf numFmtId="0" fontId="28" fillId="5" borderId="12" xfId="0" applyFont="1" applyFill="1" applyBorder="1" applyAlignment="1">
      <alignment horizontal="center" vertical="center"/>
    </xf>
    <xf numFmtId="164" fontId="27" fillId="0" borderId="11" xfId="0" applyNumberFormat="1" applyFont="1" applyBorder="1" applyAlignment="1">
      <alignment horizontal="center" vertical="center"/>
    </xf>
    <xf numFmtId="164" fontId="27" fillId="0" borderId="12" xfId="0" applyNumberFormat="1" applyFont="1" applyBorder="1" applyAlignment="1">
      <alignment horizontal="center" vertical="center"/>
    </xf>
    <xf numFmtId="164" fontId="27" fillId="0" borderId="13" xfId="0" applyNumberFormat="1" applyFont="1" applyBorder="1" applyAlignment="1">
      <alignment horizontal="center" vertical="center"/>
    </xf>
    <xf numFmtId="0" fontId="35" fillId="13" borderId="131" xfId="0" applyFont="1" applyFill="1" applyBorder="1" applyAlignment="1">
      <alignment horizontal="center" vertical="center" wrapText="1"/>
    </xf>
    <xf numFmtId="0" fontId="35" fillId="13" borderId="134" xfId="0" applyFont="1" applyFill="1" applyBorder="1" applyAlignment="1">
      <alignment horizontal="center" vertical="center" wrapText="1"/>
    </xf>
    <xf numFmtId="0" fontId="2" fillId="13" borderId="132" xfId="0" applyFont="1" applyFill="1" applyBorder="1" applyAlignment="1">
      <alignment horizontal="center" vertical="center" wrapText="1"/>
    </xf>
    <xf numFmtId="0" fontId="2" fillId="13" borderId="135" xfId="0" applyFont="1" applyFill="1" applyBorder="1" applyAlignment="1">
      <alignment horizontal="center" vertical="center" wrapText="1"/>
    </xf>
    <xf numFmtId="0" fontId="35" fillId="13" borderId="130" xfId="0" applyFont="1" applyFill="1" applyBorder="1" applyAlignment="1">
      <alignment horizontal="center" vertical="center" wrapText="1"/>
    </xf>
    <xf numFmtId="0" fontId="36" fillId="13" borderId="133" xfId="0" applyFont="1" applyFill="1" applyBorder="1" applyAlignment="1">
      <alignment horizontal="center" vertical="center" wrapText="1"/>
    </xf>
    <xf numFmtId="0" fontId="36" fillId="13" borderId="134" xfId="0" applyFont="1" applyFill="1" applyBorder="1" applyAlignment="1">
      <alignment horizontal="center" vertical="center" wrapText="1"/>
    </xf>
    <xf numFmtId="0" fontId="27" fillId="0" borderId="25" xfId="0" applyFont="1" applyFill="1" applyBorder="1" applyAlignment="1">
      <alignment horizontal="center" vertical="center"/>
    </xf>
    <xf numFmtId="0" fontId="24" fillId="0" borderId="26" xfId="0" applyFont="1" applyBorder="1" applyAlignment="1">
      <alignment horizontal="center" vertical="center"/>
    </xf>
    <xf numFmtId="164" fontId="29" fillId="0" borderId="49" xfId="0" applyNumberFormat="1" applyFont="1" applyBorder="1" applyAlignment="1">
      <alignment horizontal="center" vertical="center" wrapText="1"/>
    </xf>
    <xf numFmtId="164" fontId="29" fillId="0" borderId="54" xfId="0" applyNumberFormat="1" applyFont="1" applyBorder="1" applyAlignment="1">
      <alignment horizontal="center" vertical="center" wrapText="1"/>
    </xf>
    <xf numFmtId="0" fontId="17" fillId="0" borderId="74"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89" xfId="0" applyFont="1" applyBorder="1" applyAlignment="1">
      <alignment horizontal="center" vertical="center" wrapText="1"/>
    </xf>
    <xf numFmtId="164" fontId="29" fillId="0" borderId="90" xfId="0" applyNumberFormat="1" applyFont="1" applyBorder="1" applyAlignment="1">
      <alignment horizontal="center" vertical="center" wrapText="1"/>
    </xf>
    <xf numFmtId="164" fontId="29" fillId="0" borderId="91" xfId="0" applyNumberFormat="1" applyFont="1" applyBorder="1" applyAlignment="1">
      <alignment horizontal="center" vertical="center" wrapText="1"/>
    </xf>
    <xf numFmtId="164" fontId="29" fillId="0" borderId="92" xfId="0" applyNumberFormat="1" applyFont="1" applyBorder="1" applyAlignment="1">
      <alignment horizontal="center" vertical="center" wrapText="1"/>
    </xf>
    <xf numFmtId="164" fontId="29" fillId="0" borderId="74" xfId="0" applyNumberFormat="1" applyFont="1" applyBorder="1" applyAlignment="1">
      <alignment horizontal="center" vertical="center" wrapText="1"/>
    </xf>
    <xf numFmtId="164" fontId="29" fillId="0" borderId="75" xfId="0" applyNumberFormat="1" applyFont="1" applyBorder="1" applyAlignment="1">
      <alignment horizontal="center" vertical="center" wrapText="1"/>
    </xf>
    <xf numFmtId="164" fontId="29" fillId="0" borderId="76" xfId="0" applyNumberFormat="1" applyFont="1" applyBorder="1" applyAlignment="1">
      <alignment horizontal="center" vertical="center" wrapText="1"/>
    </xf>
    <xf numFmtId="164" fontId="37" fillId="0" borderId="55" xfId="0" applyNumberFormat="1" applyFont="1" applyBorder="1" applyAlignment="1">
      <alignment horizontal="center" vertical="center"/>
    </xf>
    <xf numFmtId="164" fontId="37" fillId="0" borderId="57" xfId="0" applyNumberFormat="1" applyFont="1" applyBorder="1" applyAlignment="1">
      <alignment horizontal="center" vertical="center"/>
    </xf>
    <xf numFmtId="164" fontId="37" fillId="0" borderId="84" xfId="0" applyNumberFormat="1" applyFont="1" applyBorder="1" applyAlignment="1">
      <alignment horizontal="center" vertical="center"/>
    </xf>
    <xf numFmtId="164" fontId="12" fillId="0" borderId="46" xfId="0" applyNumberFormat="1" applyFont="1" applyBorder="1" applyAlignment="1">
      <alignment horizontal="center" vertical="center" wrapText="1"/>
    </xf>
    <xf numFmtId="164" fontId="12" fillId="0" borderId="47" xfId="0" applyNumberFormat="1" applyFont="1" applyBorder="1" applyAlignment="1">
      <alignment horizontal="center" vertical="center" wrapText="1"/>
    </xf>
    <xf numFmtId="164" fontId="12" fillId="0" borderId="83" xfId="0" applyNumberFormat="1" applyFont="1" applyBorder="1" applyAlignment="1">
      <alignment horizontal="center" vertical="center" wrapText="1"/>
    </xf>
    <xf numFmtId="0" fontId="40" fillId="0" borderId="46" xfId="0" applyFont="1" applyFill="1" applyBorder="1" applyAlignment="1">
      <alignment horizontal="center" vertical="center" wrapText="1"/>
    </xf>
    <xf numFmtId="0" fontId="40" fillId="0" borderId="47" xfId="0" applyFont="1" applyFill="1" applyBorder="1" applyAlignment="1">
      <alignment horizontal="center" vertical="center" wrapText="1"/>
    </xf>
    <xf numFmtId="0" fontId="40" fillId="0" borderId="83" xfId="0" applyFont="1" applyFill="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83" xfId="0" applyFont="1" applyBorder="1" applyAlignment="1">
      <alignment horizontal="center" vertical="center" wrapText="1"/>
    </xf>
    <xf numFmtId="164" fontId="29" fillId="0" borderId="55" xfId="0" applyNumberFormat="1" applyFont="1" applyBorder="1" applyAlignment="1">
      <alignment horizontal="center" vertical="center" wrapText="1"/>
    </xf>
    <xf numFmtId="164" fontId="29" fillId="0" borderId="57" xfId="0" applyNumberFormat="1" applyFont="1" applyBorder="1" applyAlignment="1">
      <alignment horizontal="center" vertical="center" wrapText="1"/>
    </xf>
    <xf numFmtId="164" fontId="29" fillId="0" borderId="84" xfId="0" applyNumberFormat="1" applyFont="1" applyBorder="1" applyAlignment="1">
      <alignment horizontal="center" vertical="center" wrapText="1"/>
    </xf>
    <xf numFmtId="164" fontId="29" fillId="0" borderId="86" xfId="0" applyNumberFormat="1" applyFont="1" applyBorder="1" applyAlignment="1">
      <alignment horizontal="center" vertical="center" wrapText="1"/>
    </xf>
    <xf numFmtId="164" fontId="29" fillId="0" borderId="56" xfId="0" applyNumberFormat="1" applyFont="1" applyBorder="1" applyAlignment="1">
      <alignment horizontal="center" vertical="center" wrapText="1"/>
    </xf>
    <xf numFmtId="0" fontId="17" fillId="0" borderId="44" xfId="0" applyFont="1" applyBorder="1" applyAlignment="1">
      <alignment horizontal="center" vertical="center" wrapText="1"/>
    </xf>
    <xf numFmtId="164" fontId="29" fillId="0" borderId="77" xfId="0" applyNumberFormat="1" applyFont="1" applyBorder="1" applyAlignment="1">
      <alignment horizontal="center" vertical="center" wrapText="1"/>
    </xf>
    <xf numFmtId="0" fontId="17" fillId="0" borderId="41"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83"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45" xfId="0" applyFont="1" applyBorder="1" applyAlignment="1">
      <alignment horizontal="center" vertical="center" wrapText="1"/>
    </xf>
    <xf numFmtId="164" fontId="38" fillId="0" borderId="46" xfId="0" applyNumberFormat="1" applyFont="1" applyBorder="1" applyAlignment="1">
      <alignment horizontal="center" vertical="center"/>
    </xf>
    <xf numFmtId="164" fontId="38" fillId="0" borderId="47" xfId="0" applyNumberFormat="1" applyFont="1" applyBorder="1" applyAlignment="1">
      <alignment horizontal="center" vertical="center"/>
    </xf>
    <xf numFmtId="164" fontId="38" fillId="0" borderId="83" xfId="0" applyNumberFormat="1" applyFont="1" applyBorder="1" applyAlignment="1">
      <alignment horizontal="center" vertical="center"/>
    </xf>
    <xf numFmtId="0" fontId="17" fillId="0" borderId="46" xfId="0" applyFont="1" applyBorder="1" applyAlignment="1">
      <alignment horizontal="center" vertical="center" wrapText="1"/>
    </xf>
    <xf numFmtId="164" fontId="37" fillId="0" borderId="74" xfId="0" applyNumberFormat="1" applyFont="1" applyBorder="1" applyAlignment="1">
      <alignment horizontal="center" vertical="center"/>
    </xf>
    <xf numFmtId="164" fontId="37" fillId="0" borderId="75" xfId="0" applyNumberFormat="1" applyFont="1" applyBorder="1" applyAlignment="1">
      <alignment horizontal="center" vertical="center"/>
    </xf>
    <xf numFmtId="164" fontId="37" fillId="0" borderId="76" xfId="0" applyNumberFormat="1" applyFont="1" applyBorder="1" applyAlignment="1">
      <alignment horizontal="center" vertical="center"/>
    </xf>
    <xf numFmtId="164" fontId="37" fillId="0" borderId="56" xfId="0" applyNumberFormat="1" applyFont="1" applyBorder="1" applyAlignment="1">
      <alignment horizontal="center" vertical="center"/>
    </xf>
    <xf numFmtId="164" fontId="37" fillId="0" borderId="86" xfId="0" applyNumberFormat="1" applyFont="1" applyBorder="1" applyAlignment="1">
      <alignment horizontal="center" vertical="center"/>
    </xf>
    <xf numFmtId="164" fontId="37" fillId="0" borderId="80" xfId="0" applyNumberFormat="1" applyFont="1" applyBorder="1" applyAlignment="1">
      <alignment horizontal="center" vertical="center"/>
    </xf>
    <xf numFmtId="0" fontId="17" fillId="0" borderId="79" xfId="0" applyFont="1" applyBorder="1" applyAlignment="1">
      <alignment horizontal="center" vertical="center" wrapText="1"/>
    </xf>
    <xf numFmtId="0" fontId="40" fillId="0" borderId="88" xfId="0" applyFont="1" applyBorder="1" applyAlignment="1">
      <alignment horizontal="center" vertical="center" wrapText="1"/>
    </xf>
    <xf numFmtId="0" fontId="40" fillId="0" borderId="48" xfId="0" applyFont="1" applyBorder="1" applyAlignment="1">
      <alignment horizontal="center" vertical="center" wrapText="1"/>
    </xf>
    <xf numFmtId="0" fontId="40" fillId="0" borderId="81" xfId="0" applyFont="1" applyBorder="1" applyAlignment="1">
      <alignment horizontal="center" vertical="center" wrapText="1"/>
    </xf>
    <xf numFmtId="164" fontId="38" fillId="0" borderId="88" xfId="0" applyNumberFormat="1" applyFont="1" applyBorder="1" applyAlignment="1">
      <alignment horizontal="center" vertical="center"/>
    </xf>
    <xf numFmtId="164" fontId="38" fillId="0" borderId="48" xfId="0" applyNumberFormat="1" applyFont="1" applyBorder="1" applyAlignment="1">
      <alignment horizontal="center" vertical="center"/>
    </xf>
    <xf numFmtId="164" fontId="38" fillId="0" borderId="81" xfId="0" applyNumberFormat="1" applyFont="1" applyBorder="1" applyAlignment="1">
      <alignment horizontal="center" vertical="center"/>
    </xf>
    <xf numFmtId="0" fontId="21" fillId="0" borderId="0" xfId="0" applyFont="1" applyAlignment="1">
      <alignment horizontal="center"/>
    </xf>
    <xf numFmtId="0" fontId="39" fillId="0" borderId="0" xfId="0" applyFont="1" applyBorder="1" applyAlignment="1">
      <alignment horizontal="center"/>
    </xf>
    <xf numFmtId="0" fontId="3" fillId="0" borderId="0" xfId="0" applyFont="1" applyBorder="1" applyAlignment="1">
      <alignment horizontal="center"/>
    </xf>
    <xf numFmtId="0" fontId="34" fillId="0" borderId="46" xfId="0" applyFont="1" applyFill="1" applyBorder="1" applyAlignment="1">
      <alignment horizontal="center" vertical="center" wrapText="1"/>
    </xf>
    <xf numFmtId="0" fontId="34" fillId="0" borderId="47" xfId="0" applyFont="1" applyFill="1" applyBorder="1" applyAlignment="1">
      <alignment horizontal="center" vertical="center" wrapText="1"/>
    </xf>
    <xf numFmtId="0" fontId="34" fillId="0" borderId="83" xfId="0" applyFont="1" applyFill="1" applyBorder="1" applyAlignment="1">
      <alignment horizontal="center" vertical="center" wrapText="1"/>
    </xf>
    <xf numFmtId="0" fontId="34" fillId="0" borderId="40"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83"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1" xfId="0" applyFont="1" applyBorder="1" applyAlignment="1">
      <alignment horizontal="center" vertical="center" wrapText="1"/>
    </xf>
    <xf numFmtId="0" fontId="34" fillId="0" borderId="121"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81"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122"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86" xfId="0" applyFont="1" applyBorder="1" applyAlignment="1">
      <alignment horizontal="center" vertical="center" wrapText="1"/>
    </xf>
    <xf numFmtId="0" fontId="10" fillId="0" borderId="20" xfId="0" applyFont="1" applyFill="1" applyBorder="1" applyAlignment="1">
      <alignment horizontal="center" vertical="center" wrapText="1"/>
    </xf>
    <xf numFmtId="0" fontId="2" fillId="13" borderId="126" xfId="0" applyFont="1" applyFill="1" applyBorder="1" applyAlignment="1">
      <alignment horizontal="center" vertical="center" wrapText="1"/>
    </xf>
    <xf numFmtId="0" fontId="2" fillId="13" borderId="128" xfId="0" applyFont="1" applyFill="1" applyBorder="1" applyAlignment="1">
      <alignment horizontal="center" vertical="center" wrapText="1"/>
    </xf>
    <xf numFmtId="0" fontId="2" fillId="13" borderId="127" xfId="0" applyFont="1" applyFill="1" applyBorder="1" applyAlignment="1">
      <alignment horizontal="center" vertical="center" wrapText="1"/>
    </xf>
    <xf numFmtId="0" fontId="2" fillId="13" borderId="129" xfId="0" applyFont="1" applyFill="1" applyBorder="1" applyAlignment="1">
      <alignment horizontal="center" vertical="center" wrapText="1"/>
    </xf>
    <xf numFmtId="0" fontId="2" fillId="14" borderId="125" xfId="0" applyFont="1" applyFill="1" applyBorder="1" applyAlignment="1">
      <alignment horizontal="center" vertical="center" wrapText="1"/>
    </xf>
    <xf numFmtId="0" fontId="2" fillId="14" borderId="139" xfId="0" applyFont="1" applyFill="1" applyBorder="1" applyAlignment="1">
      <alignment horizontal="center" vertical="center" wrapText="1"/>
    </xf>
    <xf numFmtId="0" fontId="2" fillId="14" borderId="136" xfId="0" applyFont="1" applyFill="1" applyBorder="1" applyAlignment="1">
      <alignment horizontal="center" vertical="center" wrapText="1"/>
    </xf>
    <xf numFmtId="0" fontId="2" fillId="14" borderId="137" xfId="0" applyFont="1" applyFill="1" applyBorder="1" applyAlignment="1">
      <alignment horizontal="center" vertical="center" wrapText="1"/>
    </xf>
    <xf numFmtId="0" fontId="2" fillId="14" borderId="123" xfId="0" applyFont="1" applyFill="1" applyBorder="1" applyAlignment="1">
      <alignment horizontal="center" vertical="center" wrapText="1"/>
    </xf>
    <xf numFmtId="0" fontId="2" fillId="14" borderId="138" xfId="0" applyFont="1" applyFill="1" applyBorder="1" applyAlignment="1">
      <alignment horizontal="center" vertical="center" wrapText="1"/>
    </xf>
    <xf numFmtId="0" fontId="2" fillId="6" borderId="124"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123"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17" fillId="0" borderId="80" xfId="0" applyFont="1" applyBorder="1" applyAlignment="1">
      <alignment horizontal="center" vertical="center" wrapText="1"/>
    </xf>
  </cellXfs>
  <cellStyles count="3">
    <cellStyle name="Hipervínculo" xfId="2" builtinId="8"/>
    <cellStyle name="Millares [0]" xfId="1" builtinId="6"/>
    <cellStyle name="Normal" xfId="0" builtinId="0"/>
  </cellStyles>
  <dxfs count="380">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8E0000"/>
      <color rgb="FFF57B17"/>
      <color rgb="FFFF6600"/>
      <color rgb="FFD60000"/>
      <color rgb="FF009900"/>
      <color rgb="FFBEE395"/>
      <color rgb="FF008000"/>
      <color rgb="FFFACA00"/>
      <color rgb="FFFFFF66"/>
      <color rgb="FFDE5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cat>
          <c:val>
            <c:numRef>
              <c:f>Gráficas!$K$34:$K$38</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256702168"/>
        <c:axId val="25799807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97-4FE7-BBA4-79983601DEBE}"/>
              </c:ext>
            </c:extLst>
          </c:dPt>
          <c:dPt>
            <c:idx val="4"/>
            <c:marker>
              <c:symbol val="dash"/>
              <c:size val="12"/>
              <c:spPr>
                <a:solidFill>
                  <a:schemeClr val="tx1"/>
                </a:solidFill>
                <a:ln w="22225">
                  <a:solidFill>
                    <a:schemeClr val="tx1"/>
                  </a:solidFill>
                </a:ln>
                <a:effectLst/>
              </c:spPr>
            </c:marker>
            <c:bubble3D val="0"/>
            <c:extLst xmlns:c16r2="http://schemas.microsoft.com/office/drawing/2015/06/chart">
              <c:ext xmlns:c16="http://schemas.microsoft.com/office/drawing/2014/chart" uri="{C3380CC4-5D6E-409C-BE32-E72D297353CC}">
                <c16:uniqueId val="{00000005-5721-4910-B59E-7C900459639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xVal>
          <c:yVal>
            <c:numRef>
              <c:f>Gráficas!$L$34:$L$38</c:f>
              <c:numCache>
                <c:formatCode>0.0</c:formatCode>
                <c:ptCount val="5"/>
                <c:pt idx="0">
                  <c:v>88.88</c:v>
                </c:pt>
                <c:pt idx="1">
                  <c:v>85.357142857142861</c:v>
                </c:pt>
                <c:pt idx="2">
                  <c:v>87.217391304347828</c:v>
                </c:pt>
                <c:pt idx="3">
                  <c:v>87.5</c:v>
                </c:pt>
                <c:pt idx="4">
                  <c:v>84.869565217391298</c:v>
                </c:pt>
              </c:numCache>
            </c:numRef>
          </c:yVal>
          <c:smooth val="0"/>
          <c:extLst xmlns:c16r2="http://schemas.microsoft.com/office/drawing/2015/06/char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256702168"/>
        <c:axId val="257998072"/>
      </c:scatterChart>
      <c:catAx>
        <c:axId val="256702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7998072"/>
        <c:crosses val="autoZero"/>
        <c:auto val="1"/>
        <c:lblAlgn val="ctr"/>
        <c:lblOffset val="100"/>
        <c:noMultiLvlLbl val="0"/>
      </c:catAx>
      <c:valAx>
        <c:axId val="2579980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67021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cat>
          <c:val>
            <c:numRef>
              <c:f>Gráficas!$K$57:$K$61</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257249792"/>
        <c:axId val="258546952"/>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xVal>
          <c:yVal>
            <c:numRef>
              <c:f>Gráficas!$L$57:$L$61</c:f>
              <c:numCache>
                <c:formatCode>0.0</c:formatCode>
                <c:ptCount val="5"/>
                <c:pt idx="0">
                  <c:v>87</c:v>
                </c:pt>
                <c:pt idx="1">
                  <c:v>91.25</c:v>
                </c:pt>
                <c:pt idx="2">
                  <c:v>90</c:v>
                </c:pt>
                <c:pt idx="3">
                  <c:v>87</c:v>
                </c:pt>
                <c:pt idx="4" formatCode="0.00">
                  <c:v>90</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257249792"/>
        <c:axId val="258546952"/>
      </c:scatterChart>
      <c:catAx>
        <c:axId val="25724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8546952"/>
        <c:crosses val="autoZero"/>
        <c:auto val="1"/>
        <c:lblAlgn val="ctr"/>
        <c:lblOffset val="100"/>
        <c:noMultiLvlLbl val="0"/>
      </c:catAx>
      <c:valAx>
        <c:axId val="2585469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72497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xmlns:c16r2="http://schemas.microsoft.com/office/drawing/2015/06/chart">
              <c:ext xmlns:c16="http://schemas.microsoft.com/office/drawing/2014/chart" uri="{C3380CC4-5D6E-409C-BE32-E72D297353CC}">
                <c16:uniqueId val="{00000002-A10B-4A72-A719-F56008D874D3}"/>
              </c:ext>
            </c:extLst>
          </c:dPt>
          <c:cat>
            <c:strRef>
              <c:f>Gráficas!$I$12</c:f>
              <c:strCache>
                <c:ptCount val="1"/>
                <c:pt idx="0">
                  <c:v>POLÍTICA CONTROL INTERNO</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258645920"/>
        <c:axId val="25819439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CONTROL INTERNO</c:v>
                </c:pt>
              </c:strCache>
            </c:strRef>
          </c:xVal>
          <c:yVal>
            <c:numRef>
              <c:f>Gráficas!$K$12</c:f>
              <c:numCache>
                <c:formatCode>0.0</c:formatCode>
                <c:ptCount val="1"/>
                <c:pt idx="0">
                  <c:v>86.722689075630257</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258645920"/>
        <c:axId val="258194392"/>
      </c:scatterChart>
      <c:catAx>
        <c:axId val="25864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8194392"/>
        <c:crosses val="autoZero"/>
        <c:auto val="1"/>
        <c:lblAlgn val="ctr"/>
        <c:lblOffset val="100"/>
        <c:noMultiLvlLbl val="0"/>
      </c:catAx>
      <c:valAx>
        <c:axId val="2581943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86459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Gráficas!$J$81:$J$85</c:f>
              <c:strCache>
                <c:ptCount val="5"/>
                <c:pt idx="0">
                  <c:v> </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Gráficas!$K$81:$K$85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8B3-454B-A53F-C4ED6CBD32E9}"/>
            </c:ext>
          </c:extLst>
        </c:ser>
        <c:dLbls>
          <c:showLegendKey val="0"/>
          <c:showVal val="0"/>
          <c:showCatName val="0"/>
          <c:showSerName val="0"/>
          <c:showPercent val="0"/>
          <c:showBubbleSize val="0"/>
        </c:dLbls>
        <c:gapWidth val="150"/>
        <c:axId val="258689096"/>
        <c:axId val="211514320"/>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18B3-454B-A53F-C4ED6CBD32E9}"/>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18B3-454B-A53F-C4ED6CBD32E9}"/>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18B3-454B-A53F-C4ED6CBD32E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Gráficas!$J$81:$J$85</c:f>
              <c:strCache>
                <c:ptCount val="5"/>
                <c:pt idx="0">
                  <c:v> </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Gráficas!$L$81:$L$85</c:f>
              <c:numCache>
                <c:formatCode>0.0</c:formatCode>
                <c:ptCount val="5"/>
                <c:pt idx="0">
                  <c:v>85</c:v>
                </c:pt>
                <c:pt idx="1">
                  <c:v>86</c:v>
                </c:pt>
                <c:pt idx="2" formatCode="General">
                  <c:v>85</c:v>
                </c:pt>
                <c:pt idx="3">
                  <c:v>85.555555555555557</c:v>
                </c:pt>
                <c:pt idx="4" formatCode="General">
                  <c:v>85</c:v>
                </c:pt>
              </c:numCache>
            </c:numRef>
          </c:yVal>
          <c:smooth val="0"/>
          <c:extLst xmlns:c16r2="http://schemas.microsoft.com/office/drawing/2015/06/chart">
            <c:ext xmlns:c16="http://schemas.microsoft.com/office/drawing/2014/chart" uri="{C3380CC4-5D6E-409C-BE32-E72D297353CC}">
              <c16:uniqueId val="{00000005-18B3-454B-A53F-C4ED6CBD32E9}"/>
            </c:ext>
          </c:extLst>
        </c:ser>
        <c:dLbls>
          <c:showLegendKey val="0"/>
          <c:showVal val="0"/>
          <c:showCatName val="0"/>
          <c:showSerName val="0"/>
          <c:showPercent val="0"/>
          <c:showBubbleSize val="0"/>
        </c:dLbls>
        <c:axId val="258689096"/>
        <c:axId val="211514320"/>
      </c:scatterChart>
      <c:catAx>
        <c:axId val="258689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11514320"/>
        <c:crosses val="autoZero"/>
        <c:auto val="1"/>
        <c:lblAlgn val="ctr"/>
        <c:lblOffset val="100"/>
        <c:noMultiLvlLbl val="0"/>
      </c:catAx>
      <c:valAx>
        <c:axId val="21151432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86890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Gráficas!$K$106:$K$110</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9D2-4FDF-82AC-CF45C09EEFB1}"/>
            </c:ext>
          </c:extLst>
        </c:ser>
        <c:dLbls>
          <c:showLegendKey val="0"/>
          <c:showVal val="0"/>
          <c:showCatName val="0"/>
          <c:showSerName val="0"/>
          <c:showPercent val="0"/>
          <c:showBubbleSize val="0"/>
        </c:dLbls>
        <c:gapWidth val="150"/>
        <c:axId val="258422776"/>
        <c:axId val="258425912"/>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9D2-4FDF-82AC-CF45C09EEFB1}"/>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69D2-4FDF-82AC-CF45C09EEFB1}"/>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69D2-4FDF-82AC-CF45C09EEFB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Gráficas!$L$106:$L$110</c:f>
              <c:numCache>
                <c:formatCode>0.0</c:formatCode>
                <c:ptCount val="5"/>
                <c:pt idx="0">
                  <c:v>88.333333333333329</c:v>
                </c:pt>
                <c:pt idx="1">
                  <c:v>85</c:v>
                </c:pt>
                <c:pt idx="2">
                  <c:v>90</c:v>
                </c:pt>
                <c:pt idx="3">
                  <c:v>88.75</c:v>
                </c:pt>
                <c:pt idx="4" formatCode="General">
                  <c:v>82.2</c:v>
                </c:pt>
              </c:numCache>
            </c:numRef>
          </c:yVal>
          <c:smooth val="0"/>
          <c:extLst xmlns:c16r2="http://schemas.microsoft.com/office/drawing/2015/06/chart">
            <c:ext xmlns:c16="http://schemas.microsoft.com/office/drawing/2014/chart" uri="{C3380CC4-5D6E-409C-BE32-E72D297353CC}">
              <c16:uniqueId val="{00000005-69D2-4FDF-82AC-CF45C09EEFB1}"/>
            </c:ext>
          </c:extLst>
        </c:ser>
        <c:dLbls>
          <c:showLegendKey val="0"/>
          <c:showVal val="0"/>
          <c:showCatName val="0"/>
          <c:showSerName val="0"/>
          <c:showPercent val="0"/>
          <c:showBubbleSize val="0"/>
        </c:dLbls>
        <c:axId val="258422776"/>
        <c:axId val="258425912"/>
      </c:scatterChart>
      <c:catAx>
        <c:axId val="258422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8425912"/>
        <c:crosses val="autoZero"/>
        <c:auto val="1"/>
        <c:lblAlgn val="ctr"/>
        <c:lblOffset val="100"/>
        <c:noMultiLvlLbl val="0"/>
      </c:catAx>
      <c:valAx>
        <c:axId val="2584259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84227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Gráficas!$K$131:$K$135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4A2-47A6-94FF-077F957EE89E}"/>
            </c:ext>
          </c:extLst>
        </c:ser>
        <c:dLbls>
          <c:showLegendKey val="0"/>
          <c:showVal val="0"/>
          <c:showCatName val="0"/>
          <c:showSerName val="0"/>
          <c:showPercent val="0"/>
          <c:showBubbleSize val="0"/>
        </c:dLbls>
        <c:gapWidth val="150"/>
        <c:axId val="258426696"/>
        <c:axId val="258420424"/>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4A2-47A6-94FF-077F957EE89E}"/>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94A2-47A6-94FF-077F957EE89E}"/>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94A2-47A6-94FF-077F957EE89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Gráficas!$L$131:$L$135</c:f>
              <c:numCache>
                <c:formatCode>0.0</c:formatCode>
                <c:ptCount val="5"/>
                <c:pt idx="0">
                  <c:v>85</c:v>
                </c:pt>
                <c:pt idx="1">
                  <c:v>87.5</c:v>
                </c:pt>
                <c:pt idx="2">
                  <c:v>89.166666666666671</c:v>
                </c:pt>
                <c:pt idx="3">
                  <c:v>89</c:v>
                </c:pt>
                <c:pt idx="4">
                  <c:v>85</c:v>
                </c:pt>
              </c:numCache>
            </c:numRef>
          </c:yVal>
          <c:smooth val="0"/>
          <c:extLst xmlns:c16r2="http://schemas.microsoft.com/office/drawing/2015/06/chart">
            <c:ext xmlns:c16="http://schemas.microsoft.com/office/drawing/2014/chart" uri="{C3380CC4-5D6E-409C-BE32-E72D297353CC}">
              <c16:uniqueId val="{00000005-94A2-47A6-94FF-077F957EE89E}"/>
            </c:ext>
          </c:extLst>
        </c:ser>
        <c:dLbls>
          <c:showLegendKey val="0"/>
          <c:showVal val="0"/>
          <c:showCatName val="0"/>
          <c:showSerName val="0"/>
          <c:showPercent val="0"/>
          <c:showBubbleSize val="0"/>
        </c:dLbls>
        <c:axId val="258426696"/>
        <c:axId val="258420424"/>
      </c:scatterChart>
      <c:catAx>
        <c:axId val="258426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8420424"/>
        <c:crosses val="autoZero"/>
        <c:auto val="1"/>
        <c:lblAlgn val="ctr"/>
        <c:lblOffset val="100"/>
        <c:noMultiLvlLbl val="0"/>
      </c:catAx>
      <c:valAx>
        <c:axId val="2584204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84266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Gráficas!$L$155:$L$159</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6FE-4E6F-A6BE-D8CEB701455E}"/>
            </c:ext>
          </c:extLst>
        </c:ser>
        <c:dLbls>
          <c:showLegendKey val="0"/>
          <c:showVal val="0"/>
          <c:showCatName val="0"/>
          <c:showSerName val="0"/>
          <c:showPercent val="0"/>
          <c:showBubbleSize val="0"/>
        </c:dLbls>
        <c:gapWidth val="150"/>
        <c:axId val="258420816"/>
        <c:axId val="25842120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B6FE-4E6F-A6BE-D8CEB701455E}"/>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B6FE-4E6F-A6BE-D8CEB701455E}"/>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B6FE-4E6F-A6BE-D8CEB701455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Gráficas!$M$155:$M$159</c:f>
              <c:numCache>
                <c:formatCode>0.0</c:formatCode>
                <c:ptCount val="5"/>
                <c:pt idx="0">
                  <c:v>84.333333333333329</c:v>
                </c:pt>
                <c:pt idx="1">
                  <c:v>85</c:v>
                </c:pt>
                <c:pt idx="2">
                  <c:v>82.333333333333329</c:v>
                </c:pt>
                <c:pt idx="3">
                  <c:v>86.5</c:v>
                </c:pt>
                <c:pt idx="4">
                  <c:v>86.25</c:v>
                </c:pt>
              </c:numCache>
            </c:numRef>
          </c:yVal>
          <c:smooth val="0"/>
          <c:extLst xmlns:c16r2="http://schemas.microsoft.com/office/drawing/2015/06/chart">
            <c:ext xmlns:c16="http://schemas.microsoft.com/office/drawing/2014/chart" uri="{C3380CC4-5D6E-409C-BE32-E72D297353CC}">
              <c16:uniqueId val="{00000005-B6FE-4E6F-A6BE-D8CEB701455E}"/>
            </c:ext>
          </c:extLst>
        </c:ser>
        <c:dLbls>
          <c:showLegendKey val="0"/>
          <c:showVal val="0"/>
          <c:showCatName val="0"/>
          <c:showSerName val="0"/>
          <c:showPercent val="0"/>
          <c:showBubbleSize val="0"/>
        </c:dLbls>
        <c:axId val="258420816"/>
        <c:axId val="258421208"/>
      </c:scatterChart>
      <c:catAx>
        <c:axId val="25842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8421208"/>
        <c:crosses val="autoZero"/>
        <c:auto val="1"/>
        <c:lblAlgn val="ctr"/>
        <c:lblOffset val="100"/>
        <c:noMultiLvlLbl val="0"/>
      </c:catAx>
      <c:valAx>
        <c:axId val="2584212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584208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7.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chart" Target="../charts/chart7.xml"/><Relationship Id="rId5" Type="http://schemas.openxmlformats.org/officeDocument/2006/relationships/image" Target="../media/image7.png"/><Relationship Id="rId10" Type="http://schemas.openxmlformats.org/officeDocument/2006/relationships/chart" Target="../charts/chart6.xml"/><Relationship Id="rId4" Type="http://schemas.openxmlformats.org/officeDocument/2006/relationships/hyperlink" Target="#Inicio!A1"/><Relationship Id="rId9"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Inicio!A1"/><Relationship Id="rId1" Type="http://schemas.openxmlformats.org/officeDocument/2006/relationships/image" Target="../media/image1.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7</xdr:col>
      <xdr:colOff>433917</xdr:colOff>
      <xdr:row>0</xdr:row>
      <xdr:rowOff>10583</xdr:rowOff>
    </xdr:from>
    <xdr:to>
      <xdr:col>12</xdr:col>
      <xdr:colOff>403765</xdr:colOff>
      <xdr:row>0</xdr:row>
      <xdr:rowOff>1168923</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370917" y="10583"/>
          <a:ext cx="3779848" cy="1158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3" name="Gráfico 2" descr="Lista de comprobación">
          <a:hlinkClick xmlns:r="http://schemas.openxmlformats.org/officeDocument/2006/relationships" r:id="rId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370417</xdr:colOff>
      <xdr:row>1</xdr:row>
      <xdr:rowOff>127000</xdr:rowOff>
    </xdr:from>
    <xdr:to>
      <xdr:col>13</xdr:col>
      <xdr:colOff>520417</xdr:colOff>
      <xdr:row>1</xdr:row>
      <xdr:rowOff>1084099</xdr:rowOff>
    </xdr:to>
    <xdr:pic>
      <xdr:nvPicPr>
        <xdr:cNvPr id="5" name="Imagen 4">
          <a:extLst>
            <a:ext uri="{FF2B5EF4-FFF2-40B4-BE49-F238E27FC236}">
              <a16:creationId xmlns="" xmlns:a16="http://schemas.microsoft.com/office/drawing/2014/main" id="{2442DDC5-8593-4D0D-AF7D-19E476B550E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148167"/>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209021</xdr:colOff>
      <xdr:row>8</xdr:row>
      <xdr:rowOff>84665</xdr:rowOff>
    </xdr:from>
    <xdr:to>
      <xdr:col>12</xdr:col>
      <xdr:colOff>242457</xdr:colOff>
      <xdr:row>10</xdr:row>
      <xdr:rowOff>670818</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385271" y="2614082"/>
          <a:ext cx="1165853" cy="1051819"/>
        </a:xfrm>
        <a:prstGeom prst="rect">
          <a:avLst/>
        </a:prstGeom>
      </xdr:spPr>
    </xdr:pic>
    <xdr:clientData/>
  </xdr:twoCellAnchor>
  <xdr:twoCellAnchor editAs="oneCell">
    <xdr:from>
      <xdr:col>10</xdr:col>
      <xdr:colOff>254000</xdr:colOff>
      <xdr:row>12</xdr:row>
      <xdr:rowOff>317501</xdr:rowOff>
    </xdr:from>
    <xdr:to>
      <xdr:col>12</xdr:col>
      <xdr:colOff>220535</xdr:colOff>
      <xdr:row>13</xdr:row>
      <xdr:rowOff>74503</xdr:rowOff>
    </xdr:to>
    <xdr:pic>
      <xdr:nvPicPr>
        <xdr:cNvPr id="3" name="Gráfico 2" descr="Gráfico de barras">
          <a:hlinkClick xmlns:r="http://schemas.openxmlformats.org/officeDocument/2006/relationships" r:id="rId4"/>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430250" y="4455584"/>
          <a:ext cx="1098952" cy="1050660"/>
        </a:xfrm>
        <a:prstGeom prst="rect">
          <a:avLst/>
        </a:prstGeom>
      </xdr:spPr>
    </xdr:pic>
    <xdr:clientData/>
  </xdr:twoCellAnchor>
  <xdr:twoCellAnchor editAs="oneCell">
    <xdr:from>
      <xdr:col>5</xdr:col>
      <xdr:colOff>35719</xdr:colOff>
      <xdr:row>1</xdr:row>
      <xdr:rowOff>130969</xdr:rowOff>
    </xdr:from>
    <xdr:to>
      <xdr:col>6</xdr:col>
      <xdr:colOff>2630386</xdr:colOff>
      <xdr:row>1</xdr:row>
      <xdr:rowOff>1290384</xdr:rowOff>
    </xdr:to>
    <xdr:pic>
      <xdr:nvPicPr>
        <xdr:cNvPr id="6" name="Imagen 5">
          <a:extLst>
            <a:ext uri="{FF2B5EF4-FFF2-40B4-BE49-F238E27FC236}">
              <a16:creationId xmlns="" xmlns:a16="http://schemas.microsoft.com/office/drawing/2014/main" id="{9C7D8A38-1963-4711-A540-DF77E8C50B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17282" y="130969"/>
          <a:ext cx="3773385" cy="11594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444097</xdr:colOff>
      <xdr:row>29</xdr:row>
      <xdr:rowOff>88104</xdr:rowOff>
    </xdr:from>
    <xdr:to>
      <xdr:col>15</xdr:col>
      <xdr:colOff>606097</xdr:colOff>
      <xdr:row>47</xdr:row>
      <xdr:rowOff>151103</xdr:rowOff>
    </xdr:to>
    <xdr:graphicFrame macro="">
      <xdr:nvGraphicFramePr>
        <xdr:cNvPr id="2" name="Gráfico 1">
          <a:extLst>
            <a:ext uri="{FF2B5EF4-FFF2-40B4-BE49-F238E27FC236}">
              <a16:creationId xmlns=""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750093</xdr:colOff>
      <xdr:row>52</xdr:row>
      <xdr:rowOff>83343</xdr:rowOff>
    </xdr:from>
    <xdr:to>
      <xdr:col>18</xdr:col>
      <xdr:colOff>660093</xdr:colOff>
      <xdr:row>72</xdr:row>
      <xdr:rowOff>107156</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71437</xdr:colOff>
      <xdr:row>7</xdr:row>
      <xdr:rowOff>83344</xdr:rowOff>
    </xdr:from>
    <xdr:to>
      <xdr:col>16</xdr:col>
      <xdr:colOff>53437</xdr:colOff>
      <xdr:row>25</xdr:row>
      <xdr:rowOff>108655</xdr:rowOff>
    </xdr:to>
    <xdr:graphicFrame macro="">
      <xdr:nvGraphicFramePr>
        <xdr:cNvPr id="5" name="Gráfico 4">
          <a:extLst>
            <a:ext uri="{FF2B5EF4-FFF2-40B4-BE49-F238E27FC236}">
              <a16:creationId xmlns=""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174</xdr:row>
      <xdr:rowOff>166688</xdr:rowOff>
    </xdr:from>
    <xdr:to>
      <xdr:col>11</xdr:col>
      <xdr:colOff>461962</xdr:colOff>
      <xdr:row>180</xdr:row>
      <xdr:rowOff>9524</xdr:rowOff>
    </xdr:to>
    <xdr:pic>
      <xdr:nvPicPr>
        <xdr:cNvPr id="6" name="Gráfico 5" descr="Lista de comprobación">
          <a:hlinkClick xmlns:r="http://schemas.openxmlformats.org/officeDocument/2006/relationships" r:id="rId4"/>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editAs="oneCell">
    <xdr:from>
      <xdr:col>8</xdr:col>
      <xdr:colOff>95174</xdr:colOff>
      <xdr:row>1</xdr:row>
      <xdr:rowOff>0</xdr:rowOff>
    </xdr:from>
    <xdr:to>
      <xdr:col>13</xdr:col>
      <xdr:colOff>636597</xdr:colOff>
      <xdr:row>2</xdr:row>
      <xdr:rowOff>11906</xdr:rowOff>
    </xdr:to>
    <xdr:pic>
      <xdr:nvPicPr>
        <xdr:cNvPr id="11" name="Imagen 10">
          <a:extLst>
            <a:ext uri="{FF2B5EF4-FFF2-40B4-BE49-F238E27FC236}">
              <a16:creationId xmlns="" xmlns:a16="http://schemas.microsoft.com/office/drawing/2014/main" id="{00000000-0008-0000-0300-00000B000000}"/>
            </a:ext>
          </a:extLst>
        </xdr:cNvPr>
        <xdr:cNvPicPr>
          <a:picLocks noChangeAspect="1"/>
        </xdr:cNvPicPr>
      </xdr:nvPicPr>
      <xdr:blipFill>
        <a:blip xmlns:r="http://schemas.openxmlformats.org/officeDocument/2006/relationships" r:embed="rId7"/>
        <a:stretch>
          <a:fillRect/>
        </a:stretch>
      </xdr:blipFill>
      <xdr:spPr>
        <a:xfrm>
          <a:off x="4845768" y="0"/>
          <a:ext cx="4351423" cy="1333500"/>
        </a:xfrm>
        <a:prstGeom prst="rect">
          <a:avLst/>
        </a:prstGeom>
      </xdr:spPr>
    </xdr:pic>
    <xdr:clientData/>
  </xdr:twoCellAnchor>
  <xdr:twoCellAnchor>
    <xdr:from>
      <xdr:col>3</xdr:col>
      <xdr:colOff>709125</xdr:colOff>
      <xdr:row>77</xdr:row>
      <xdr:rowOff>119061</xdr:rowOff>
    </xdr:from>
    <xdr:to>
      <xdr:col>18</xdr:col>
      <xdr:colOff>619125</xdr:colOff>
      <xdr:row>97</xdr:row>
      <xdr:rowOff>154780</xdr:rowOff>
    </xdr:to>
    <xdr:graphicFrame macro="">
      <xdr:nvGraphicFramePr>
        <xdr:cNvPr id="12" name="Gráfico 11">
          <a:extLst>
            <a:ext uri="{FF2B5EF4-FFF2-40B4-BE49-F238E27FC236}">
              <a16:creationId xmlns="" xmlns:a16="http://schemas.microsoft.com/office/drawing/2014/main" id="{02243824-9870-46C2-8795-B3444CC88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83345</xdr:colOff>
      <xdr:row>102</xdr:row>
      <xdr:rowOff>95249</xdr:rowOff>
    </xdr:from>
    <xdr:to>
      <xdr:col>18</xdr:col>
      <xdr:colOff>755345</xdr:colOff>
      <xdr:row>122</xdr:row>
      <xdr:rowOff>130968</xdr:rowOff>
    </xdr:to>
    <xdr:graphicFrame macro="">
      <xdr:nvGraphicFramePr>
        <xdr:cNvPr id="13" name="Gráfico 12">
          <a:extLst>
            <a:ext uri="{FF2B5EF4-FFF2-40B4-BE49-F238E27FC236}">
              <a16:creationId xmlns="" xmlns:a16="http://schemas.microsoft.com/office/drawing/2014/main" id="{E05F20A6-12C2-4AE6-96CA-E47511106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750093</xdr:colOff>
      <xdr:row>127</xdr:row>
      <xdr:rowOff>119062</xdr:rowOff>
    </xdr:from>
    <xdr:to>
      <xdr:col>18</xdr:col>
      <xdr:colOff>660093</xdr:colOff>
      <xdr:row>147</xdr:row>
      <xdr:rowOff>154781</xdr:rowOff>
    </xdr:to>
    <xdr:graphicFrame macro="">
      <xdr:nvGraphicFramePr>
        <xdr:cNvPr id="14" name="Gráfico 13">
          <a:extLst>
            <a:ext uri="{FF2B5EF4-FFF2-40B4-BE49-F238E27FC236}">
              <a16:creationId xmlns="" xmlns:a16="http://schemas.microsoft.com/office/drawing/2014/main" id="{72136B85-296D-4BCC-824F-49F9F1E6D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726281</xdr:colOff>
      <xdr:row>151</xdr:row>
      <xdr:rowOff>142876</xdr:rowOff>
    </xdr:from>
    <xdr:to>
      <xdr:col>18</xdr:col>
      <xdr:colOff>636281</xdr:colOff>
      <xdr:row>172</xdr:row>
      <xdr:rowOff>1</xdr:rowOff>
    </xdr:to>
    <xdr:graphicFrame macro="">
      <xdr:nvGraphicFramePr>
        <xdr:cNvPr id="15" name="Gráfico 14">
          <a:extLst>
            <a:ext uri="{FF2B5EF4-FFF2-40B4-BE49-F238E27FC236}">
              <a16:creationId xmlns="" xmlns:a16="http://schemas.microsoft.com/office/drawing/2014/main" id="{5028FE1A-9833-41F5-A3CA-DF5CE320A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2238375</xdr:colOff>
      <xdr:row>1</xdr:row>
      <xdr:rowOff>154781</xdr:rowOff>
    </xdr:from>
    <xdr:to>
      <xdr:col>10</xdr:col>
      <xdr:colOff>1454445</xdr:colOff>
      <xdr:row>2</xdr:row>
      <xdr:rowOff>35719</xdr:rowOff>
    </xdr:to>
    <xdr:pic>
      <xdr:nvPicPr>
        <xdr:cNvPr id="4" name="Imagen 3">
          <a:extLst>
            <a:ext uri="{FF2B5EF4-FFF2-40B4-BE49-F238E27FC236}">
              <a16:creationId xmlns="" xmlns:a16="http://schemas.microsoft.com/office/drawing/2014/main" id="{6726A128-298B-44BF-8BC3-F51657951B94}"/>
            </a:ext>
          </a:extLst>
        </xdr:cNvPr>
        <xdr:cNvPicPr>
          <a:picLocks noChangeAspect="1"/>
        </xdr:cNvPicPr>
      </xdr:nvPicPr>
      <xdr:blipFill>
        <a:blip xmlns:r="http://schemas.openxmlformats.org/officeDocument/2006/relationships" r:embed="rId1"/>
        <a:stretch>
          <a:fillRect/>
        </a:stretch>
      </xdr:blipFill>
      <xdr:spPr>
        <a:xfrm>
          <a:off x="5762625" y="285750"/>
          <a:ext cx="4157164" cy="1273969"/>
        </a:xfrm>
        <a:prstGeom prst="rect">
          <a:avLst/>
        </a:prstGeom>
      </xdr:spPr>
    </xdr:pic>
    <xdr:clientData/>
  </xdr:twoCellAnchor>
  <xdr:twoCellAnchor editAs="oneCell">
    <xdr:from>
      <xdr:col>4</xdr:col>
      <xdr:colOff>3881438</xdr:colOff>
      <xdr:row>129</xdr:row>
      <xdr:rowOff>59532</xdr:rowOff>
    </xdr:from>
    <xdr:to>
      <xdr:col>10</xdr:col>
      <xdr:colOff>104874</xdr:colOff>
      <xdr:row>135</xdr:row>
      <xdr:rowOff>38465</xdr:rowOff>
    </xdr:to>
    <xdr:pic>
      <xdr:nvPicPr>
        <xdr:cNvPr id="5" name="Gráfico 4" descr="Lista de comprobación">
          <a:hlinkClick xmlns:r="http://schemas.openxmlformats.org/officeDocument/2006/relationships" r:id="rId2"/>
          <a:extLst>
            <a:ext uri="{FF2B5EF4-FFF2-40B4-BE49-F238E27FC236}">
              <a16:creationId xmlns="" xmlns:a16="http://schemas.microsoft.com/office/drawing/2014/main" id="{D7BC3ACB-6420-449F-A92D-B9596514D9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7405688" y="86784657"/>
          <a:ext cx="1164530" cy="1050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90" zoomScaleNormal="90" workbookViewId="0">
      <selection activeCell="D10" sqref="D10:P10"/>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x14ac:dyDescent="0.25">
      <c r="B1" s="52"/>
      <c r="C1" s="53"/>
      <c r="D1" s="53"/>
      <c r="E1" s="53"/>
      <c r="F1" s="53"/>
      <c r="G1" s="53"/>
      <c r="H1" s="53"/>
      <c r="I1" s="53"/>
      <c r="J1" s="53"/>
      <c r="K1" s="53"/>
      <c r="L1" s="53"/>
      <c r="M1" s="53"/>
      <c r="N1" s="53"/>
      <c r="O1" s="53"/>
      <c r="P1" s="53"/>
      <c r="Q1" s="53"/>
      <c r="R1" s="54"/>
    </row>
    <row r="2" spans="2:18" ht="27.95" customHeight="1" x14ac:dyDescent="0.25">
      <c r="B2" s="55"/>
      <c r="C2" s="211" t="s">
        <v>31</v>
      </c>
      <c r="D2" s="211"/>
      <c r="E2" s="211"/>
      <c r="F2" s="211"/>
      <c r="G2" s="211"/>
      <c r="H2" s="211"/>
      <c r="I2" s="211"/>
      <c r="J2" s="211"/>
      <c r="K2" s="211"/>
      <c r="L2" s="211"/>
      <c r="M2" s="211"/>
      <c r="N2" s="211"/>
      <c r="O2" s="211"/>
      <c r="P2" s="211"/>
      <c r="Q2" s="211"/>
      <c r="R2" s="56"/>
    </row>
    <row r="3" spans="2:18" s="78" customFormat="1" ht="3.95" customHeight="1" x14ac:dyDescent="0.25">
      <c r="B3" s="79"/>
      <c r="C3" s="80"/>
      <c r="D3" s="80"/>
      <c r="E3" s="80"/>
      <c r="F3" s="80"/>
      <c r="G3" s="80"/>
      <c r="H3" s="80"/>
      <c r="I3" s="80"/>
      <c r="J3" s="80"/>
      <c r="K3" s="80"/>
      <c r="L3" s="80"/>
      <c r="M3" s="80"/>
      <c r="N3" s="80"/>
      <c r="O3" s="80"/>
      <c r="P3" s="80"/>
      <c r="Q3" s="80"/>
      <c r="R3" s="81"/>
    </row>
    <row r="4" spans="2:18" ht="27.95" customHeight="1" x14ac:dyDescent="0.25">
      <c r="B4" s="55"/>
      <c r="C4" s="211" t="s">
        <v>43</v>
      </c>
      <c r="D4" s="211"/>
      <c r="E4" s="211"/>
      <c r="F4" s="211"/>
      <c r="G4" s="211"/>
      <c r="H4" s="211"/>
      <c r="I4" s="211"/>
      <c r="J4" s="211"/>
      <c r="K4" s="211"/>
      <c r="L4" s="211"/>
      <c r="M4" s="211"/>
      <c r="N4" s="211"/>
      <c r="O4" s="211"/>
      <c r="P4" s="211"/>
      <c r="Q4" s="211"/>
      <c r="R4" s="56"/>
    </row>
    <row r="5" spans="2:18" x14ac:dyDescent="0.25">
      <c r="B5" s="55"/>
      <c r="C5" s="51"/>
      <c r="D5" s="51"/>
      <c r="E5" s="51"/>
      <c r="F5" s="51"/>
      <c r="G5" s="51"/>
      <c r="H5" s="51"/>
      <c r="I5" s="51"/>
      <c r="J5" s="51"/>
      <c r="K5" s="51"/>
      <c r="L5" s="51"/>
      <c r="M5" s="51"/>
      <c r="N5" s="51"/>
      <c r="O5" s="51"/>
      <c r="P5" s="51"/>
      <c r="Q5" s="51"/>
      <c r="R5" s="56"/>
    </row>
    <row r="6" spans="2:18" x14ac:dyDescent="0.25">
      <c r="B6" s="55"/>
      <c r="C6" s="51"/>
      <c r="D6" s="51"/>
      <c r="E6" s="51"/>
      <c r="F6" s="51"/>
      <c r="G6" s="51"/>
      <c r="H6" s="51"/>
      <c r="I6" s="51"/>
      <c r="J6" s="51"/>
      <c r="K6" s="51"/>
      <c r="L6" s="51"/>
      <c r="M6" s="51"/>
      <c r="N6" s="51"/>
      <c r="O6" s="51"/>
      <c r="P6" s="51"/>
      <c r="Q6" s="51"/>
      <c r="R6" s="56"/>
    </row>
    <row r="7" spans="2:18" ht="24.75" customHeight="1" x14ac:dyDescent="0.25">
      <c r="B7" s="55"/>
      <c r="D7" s="212" t="s">
        <v>6</v>
      </c>
      <c r="E7" s="212"/>
      <c r="F7" s="212"/>
      <c r="G7" s="212"/>
      <c r="H7" s="212"/>
      <c r="I7" s="212"/>
      <c r="J7" s="212"/>
      <c r="K7" s="212"/>
      <c r="L7" s="212"/>
      <c r="M7" s="212"/>
      <c r="N7" s="212"/>
      <c r="O7" s="212"/>
      <c r="P7" s="212"/>
      <c r="Q7" s="60"/>
      <c r="R7" s="56"/>
    </row>
    <row r="8" spans="2:18" ht="20.100000000000001" customHeight="1" x14ac:dyDescent="0.25">
      <c r="B8" s="55"/>
      <c r="C8" s="51"/>
      <c r="D8" s="51"/>
      <c r="E8" s="51"/>
      <c r="F8" s="51"/>
      <c r="G8" s="51"/>
      <c r="H8" s="51"/>
      <c r="I8" s="51"/>
      <c r="J8" s="51"/>
      <c r="K8" s="51"/>
      <c r="L8" s="51"/>
      <c r="M8" s="51"/>
      <c r="N8" s="51"/>
      <c r="O8" s="51"/>
      <c r="P8" s="51"/>
      <c r="Q8" s="51"/>
      <c r="R8" s="56"/>
    </row>
    <row r="9" spans="2:18" ht="20.100000000000001" customHeight="1" x14ac:dyDescent="0.25">
      <c r="B9" s="55"/>
      <c r="C9" s="51"/>
      <c r="D9" s="51"/>
      <c r="E9" s="51"/>
      <c r="F9" s="51"/>
      <c r="G9" s="51"/>
      <c r="H9" s="51"/>
      <c r="I9" s="51"/>
      <c r="J9" s="51"/>
      <c r="K9" s="51"/>
      <c r="L9" s="51"/>
      <c r="M9" s="51"/>
      <c r="N9" s="51"/>
      <c r="O9" s="51"/>
      <c r="P9" s="51"/>
      <c r="Q9" s="51"/>
      <c r="R9" s="56"/>
    </row>
    <row r="10" spans="2:18" ht="24.75" customHeight="1" x14ac:dyDescent="0.25">
      <c r="B10" s="55"/>
      <c r="D10" s="212" t="s">
        <v>77</v>
      </c>
      <c r="E10" s="212"/>
      <c r="F10" s="212"/>
      <c r="G10" s="212"/>
      <c r="H10" s="212"/>
      <c r="I10" s="212"/>
      <c r="J10" s="212"/>
      <c r="K10" s="212"/>
      <c r="L10" s="212"/>
      <c r="M10" s="212"/>
      <c r="N10" s="212"/>
      <c r="O10" s="212"/>
      <c r="P10" s="212"/>
      <c r="Q10" s="60"/>
      <c r="R10" s="56"/>
    </row>
    <row r="11" spans="2:18" ht="20.100000000000001" customHeight="1" x14ac:dyDescent="0.25">
      <c r="B11" s="55"/>
      <c r="C11" s="51"/>
      <c r="D11" s="51"/>
      <c r="E11" s="51"/>
      <c r="F11" s="51"/>
      <c r="G11" s="51"/>
      <c r="H11" s="51"/>
      <c r="I11" s="51"/>
      <c r="J11" s="51"/>
      <c r="K11" s="51"/>
      <c r="L11" s="51"/>
      <c r="M11" s="51"/>
      <c r="N11" s="51"/>
      <c r="O11" s="51"/>
      <c r="P11" s="51"/>
      <c r="Q11" s="51"/>
      <c r="R11" s="56"/>
    </row>
    <row r="12" spans="2:18" ht="20.100000000000001" customHeight="1" x14ac:dyDescent="0.25">
      <c r="B12" s="55"/>
      <c r="C12" s="51"/>
      <c r="D12" s="51"/>
      <c r="E12" s="51"/>
      <c r="F12" s="51"/>
      <c r="G12" s="51"/>
      <c r="H12" s="51"/>
      <c r="I12" s="51"/>
      <c r="J12" s="51"/>
      <c r="K12" s="51"/>
      <c r="L12" s="51"/>
      <c r="M12" s="51"/>
      <c r="N12" s="51"/>
      <c r="O12" s="51"/>
      <c r="P12" s="51"/>
      <c r="Q12" s="51"/>
      <c r="R12" s="56"/>
    </row>
    <row r="13" spans="2:18" ht="24.75" customHeight="1" x14ac:dyDescent="0.25">
      <c r="B13" s="55"/>
      <c r="D13" s="212" t="s">
        <v>47</v>
      </c>
      <c r="E13" s="212"/>
      <c r="F13" s="212"/>
      <c r="G13" s="212"/>
      <c r="H13" s="212"/>
      <c r="I13" s="212"/>
      <c r="J13" s="212"/>
      <c r="K13" s="212"/>
      <c r="L13" s="212"/>
      <c r="M13" s="212"/>
      <c r="N13" s="212"/>
      <c r="O13" s="212"/>
      <c r="P13" s="212"/>
      <c r="Q13" s="60"/>
      <c r="R13" s="56"/>
    </row>
    <row r="14" spans="2:18" ht="20.100000000000001" customHeight="1" x14ac:dyDescent="0.25">
      <c r="B14" s="55"/>
      <c r="C14" s="51"/>
      <c r="D14" s="51"/>
      <c r="E14" s="51"/>
      <c r="F14" s="51"/>
      <c r="G14" s="51"/>
      <c r="H14" s="51"/>
      <c r="I14" s="51"/>
      <c r="J14" s="51"/>
      <c r="K14" s="51"/>
      <c r="L14" s="51"/>
      <c r="M14" s="51"/>
      <c r="N14" s="51"/>
      <c r="O14" s="51"/>
      <c r="P14" s="51"/>
      <c r="Q14" s="51"/>
      <c r="R14" s="56"/>
    </row>
    <row r="15" spans="2:18" ht="18.75" customHeight="1" thickBot="1" x14ac:dyDescent="0.3">
      <c r="B15" s="57"/>
      <c r="C15" s="58"/>
      <c r="D15" s="58"/>
      <c r="E15" s="58"/>
      <c r="F15" s="58"/>
      <c r="G15" s="58"/>
      <c r="H15" s="58"/>
      <c r="I15" s="58"/>
      <c r="J15" s="58"/>
      <c r="K15" s="58"/>
      <c r="L15" s="58"/>
      <c r="M15" s="58"/>
      <c r="N15" s="58"/>
      <c r="O15" s="58"/>
      <c r="P15" s="58"/>
      <c r="Q15" s="58"/>
      <c r="R15" s="59"/>
    </row>
    <row r="16" spans="2:18"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sheetData>
  <mergeCells count="5">
    <mergeCell ref="C2:Q2"/>
    <mergeCell ref="D7:P7"/>
    <mergeCell ref="D10:P10"/>
    <mergeCell ref="D13:P13"/>
    <mergeCell ref="C4:Q4"/>
  </mergeCells>
  <hyperlinks>
    <hyperlink ref="D7:P7" location="Instrucciones!A1" display="INSTRUCCIONES DE DILIGENCIAMIENTO"/>
    <hyperlink ref="D10:P10" location="Autodiagnóstico!A1" display="AUTODIAGNÓSTICO"/>
    <hyperlink ref="D13:P13"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1"/>
  <sheetViews>
    <sheetView showGridLines="0" showZeros="0" topLeftCell="A7" zoomScale="90" zoomScaleNormal="90" workbookViewId="0"/>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1.5" customHeight="1" thickBot="1" x14ac:dyDescent="0.3">
      <c r="C1" s="2"/>
      <c r="L1" s="1" t="s">
        <v>4</v>
      </c>
    </row>
    <row r="2" spans="2:25" ht="94.5" customHeight="1" x14ac:dyDescent="0.25">
      <c r="B2" s="14"/>
      <c r="C2" s="15"/>
      <c r="D2" s="8"/>
      <c r="E2" s="8"/>
      <c r="F2" s="8"/>
      <c r="G2" s="8"/>
      <c r="H2" s="8"/>
      <c r="I2" s="8"/>
      <c r="J2" s="8"/>
      <c r="K2" s="16"/>
      <c r="L2" s="8"/>
      <c r="M2" s="17"/>
      <c r="N2" s="8"/>
      <c r="O2" s="8"/>
      <c r="P2" s="8"/>
      <c r="Q2" s="8"/>
      <c r="R2" s="8"/>
      <c r="S2" s="8"/>
      <c r="T2" s="9"/>
    </row>
    <row r="3" spans="2:25" ht="27" x14ac:dyDescent="0.25">
      <c r="B3" s="18"/>
      <c r="C3" s="211" t="s">
        <v>44</v>
      </c>
      <c r="D3" s="211"/>
      <c r="E3" s="211"/>
      <c r="F3" s="211"/>
      <c r="G3" s="211"/>
      <c r="H3" s="211"/>
      <c r="I3" s="211"/>
      <c r="J3" s="211"/>
      <c r="K3" s="211"/>
      <c r="L3" s="211"/>
      <c r="M3" s="211"/>
      <c r="N3" s="211"/>
      <c r="O3" s="211"/>
      <c r="P3" s="211"/>
      <c r="Q3" s="211"/>
      <c r="R3" s="211"/>
      <c r="S3" s="211"/>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214" t="s">
        <v>6</v>
      </c>
      <c r="D5" s="214"/>
      <c r="E5" s="214"/>
      <c r="F5" s="214"/>
      <c r="G5" s="214"/>
      <c r="H5" s="214"/>
      <c r="I5" s="214"/>
      <c r="J5" s="214"/>
      <c r="K5" s="214"/>
      <c r="L5" s="214"/>
      <c r="M5" s="214"/>
      <c r="N5" s="214"/>
      <c r="O5" s="214"/>
      <c r="P5" s="214"/>
      <c r="Q5" s="214"/>
      <c r="R5" s="214"/>
      <c r="S5" s="214"/>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215" t="s">
        <v>48</v>
      </c>
      <c r="D7" s="215"/>
      <c r="E7" s="215"/>
      <c r="F7" s="215"/>
      <c r="G7" s="215"/>
      <c r="H7" s="215"/>
      <c r="I7" s="215"/>
      <c r="J7" s="215"/>
      <c r="K7" s="215"/>
      <c r="L7" s="215"/>
      <c r="M7" s="215"/>
      <c r="N7" s="215"/>
      <c r="O7" s="215"/>
      <c r="P7" s="215"/>
      <c r="Q7" s="215"/>
      <c r="R7" s="215"/>
      <c r="S7" s="215"/>
      <c r="T7" s="10"/>
    </row>
    <row r="8" spans="2:25" ht="15" customHeight="1" x14ac:dyDescent="0.25">
      <c r="B8" s="18"/>
      <c r="C8" s="215"/>
      <c r="D8" s="215"/>
      <c r="E8" s="215"/>
      <c r="F8" s="215"/>
      <c r="G8" s="215"/>
      <c r="H8" s="215"/>
      <c r="I8" s="215"/>
      <c r="J8" s="215"/>
      <c r="K8" s="215"/>
      <c r="L8" s="215"/>
      <c r="M8" s="215"/>
      <c r="N8" s="215"/>
      <c r="O8" s="215"/>
      <c r="P8" s="215"/>
      <c r="Q8" s="215"/>
      <c r="R8" s="215"/>
      <c r="S8" s="215"/>
      <c r="T8" s="10"/>
    </row>
    <row r="9" spans="2:25" ht="15" customHeight="1" x14ac:dyDescent="0.25">
      <c r="B9" s="18"/>
      <c r="C9" s="215"/>
      <c r="D9" s="215"/>
      <c r="E9" s="215"/>
      <c r="F9" s="215"/>
      <c r="G9" s="215"/>
      <c r="H9" s="215"/>
      <c r="I9" s="215"/>
      <c r="J9" s="215"/>
      <c r="K9" s="215"/>
      <c r="L9" s="215"/>
      <c r="M9" s="215"/>
      <c r="N9" s="215"/>
      <c r="O9" s="215"/>
      <c r="P9" s="215"/>
      <c r="Q9" s="215"/>
      <c r="R9" s="215"/>
      <c r="S9" s="215"/>
      <c r="T9" s="10"/>
    </row>
    <row r="10" spans="2:25" ht="15" customHeight="1" x14ac:dyDescent="0.25">
      <c r="B10" s="18"/>
      <c r="C10" s="215"/>
      <c r="D10" s="215"/>
      <c r="E10" s="215"/>
      <c r="F10" s="215"/>
      <c r="G10" s="215"/>
      <c r="H10" s="215"/>
      <c r="I10" s="215"/>
      <c r="J10" s="215"/>
      <c r="K10" s="215"/>
      <c r="L10" s="215"/>
      <c r="M10" s="215"/>
      <c r="N10" s="215"/>
      <c r="O10" s="215"/>
      <c r="P10" s="215"/>
      <c r="Q10" s="215"/>
      <c r="R10" s="215"/>
      <c r="S10" s="215"/>
      <c r="T10" s="10"/>
    </row>
    <row r="11" spans="2:25" ht="15" customHeight="1" x14ac:dyDescent="0.25">
      <c r="B11" s="18"/>
      <c r="C11" s="67"/>
      <c r="D11" s="6"/>
      <c r="E11" s="6"/>
      <c r="F11" s="6"/>
      <c r="G11" s="6"/>
      <c r="H11" s="6"/>
      <c r="I11" s="6"/>
      <c r="J11" s="6"/>
      <c r="L11" s="6"/>
      <c r="M11" s="7"/>
      <c r="N11" s="6"/>
      <c r="O11" s="6"/>
      <c r="P11" s="6"/>
      <c r="Q11" s="6"/>
      <c r="R11" s="6"/>
      <c r="S11" s="6"/>
      <c r="T11" s="10"/>
    </row>
    <row r="12" spans="2:25" ht="15" customHeight="1" x14ac:dyDescent="0.25">
      <c r="B12" s="18"/>
      <c r="C12" s="216" t="s">
        <v>49</v>
      </c>
      <c r="D12" s="217"/>
      <c r="E12" s="217"/>
      <c r="F12" s="217"/>
      <c r="G12" s="217"/>
      <c r="H12" s="217"/>
      <c r="I12" s="217"/>
      <c r="J12" s="217"/>
      <c r="K12" s="217"/>
      <c r="L12" s="217"/>
      <c r="M12" s="217"/>
      <c r="N12" s="217"/>
      <c r="O12" s="217"/>
      <c r="P12" s="217"/>
      <c r="Q12" s="217"/>
      <c r="R12" s="217"/>
      <c r="S12" s="217"/>
      <c r="T12" s="10"/>
    </row>
    <row r="13" spans="2:25" ht="15" customHeight="1" x14ac:dyDescent="0.25">
      <c r="B13" s="18"/>
      <c r="C13" s="217"/>
      <c r="D13" s="217"/>
      <c r="E13" s="217"/>
      <c r="F13" s="217"/>
      <c r="G13" s="217"/>
      <c r="H13" s="217"/>
      <c r="I13" s="217"/>
      <c r="J13" s="217"/>
      <c r="K13" s="217"/>
      <c r="L13" s="217"/>
      <c r="M13" s="217"/>
      <c r="N13" s="217"/>
      <c r="O13" s="217"/>
      <c r="P13" s="217"/>
      <c r="Q13" s="217"/>
      <c r="R13" s="217"/>
      <c r="S13" s="217"/>
      <c r="T13" s="10"/>
    </row>
    <row r="14" spans="2:25" ht="15" customHeight="1" x14ac:dyDescent="0.25">
      <c r="B14" s="18"/>
      <c r="C14" s="67"/>
      <c r="D14" s="6"/>
      <c r="E14" s="6"/>
      <c r="F14" s="6"/>
      <c r="G14" s="6"/>
      <c r="H14" s="6"/>
      <c r="I14" s="6"/>
      <c r="J14" s="6"/>
      <c r="L14" s="6"/>
      <c r="M14" s="7"/>
      <c r="N14" s="6"/>
      <c r="O14" s="6"/>
      <c r="P14" s="6"/>
      <c r="Q14" s="6"/>
      <c r="R14" s="6"/>
      <c r="S14" s="6"/>
      <c r="T14" s="10"/>
    </row>
    <row r="15" spans="2:25" ht="15" customHeight="1" x14ac:dyDescent="0.25">
      <c r="B15" s="18"/>
      <c r="C15" s="69" t="s">
        <v>50</v>
      </c>
      <c r="D15" s="6"/>
      <c r="E15" s="6"/>
      <c r="F15" s="6"/>
      <c r="G15" s="6"/>
      <c r="H15" s="6"/>
      <c r="I15" s="6"/>
      <c r="J15" s="6"/>
      <c r="L15" s="6"/>
      <c r="M15" s="7"/>
      <c r="N15" s="6"/>
      <c r="O15" s="6"/>
      <c r="P15" s="6"/>
      <c r="Q15" s="6"/>
      <c r="R15" s="6"/>
      <c r="S15" s="6"/>
      <c r="T15" s="10"/>
    </row>
    <row r="16" spans="2:25" ht="14.25" customHeight="1" x14ac:dyDescent="0.25">
      <c r="B16" s="18"/>
      <c r="C16" s="67"/>
      <c r="D16" s="6"/>
      <c r="E16" s="6"/>
      <c r="F16" s="6"/>
      <c r="G16" s="6"/>
      <c r="H16" s="6"/>
      <c r="I16" s="6"/>
      <c r="J16" s="6"/>
      <c r="L16" s="6"/>
      <c r="M16" s="7"/>
      <c r="N16" s="6"/>
      <c r="O16" s="6"/>
      <c r="P16" s="6"/>
      <c r="Q16" s="6"/>
      <c r="R16" s="6"/>
      <c r="S16" s="6"/>
      <c r="T16" s="10"/>
    </row>
    <row r="17" spans="2:20" ht="15" customHeight="1" x14ac:dyDescent="0.2">
      <c r="B17" s="18"/>
      <c r="C17" s="6" t="s">
        <v>25</v>
      </c>
      <c r="D17" s="73"/>
      <c r="E17" s="73"/>
      <c r="F17" s="73"/>
      <c r="G17" s="82"/>
      <c r="H17" s="82"/>
      <c r="I17" s="82"/>
      <c r="J17" s="82"/>
      <c r="K17" s="82"/>
      <c r="L17" s="82"/>
      <c r="M17" s="82"/>
      <c r="N17" s="82"/>
      <c r="O17" s="82"/>
      <c r="P17" s="82"/>
      <c r="Q17" s="82"/>
      <c r="R17" s="82"/>
      <c r="S17" s="82"/>
      <c r="T17" s="10"/>
    </row>
    <row r="18" spans="2:20" ht="15" customHeight="1" x14ac:dyDescent="0.2">
      <c r="B18" s="18"/>
      <c r="C18" s="73"/>
      <c r="D18" s="73"/>
      <c r="E18" s="73"/>
      <c r="F18" s="73"/>
      <c r="G18" s="82"/>
      <c r="H18" s="82"/>
      <c r="I18" s="82"/>
      <c r="J18" s="82"/>
      <c r="K18" s="82"/>
      <c r="L18" s="82"/>
      <c r="M18" s="82"/>
      <c r="N18" s="82"/>
      <c r="O18" s="82"/>
      <c r="P18" s="82"/>
      <c r="Q18" s="82"/>
      <c r="R18" s="82"/>
      <c r="S18" s="82"/>
      <c r="T18" s="10"/>
    </row>
    <row r="19" spans="2:20" ht="15" customHeight="1" x14ac:dyDescent="0.2">
      <c r="B19" s="18"/>
      <c r="C19" s="74" t="s">
        <v>13</v>
      </c>
      <c r="D19" s="67" t="s">
        <v>51</v>
      </c>
      <c r="E19" s="73"/>
      <c r="F19" s="73"/>
      <c r="G19" s="6"/>
      <c r="H19" s="6"/>
      <c r="I19" s="6"/>
      <c r="J19" s="6"/>
      <c r="L19" s="6"/>
      <c r="M19" s="7"/>
      <c r="N19" s="6"/>
      <c r="O19" s="6"/>
      <c r="P19" s="6"/>
      <c r="Q19" s="6"/>
      <c r="R19" s="6"/>
      <c r="S19" s="6"/>
      <c r="T19" s="10"/>
    </row>
    <row r="20" spans="2:20" ht="15" customHeight="1" x14ac:dyDescent="0.2">
      <c r="B20" s="18"/>
      <c r="C20" s="74" t="s">
        <v>13</v>
      </c>
      <c r="D20" s="6" t="s">
        <v>52</v>
      </c>
      <c r="E20" s="73"/>
      <c r="F20" s="73"/>
      <c r="G20" s="6"/>
      <c r="H20" s="6"/>
      <c r="I20" s="6"/>
      <c r="J20" s="6"/>
      <c r="L20" s="6"/>
      <c r="M20" s="7"/>
      <c r="N20" s="6"/>
      <c r="O20" s="6"/>
      <c r="P20" s="6"/>
      <c r="Q20" s="6"/>
      <c r="R20" s="6"/>
      <c r="S20" s="6"/>
      <c r="T20" s="10"/>
    </row>
    <row r="21" spans="2:20" ht="15" customHeight="1" x14ac:dyDescent="0.2">
      <c r="B21" s="18"/>
      <c r="C21" s="74" t="s">
        <v>13</v>
      </c>
      <c r="D21" s="6" t="s">
        <v>37</v>
      </c>
      <c r="E21" s="73"/>
      <c r="F21" s="73"/>
      <c r="G21" s="6"/>
      <c r="H21" s="6"/>
      <c r="I21" s="6"/>
      <c r="J21" s="6"/>
      <c r="L21" s="6"/>
      <c r="M21" s="7"/>
      <c r="N21" s="6"/>
      <c r="O21" s="6"/>
      <c r="P21" s="6"/>
      <c r="Q21" s="6"/>
      <c r="R21" s="6"/>
      <c r="S21" s="6"/>
      <c r="T21" s="10"/>
    </row>
    <row r="22" spans="2:20" ht="15" customHeight="1" x14ac:dyDescent="0.2">
      <c r="B22" s="18"/>
      <c r="C22" s="74" t="s">
        <v>13</v>
      </c>
      <c r="D22" s="6" t="s">
        <v>36</v>
      </c>
      <c r="E22" s="73"/>
      <c r="F22" s="73"/>
      <c r="G22" s="6"/>
      <c r="H22" s="6"/>
      <c r="I22" s="6"/>
      <c r="J22" s="6"/>
      <c r="L22" s="6"/>
      <c r="M22" s="7"/>
      <c r="N22" s="6"/>
      <c r="O22" s="6"/>
      <c r="P22" s="6"/>
      <c r="Q22" s="6"/>
      <c r="R22" s="6"/>
      <c r="S22" s="6"/>
      <c r="T22" s="10"/>
    </row>
    <row r="23" spans="2:20" ht="15" customHeight="1" x14ac:dyDescent="0.2">
      <c r="B23" s="18"/>
      <c r="C23" s="74" t="s">
        <v>13</v>
      </c>
      <c r="D23" s="6" t="s">
        <v>38</v>
      </c>
      <c r="E23" s="73"/>
      <c r="F23" s="73"/>
      <c r="G23" s="6"/>
      <c r="H23" s="6"/>
      <c r="I23" s="6"/>
      <c r="J23" s="6"/>
      <c r="L23" s="6"/>
      <c r="M23" s="7"/>
      <c r="N23" s="6"/>
      <c r="O23" s="6"/>
      <c r="P23" s="6"/>
      <c r="Q23" s="6"/>
      <c r="R23" s="6"/>
      <c r="S23" s="6"/>
      <c r="T23" s="10"/>
    </row>
    <row r="24" spans="2:20" ht="15" customHeight="1" x14ac:dyDescent="0.2">
      <c r="B24" s="18"/>
      <c r="C24" s="74" t="s">
        <v>13</v>
      </c>
      <c r="D24" s="3" t="s">
        <v>217</v>
      </c>
      <c r="E24" s="73"/>
      <c r="F24" s="73"/>
      <c r="G24" s="6"/>
      <c r="H24" s="6"/>
      <c r="I24" s="6"/>
      <c r="J24" s="6"/>
      <c r="L24" s="6"/>
      <c r="M24" s="7"/>
      <c r="N24" s="6"/>
      <c r="O24" s="6"/>
      <c r="P24" s="6"/>
      <c r="Q24" s="6"/>
      <c r="R24" s="6"/>
      <c r="S24" s="6"/>
      <c r="T24" s="10"/>
    </row>
    <row r="25" spans="2:20" ht="15" customHeight="1" x14ac:dyDescent="0.2">
      <c r="B25" s="18"/>
      <c r="C25" s="74" t="s">
        <v>13</v>
      </c>
      <c r="D25" s="68" t="s">
        <v>39</v>
      </c>
      <c r="E25" s="75"/>
      <c r="F25" s="75"/>
      <c r="G25" s="3"/>
      <c r="H25" s="6"/>
      <c r="I25" s="6"/>
      <c r="J25" s="6"/>
      <c r="L25" s="6"/>
      <c r="M25" s="7"/>
      <c r="N25" s="6"/>
      <c r="O25" s="6"/>
      <c r="P25" s="6"/>
      <c r="Q25" s="6"/>
      <c r="R25" s="6"/>
      <c r="S25" s="6"/>
      <c r="T25" s="10"/>
    </row>
    <row r="26" spans="2:20" ht="15" customHeight="1" x14ac:dyDescent="0.2">
      <c r="B26" s="18"/>
      <c r="C26" s="74"/>
      <c r="D26" s="6"/>
      <c r="E26" s="73"/>
      <c r="F26" s="73"/>
      <c r="G26" s="6"/>
      <c r="H26" s="6"/>
      <c r="I26" s="6"/>
      <c r="J26" s="6"/>
      <c r="L26" s="6"/>
      <c r="M26" s="7"/>
      <c r="N26" s="6"/>
      <c r="O26" s="6"/>
      <c r="P26" s="6"/>
      <c r="Q26" s="6"/>
      <c r="R26" s="6"/>
      <c r="S26" s="6"/>
      <c r="T26" s="10"/>
    </row>
    <row r="27" spans="2:20" ht="15" customHeight="1" x14ac:dyDescent="0.25">
      <c r="B27" s="18"/>
      <c r="C27" s="6" t="s">
        <v>53</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24</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83" t="s">
        <v>14</v>
      </c>
      <c r="D31" s="83" t="s">
        <v>15</v>
      </c>
      <c r="E31" s="83" t="s">
        <v>16</v>
      </c>
      <c r="F31" s="6"/>
      <c r="G31" s="6"/>
      <c r="H31" s="6"/>
      <c r="I31" s="6"/>
      <c r="J31" s="6"/>
      <c r="L31" s="6"/>
      <c r="M31" s="7"/>
      <c r="N31" s="6"/>
      <c r="O31" s="6"/>
      <c r="P31" s="6"/>
      <c r="Q31" s="6"/>
      <c r="R31" s="6"/>
      <c r="S31" s="6"/>
      <c r="T31" s="10"/>
    </row>
    <row r="32" spans="2:20" ht="15" customHeight="1" x14ac:dyDescent="0.25">
      <c r="B32" s="18"/>
      <c r="C32" s="61" t="s">
        <v>17</v>
      </c>
      <c r="D32" s="62">
        <v>1</v>
      </c>
      <c r="E32" s="84"/>
      <c r="F32" s="6"/>
      <c r="G32" s="6"/>
      <c r="H32" s="6"/>
      <c r="I32" s="6"/>
      <c r="J32" s="6"/>
      <c r="L32" s="6"/>
      <c r="M32" s="7"/>
      <c r="N32" s="6"/>
      <c r="O32" s="6"/>
      <c r="P32" s="6"/>
      <c r="Q32" s="6"/>
      <c r="R32" s="6"/>
      <c r="S32" s="6"/>
      <c r="T32" s="10"/>
    </row>
    <row r="33" spans="2:20" ht="15" customHeight="1" x14ac:dyDescent="0.25">
      <c r="B33" s="18"/>
      <c r="C33" s="63" t="s">
        <v>18</v>
      </c>
      <c r="D33" s="64">
        <v>2</v>
      </c>
      <c r="E33" s="85"/>
      <c r="F33" s="6"/>
      <c r="G33" s="6"/>
      <c r="H33" s="6"/>
      <c r="I33" s="6"/>
      <c r="J33" s="6"/>
      <c r="L33" s="6"/>
      <c r="M33" s="7"/>
      <c r="N33" s="6"/>
      <c r="O33" s="6"/>
      <c r="P33" s="6"/>
      <c r="Q33" s="6"/>
      <c r="R33" s="6"/>
      <c r="S33" s="6"/>
      <c r="T33" s="10"/>
    </row>
    <row r="34" spans="2:20" ht="15" customHeight="1" x14ac:dyDescent="0.25">
      <c r="B34" s="18"/>
      <c r="C34" s="63" t="s">
        <v>19</v>
      </c>
      <c r="D34" s="64">
        <v>3</v>
      </c>
      <c r="E34" s="86"/>
      <c r="F34" s="6"/>
      <c r="G34" s="6"/>
      <c r="H34" s="6"/>
      <c r="I34" s="6"/>
      <c r="J34" s="6"/>
      <c r="L34" s="6"/>
      <c r="M34" s="7"/>
      <c r="N34" s="6"/>
      <c r="O34" s="6"/>
      <c r="P34" s="6"/>
      <c r="Q34" s="6"/>
      <c r="R34" s="6"/>
      <c r="S34" s="6"/>
      <c r="T34" s="10"/>
    </row>
    <row r="35" spans="2:20" ht="15" customHeight="1" x14ac:dyDescent="0.25">
      <c r="B35" s="18"/>
      <c r="C35" s="63" t="s">
        <v>20</v>
      </c>
      <c r="D35" s="64">
        <v>4</v>
      </c>
      <c r="E35" s="87"/>
      <c r="F35" s="6"/>
      <c r="G35" s="6"/>
      <c r="H35" s="6"/>
      <c r="I35" s="6"/>
      <c r="J35" s="6"/>
      <c r="L35" s="6"/>
      <c r="M35" s="7"/>
      <c r="N35" s="6"/>
      <c r="O35" s="6"/>
      <c r="P35" s="6"/>
      <c r="Q35" s="6"/>
      <c r="R35" s="6"/>
      <c r="S35" s="6"/>
      <c r="T35" s="10"/>
    </row>
    <row r="36" spans="2:20" ht="15" customHeight="1" x14ac:dyDescent="0.25">
      <c r="B36" s="18"/>
      <c r="C36" s="65" t="s">
        <v>21</v>
      </c>
      <c r="D36" s="66">
        <v>5</v>
      </c>
      <c r="E36" s="88"/>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216" t="s">
        <v>54</v>
      </c>
      <c r="D38" s="217"/>
      <c r="E38" s="217"/>
      <c r="F38" s="217"/>
      <c r="G38" s="217"/>
      <c r="H38" s="217"/>
      <c r="I38" s="217"/>
      <c r="J38" s="217"/>
      <c r="K38" s="217"/>
      <c r="L38" s="217"/>
      <c r="M38" s="217"/>
      <c r="N38" s="217"/>
      <c r="O38" s="217"/>
      <c r="P38" s="217"/>
      <c r="Q38" s="217"/>
      <c r="R38" s="217"/>
      <c r="S38" s="217"/>
      <c r="T38" s="10"/>
    </row>
    <row r="39" spans="2:20" ht="15" customHeight="1" x14ac:dyDescent="0.25">
      <c r="B39" s="18"/>
      <c r="C39" s="217"/>
      <c r="D39" s="217"/>
      <c r="E39" s="217"/>
      <c r="F39" s="217"/>
      <c r="G39" s="217"/>
      <c r="H39" s="217"/>
      <c r="I39" s="217"/>
      <c r="J39" s="217"/>
      <c r="K39" s="217"/>
      <c r="L39" s="217"/>
      <c r="M39" s="217"/>
      <c r="N39" s="217"/>
      <c r="O39" s="217"/>
      <c r="P39" s="217"/>
      <c r="Q39" s="217"/>
      <c r="R39" s="217"/>
      <c r="S39" s="217"/>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89" t="s">
        <v>55</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219" t="s">
        <v>56</v>
      </c>
      <c r="D43" s="220"/>
      <c r="E43" s="220"/>
      <c r="F43" s="220"/>
      <c r="G43" s="220"/>
      <c r="H43" s="220"/>
      <c r="I43" s="220"/>
      <c r="J43" s="220"/>
      <c r="K43" s="220"/>
      <c r="L43" s="220"/>
      <c r="M43" s="220"/>
      <c r="N43" s="220"/>
      <c r="O43" s="220"/>
      <c r="P43" s="220"/>
      <c r="Q43" s="220"/>
      <c r="R43" s="220"/>
      <c r="S43" s="220"/>
      <c r="T43" s="10"/>
    </row>
    <row r="44" spans="2:20" ht="15" customHeight="1" x14ac:dyDescent="0.25">
      <c r="B44" s="18"/>
      <c r="C44" s="220"/>
      <c r="D44" s="220"/>
      <c r="E44" s="220"/>
      <c r="F44" s="220"/>
      <c r="G44" s="220"/>
      <c r="H44" s="220"/>
      <c r="I44" s="220"/>
      <c r="J44" s="220"/>
      <c r="K44" s="220"/>
      <c r="L44" s="220"/>
      <c r="M44" s="220"/>
      <c r="N44" s="220"/>
      <c r="O44" s="220"/>
      <c r="P44" s="220"/>
      <c r="Q44" s="220"/>
      <c r="R44" s="220"/>
      <c r="S44" s="220"/>
      <c r="T44" s="10"/>
    </row>
    <row r="45" spans="2:20" ht="15" customHeight="1" x14ac:dyDescent="0.25">
      <c r="B45" s="18"/>
      <c r="C45" s="220"/>
      <c r="D45" s="220"/>
      <c r="E45" s="220"/>
      <c r="F45" s="220"/>
      <c r="G45" s="220"/>
      <c r="H45" s="220"/>
      <c r="I45" s="220"/>
      <c r="J45" s="220"/>
      <c r="K45" s="220"/>
      <c r="L45" s="220"/>
      <c r="M45" s="220"/>
      <c r="N45" s="220"/>
      <c r="O45" s="220"/>
      <c r="P45" s="220"/>
      <c r="Q45" s="220"/>
      <c r="R45" s="220"/>
      <c r="S45" s="220"/>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216" t="s">
        <v>57</v>
      </c>
      <c r="D47" s="217"/>
      <c r="E47" s="217"/>
      <c r="F47" s="217"/>
      <c r="G47" s="217"/>
      <c r="H47" s="217"/>
      <c r="I47" s="217"/>
      <c r="J47" s="217"/>
      <c r="K47" s="217"/>
      <c r="L47" s="217"/>
      <c r="M47" s="217"/>
      <c r="N47" s="217"/>
      <c r="O47" s="217"/>
      <c r="P47" s="217"/>
      <c r="Q47" s="217"/>
      <c r="R47" s="217"/>
      <c r="S47" s="217"/>
      <c r="T47" s="10"/>
    </row>
    <row r="48" spans="2:20" ht="15" customHeight="1" x14ac:dyDescent="0.25">
      <c r="B48" s="18"/>
      <c r="C48" s="217"/>
      <c r="D48" s="217"/>
      <c r="E48" s="217"/>
      <c r="F48" s="217"/>
      <c r="G48" s="217"/>
      <c r="H48" s="217"/>
      <c r="I48" s="217"/>
      <c r="J48" s="217"/>
      <c r="K48" s="217"/>
      <c r="L48" s="217"/>
      <c r="M48" s="217"/>
      <c r="N48" s="217"/>
      <c r="O48" s="217"/>
      <c r="P48" s="217"/>
      <c r="Q48" s="217"/>
      <c r="R48" s="217"/>
      <c r="S48" s="217"/>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26</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67"/>
      <c r="D52" s="6"/>
      <c r="E52" s="6"/>
      <c r="F52" s="6"/>
      <c r="G52" s="6"/>
      <c r="H52" s="6"/>
      <c r="I52" s="6"/>
      <c r="J52" s="6"/>
      <c r="L52" s="6"/>
      <c r="M52" s="7"/>
      <c r="N52" s="6"/>
      <c r="O52" s="6"/>
      <c r="P52" s="6"/>
      <c r="Q52" s="6"/>
      <c r="R52" s="6"/>
      <c r="S52" s="6"/>
      <c r="T52" s="10"/>
    </row>
    <row r="53" spans="2:20" ht="15" customHeight="1" x14ac:dyDescent="0.25">
      <c r="B53" s="18"/>
      <c r="C53" s="69" t="s">
        <v>27</v>
      </c>
      <c r="D53" s="6"/>
      <c r="E53" s="6"/>
      <c r="F53" s="6"/>
      <c r="G53" s="6"/>
      <c r="H53" s="6"/>
      <c r="I53" s="6"/>
      <c r="J53" s="6"/>
      <c r="L53" s="6"/>
      <c r="M53" s="7"/>
      <c r="N53" s="6"/>
      <c r="O53" s="6"/>
      <c r="P53" s="6"/>
      <c r="Q53" s="6"/>
      <c r="R53" s="6"/>
      <c r="S53" s="6"/>
      <c r="T53" s="10"/>
    </row>
    <row r="54" spans="2:20" ht="15" customHeight="1" x14ac:dyDescent="0.25">
      <c r="B54" s="18"/>
      <c r="C54" s="67"/>
      <c r="D54" s="6"/>
      <c r="E54" s="6"/>
      <c r="F54" s="6"/>
      <c r="G54" s="6"/>
      <c r="H54" s="6"/>
      <c r="I54" s="6"/>
      <c r="J54" s="6"/>
      <c r="L54" s="6"/>
      <c r="M54" s="7"/>
      <c r="N54" s="6"/>
      <c r="O54" s="6"/>
      <c r="P54" s="6"/>
      <c r="Q54" s="6"/>
      <c r="R54" s="6"/>
      <c r="S54" s="6"/>
      <c r="T54" s="10"/>
    </row>
    <row r="55" spans="2:20" ht="15" customHeight="1" x14ac:dyDescent="0.25">
      <c r="B55" s="18"/>
      <c r="C55" s="216" t="s">
        <v>58</v>
      </c>
      <c r="D55" s="217"/>
      <c r="E55" s="217"/>
      <c r="F55" s="217"/>
      <c r="G55" s="217"/>
      <c r="H55" s="217"/>
      <c r="I55" s="217"/>
      <c r="J55" s="217"/>
      <c r="K55" s="217"/>
      <c r="L55" s="217"/>
      <c r="M55" s="217"/>
      <c r="N55" s="217"/>
      <c r="O55" s="217"/>
      <c r="P55" s="217"/>
      <c r="Q55" s="217"/>
      <c r="R55" s="217"/>
      <c r="S55" s="217"/>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216" t="s">
        <v>59</v>
      </c>
      <c r="D57" s="217"/>
      <c r="E57" s="217"/>
      <c r="F57" s="217"/>
      <c r="G57" s="217"/>
      <c r="H57" s="217"/>
      <c r="I57" s="217"/>
      <c r="J57" s="217"/>
      <c r="K57" s="217"/>
      <c r="L57" s="217"/>
      <c r="M57" s="217"/>
      <c r="N57" s="217"/>
      <c r="O57" s="217"/>
      <c r="P57" s="217"/>
      <c r="Q57" s="217"/>
      <c r="R57" s="217"/>
      <c r="S57" s="217"/>
      <c r="T57" s="10"/>
    </row>
    <row r="58" spans="2:20" ht="15" customHeight="1" x14ac:dyDescent="0.25">
      <c r="B58" s="18"/>
      <c r="C58" s="217"/>
      <c r="D58" s="217"/>
      <c r="E58" s="217"/>
      <c r="F58" s="217"/>
      <c r="G58" s="217"/>
      <c r="H58" s="217"/>
      <c r="I58" s="217"/>
      <c r="J58" s="217"/>
      <c r="K58" s="217"/>
      <c r="L58" s="217"/>
      <c r="M58" s="217"/>
      <c r="N58" s="217"/>
      <c r="O58" s="217"/>
      <c r="P58" s="217"/>
      <c r="Q58" s="217"/>
      <c r="R58" s="217"/>
      <c r="S58" s="217"/>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60</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216" t="s">
        <v>61</v>
      </c>
      <c r="D62" s="217"/>
      <c r="E62" s="217"/>
      <c r="F62" s="217"/>
      <c r="G62" s="217"/>
      <c r="H62" s="217"/>
      <c r="I62" s="217"/>
      <c r="J62" s="217"/>
      <c r="K62" s="217"/>
      <c r="L62" s="217"/>
      <c r="M62" s="217"/>
      <c r="N62" s="217"/>
      <c r="O62" s="217"/>
      <c r="P62" s="217"/>
      <c r="Q62" s="217"/>
      <c r="R62" s="217"/>
      <c r="S62" s="217"/>
      <c r="T62" s="10"/>
    </row>
    <row r="63" spans="2:20" ht="15" customHeight="1" x14ac:dyDescent="0.25">
      <c r="B63" s="18"/>
      <c r="C63" s="217"/>
      <c r="D63" s="217"/>
      <c r="E63" s="217"/>
      <c r="F63" s="217"/>
      <c r="G63" s="217"/>
      <c r="H63" s="217"/>
      <c r="I63" s="217"/>
      <c r="J63" s="217"/>
      <c r="K63" s="217"/>
      <c r="L63" s="217"/>
      <c r="M63" s="217"/>
      <c r="N63" s="217"/>
      <c r="O63" s="217"/>
      <c r="P63" s="217"/>
      <c r="Q63" s="217"/>
      <c r="R63" s="217"/>
      <c r="S63" s="217"/>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216" t="s">
        <v>62</v>
      </c>
      <c r="D65" s="217"/>
      <c r="E65" s="217"/>
      <c r="F65" s="217"/>
      <c r="G65" s="217"/>
      <c r="H65" s="217"/>
      <c r="I65" s="217"/>
      <c r="J65" s="217"/>
      <c r="K65" s="217"/>
      <c r="L65" s="217"/>
      <c r="M65" s="217"/>
      <c r="N65" s="217"/>
      <c r="O65" s="217"/>
      <c r="P65" s="217"/>
      <c r="Q65" s="217"/>
      <c r="R65" s="217"/>
      <c r="S65" s="217"/>
      <c r="T65" s="10"/>
    </row>
    <row r="66" spans="2:20" ht="15" customHeight="1" x14ac:dyDescent="0.25">
      <c r="B66" s="18"/>
      <c r="C66" s="217"/>
      <c r="D66" s="217"/>
      <c r="E66" s="217"/>
      <c r="F66" s="217"/>
      <c r="G66" s="217"/>
      <c r="H66" s="217"/>
      <c r="I66" s="217"/>
      <c r="J66" s="217"/>
      <c r="K66" s="217"/>
      <c r="L66" s="217"/>
      <c r="M66" s="217"/>
      <c r="N66" s="217"/>
      <c r="O66" s="217"/>
      <c r="P66" s="217"/>
      <c r="Q66" s="217"/>
      <c r="R66" s="217"/>
      <c r="S66" s="217"/>
      <c r="T66" s="10"/>
    </row>
    <row r="67" spans="2:20" ht="15" customHeight="1" x14ac:dyDescent="0.25">
      <c r="B67" s="18"/>
      <c r="C67" s="50"/>
      <c r="D67" s="50"/>
      <c r="E67" s="50"/>
      <c r="F67" s="50"/>
      <c r="G67" s="50"/>
      <c r="H67" s="50"/>
      <c r="I67" s="50"/>
      <c r="J67" s="50"/>
      <c r="K67" s="50"/>
      <c r="L67" s="50"/>
      <c r="M67" s="50"/>
      <c r="N67" s="50"/>
      <c r="O67" s="50"/>
      <c r="P67" s="50"/>
      <c r="Q67" s="50"/>
      <c r="R67" s="50"/>
      <c r="S67" s="50"/>
      <c r="T67" s="10"/>
    </row>
    <row r="68" spans="2:20" ht="15" customHeight="1" x14ac:dyDescent="0.25">
      <c r="B68" s="18"/>
      <c r="C68" s="67"/>
      <c r="D68" s="6"/>
      <c r="E68" s="6"/>
      <c r="F68" s="6"/>
      <c r="G68" s="6"/>
      <c r="H68" s="6"/>
      <c r="I68" s="6"/>
      <c r="J68" s="6"/>
      <c r="L68" s="6"/>
      <c r="M68" s="7"/>
      <c r="N68" s="6"/>
      <c r="O68" s="6"/>
      <c r="P68" s="6"/>
      <c r="Q68" s="6"/>
      <c r="R68" s="6"/>
      <c r="S68" s="6"/>
      <c r="T68" s="10"/>
    </row>
    <row r="69" spans="2:20" ht="15" customHeight="1" x14ac:dyDescent="0.25">
      <c r="B69" s="18"/>
      <c r="C69" s="69" t="s">
        <v>63</v>
      </c>
      <c r="D69" s="6"/>
      <c r="E69" s="6"/>
      <c r="F69" s="6"/>
      <c r="G69" s="6"/>
      <c r="H69" s="6"/>
      <c r="I69" s="6"/>
      <c r="J69" s="6"/>
      <c r="L69" s="6"/>
      <c r="M69" s="7"/>
      <c r="N69" s="6"/>
      <c r="O69" s="6"/>
      <c r="P69" s="6"/>
      <c r="Q69" s="6"/>
      <c r="R69" s="6"/>
      <c r="S69" s="6"/>
      <c r="T69" s="10"/>
    </row>
    <row r="70" spans="2:20" ht="15.75" customHeight="1" x14ac:dyDescent="0.25">
      <c r="B70" s="18"/>
      <c r="C70" s="67"/>
      <c r="D70" s="6"/>
      <c r="E70" s="6"/>
      <c r="F70" s="6"/>
      <c r="G70" s="6"/>
      <c r="H70" s="6"/>
      <c r="I70" s="6"/>
      <c r="J70" s="6"/>
      <c r="L70" s="6"/>
      <c r="M70" s="7"/>
      <c r="N70" s="6"/>
      <c r="O70" s="6"/>
      <c r="P70" s="6"/>
      <c r="Q70" s="6"/>
      <c r="R70" s="6"/>
      <c r="S70" s="6"/>
      <c r="T70" s="10"/>
    </row>
    <row r="71" spans="2:20" ht="15" customHeight="1" x14ac:dyDescent="0.25">
      <c r="B71" s="18"/>
      <c r="C71" s="6" t="s">
        <v>33</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215</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216</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74" t="s">
        <v>13</v>
      </c>
      <c r="D77" s="6" t="s">
        <v>64</v>
      </c>
      <c r="E77" s="6"/>
      <c r="F77" s="6"/>
      <c r="G77" s="6"/>
      <c r="H77" s="6"/>
      <c r="I77" s="6"/>
      <c r="J77" s="6"/>
      <c r="L77" s="6"/>
      <c r="M77" s="7"/>
      <c r="N77" s="6"/>
      <c r="O77" s="6"/>
      <c r="P77" s="6"/>
      <c r="Q77" s="6"/>
      <c r="R77" s="6"/>
      <c r="S77" s="6"/>
      <c r="T77" s="10"/>
    </row>
    <row r="78" spans="2:20" ht="15" customHeight="1" x14ac:dyDescent="0.2">
      <c r="B78" s="18"/>
      <c r="C78" s="74" t="s">
        <v>13</v>
      </c>
      <c r="D78" s="6" t="s">
        <v>65</v>
      </c>
      <c r="E78" s="6"/>
      <c r="F78" s="6"/>
      <c r="G78" s="6"/>
      <c r="H78" s="6"/>
      <c r="I78" s="6"/>
      <c r="J78" s="6"/>
      <c r="L78" s="6"/>
      <c r="M78" s="7"/>
      <c r="N78" s="6"/>
      <c r="O78" s="6"/>
      <c r="P78" s="6"/>
      <c r="Q78" s="6"/>
      <c r="R78" s="6"/>
      <c r="S78" s="6"/>
      <c r="T78" s="10"/>
    </row>
    <row r="79" spans="2:20" ht="15" customHeight="1" x14ac:dyDescent="0.2">
      <c r="B79" s="18"/>
      <c r="C79" s="74" t="s">
        <v>13</v>
      </c>
      <c r="D79" s="6" t="s">
        <v>66</v>
      </c>
      <c r="E79" s="6"/>
      <c r="F79" s="6"/>
      <c r="G79" s="6"/>
      <c r="H79" s="6"/>
      <c r="I79" s="6"/>
      <c r="J79" s="6"/>
      <c r="L79" s="6"/>
      <c r="M79" s="7"/>
      <c r="N79" s="6"/>
      <c r="O79" s="6"/>
      <c r="P79" s="6"/>
      <c r="Q79" s="6"/>
      <c r="R79" s="6"/>
      <c r="S79" s="6"/>
      <c r="T79" s="10"/>
    </row>
    <row r="80" spans="2:20" ht="15" customHeight="1" x14ac:dyDescent="0.25">
      <c r="B80" s="18"/>
      <c r="C80" s="6"/>
      <c r="D80" s="6"/>
      <c r="E80" s="6"/>
      <c r="F80" s="6"/>
      <c r="G80" s="6"/>
      <c r="H80" s="6"/>
      <c r="I80" s="6"/>
      <c r="J80" s="6"/>
      <c r="L80" s="6"/>
      <c r="M80" s="7"/>
      <c r="N80" s="6"/>
      <c r="O80" s="6"/>
      <c r="P80" s="6"/>
      <c r="Q80" s="6"/>
      <c r="R80" s="6"/>
      <c r="S80" s="6"/>
      <c r="T80" s="10"/>
    </row>
    <row r="81" spans="2:20" ht="15" customHeight="1" x14ac:dyDescent="0.25">
      <c r="B81" s="18"/>
      <c r="C81" s="216" t="s">
        <v>34</v>
      </c>
      <c r="D81" s="218"/>
      <c r="E81" s="218"/>
      <c r="F81" s="218"/>
      <c r="G81" s="218"/>
      <c r="H81" s="218"/>
      <c r="I81" s="218"/>
      <c r="J81" s="218"/>
      <c r="K81" s="218"/>
      <c r="L81" s="218"/>
      <c r="M81" s="218"/>
      <c r="N81" s="218"/>
      <c r="O81" s="218"/>
      <c r="P81" s="218"/>
      <c r="Q81" s="218"/>
      <c r="R81" s="218"/>
      <c r="S81" s="218"/>
      <c r="T81" s="10"/>
    </row>
    <row r="82" spans="2:20" ht="15" customHeight="1" x14ac:dyDescent="0.25">
      <c r="B82" s="18"/>
      <c r="C82" s="218"/>
      <c r="D82" s="218"/>
      <c r="E82" s="218"/>
      <c r="F82" s="218"/>
      <c r="G82" s="218"/>
      <c r="H82" s="218"/>
      <c r="I82" s="218"/>
      <c r="J82" s="218"/>
      <c r="K82" s="218"/>
      <c r="L82" s="218"/>
      <c r="M82" s="218"/>
      <c r="N82" s="218"/>
      <c r="O82" s="218"/>
      <c r="P82" s="218"/>
      <c r="Q82" s="218"/>
      <c r="R82" s="218"/>
      <c r="S82" s="218"/>
      <c r="T82" s="10"/>
    </row>
    <row r="83" spans="2:20" ht="15" customHeight="1" x14ac:dyDescent="0.2">
      <c r="B83" s="18"/>
      <c r="C83" s="74"/>
      <c r="D83" s="6"/>
      <c r="E83" s="6"/>
      <c r="F83" s="6"/>
      <c r="G83" s="6"/>
      <c r="H83" s="6"/>
      <c r="I83" s="6"/>
      <c r="J83" s="6"/>
      <c r="L83" s="6"/>
      <c r="M83" s="7"/>
      <c r="N83" s="6"/>
      <c r="O83" s="6"/>
      <c r="P83" s="6"/>
      <c r="Q83" s="6"/>
      <c r="R83" s="6"/>
      <c r="S83" s="6"/>
      <c r="T83" s="10"/>
    </row>
    <row r="84" spans="2:20" ht="15" customHeight="1" thickBot="1" x14ac:dyDescent="0.3">
      <c r="B84" s="20"/>
      <c r="C84" s="11"/>
      <c r="D84" s="11"/>
      <c r="E84" s="11"/>
      <c r="F84" s="11"/>
      <c r="G84" s="11"/>
      <c r="H84" s="11"/>
      <c r="I84" s="11"/>
      <c r="J84" s="11"/>
      <c r="K84" s="11"/>
      <c r="L84" s="11"/>
      <c r="M84" s="11"/>
      <c r="N84" s="11"/>
      <c r="O84" s="11"/>
      <c r="P84" s="11"/>
      <c r="Q84" s="11"/>
      <c r="R84" s="11"/>
      <c r="S84" s="11"/>
      <c r="T84" s="12"/>
    </row>
    <row r="85" spans="2:20" x14ac:dyDescent="0.25"/>
    <row r="86" spans="2:20" ht="15" x14ac:dyDescent="0.25">
      <c r="C86" s="32"/>
      <c r="D86" s="6"/>
      <c r="E86" s="6"/>
      <c r="F86" s="6"/>
      <c r="G86" s="6"/>
      <c r="H86" s="6"/>
      <c r="I86" s="6"/>
      <c r="J86" s="6"/>
      <c r="L86" s="6"/>
      <c r="M86" s="7"/>
      <c r="N86" s="6"/>
      <c r="O86" s="6"/>
      <c r="P86" s="6"/>
      <c r="Q86" s="6"/>
      <c r="R86" s="6"/>
      <c r="S86" s="6"/>
    </row>
    <row r="87" spans="2:20" x14ac:dyDescent="0.25"/>
    <row r="88" spans="2:20" x14ac:dyDescent="0.25"/>
    <row r="89" spans="2:20" x14ac:dyDescent="0.25"/>
    <row r="90" spans="2:20" x14ac:dyDescent="0.25"/>
    <row r="91" spans="2:20" x14ac:dyDescent="0.25"/>
    <row r="92" spans="2:20" ht="18" x14ac:dyDescent="0.25">
      <c r="K92" s="213" t="s">
        <v>29</v>
      </c>
      <c r="L92" s="213"/>
    </row>
    <row r="93" spans="2:20" x14ac:dyDescent="0.25"/>
    <row r="94" spans="2:20" hidden="1" x14ac:dyDescent="0.25">
      <c r="K94" s="1"/>
      <c r="M94" s="1"/>
    </row>
    <row r="95" spans="2:20" hidden="1" x14ac:dyDescent="0.25">
      <c r="K95" s="1"/>
      <c r="M95" s="1"/>
    </row>
    <row r="96" spans="2:20"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sheetData>
  <mergeCells count="13">
    <mergeCell ref="C3:S3"/>
    <mergeCell ref="K92:L92"/>
    <mergeCell ref="C5:S5"/>
    <mergeCell ref="C7:S10"/>
    <mergeCell ref="C12:S13"/>
    <mergeCell ref="C81:S82"/>
    <mergeCell ref="C38:S39"/>
    <mergeCell ref="C43:S45"/>
    <mergeCell ref="C47:S48"/>
    <mergeCell ref="C55:S55"/>
    <mergeCell ref="C57:S58"/>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showZeros="0" tabSelected="1" zoomScale="85" zoomScaleNormal="85" workbookViewId="0">
      <selection activeCell="G11" sqref="G11"/>
    </sheetView>
  </sheetViews>
  <sheetFormatPr baseColWidth="10" defaultColWidth="0" defaultRowHeight="14.25" x14ac:dyDescent="0.25"/>
  <cols>
    <col min="1" max="1" width="1.7109375" style="90" customWidth="1"/>
    <col min="2" max="2" width="1.28515625" style="90" customWidth="1"/>
    <col min="3" max="3" width="23.7109375" style="90" customWidth="1"/>
    <col min="4" max="4" width="18.140625" style="90" customWidth="1"/>
    <col min="5" max="5" width="28.28515625" style="90" customWidth="1"/>
    <col min="6" max="6" width="17.7109375" style="90" customWidth="1"/>
    <col min="7" max="7" width="60.7109375" style="91" customWidth="1"/>
    <col min="8" max="8" width="17.7109375" style="90" customWidth="1"/>
    <col min="9" max="9" width="28.42578125" style="90" customWidth="1"/>
    <col min="10" max="10" width="1.140625" style="90" customWidth="1"/>
    <col min="11" max="11" width="5.5703125" style="90" customWidth="1"/>
    <col min="12" max="12" width="11.42578125" style="90" customWidth="1"/>
    <col min="13" max="13" width="6" style="90" customWidth="1"/>
    <col min="14" max="18" width="0" style="90" hidden="1" customWidth="1"/>
    <col min="19" max="16384" width="11.42578125" style="90" hidden="1"/>
  </cols>
  <sheetData>
    <row r="1" spans="2:14" ht="9" customHeight="1" thickBot="1" x14ac:dyDescent="0.3"/>
    <row r="2" spans="2:14" ht="102" customHeight="1" x14ac:dyDescent="0.25">
      <c r="B2" s="147"/>
      <c r="C2" s="148"/>
      <c r="D2" s="148"/>
      <c r="E2" s="148"/>
      <c r="F2" s="148"/>
      <c r="G2" s="149"/>
      <c r="H2" s="148"/>
      <c r="I2" s="148"/>
      <c r="J2" s="150"/>
    </row>
    <row r="3" spans="2:14" ht="13.5" customHeight="1" x14ac:dyDescent="0.25">
      <c r="B3" s="151"/>
      <c r="C3" s="95"/>
      <c r="D3" s="96"/>
      <c r="E3" s="96"/>
      <c r="F3" s="96"/>
      <c r="G3" s="97"/>
      <c r="H3" s="96"/>
      <c r="I3" s="96"/>
      <c r="J3" s="152"/>
    </row>
    <row r="4" spans="2:14" ht="27" x14ac:dyDescent="0.25">
      <c r="B4" s="92"/>
      <c r="C4" s="234" t="s">
        <v>46</v>
      </c>
      <c r="D4" s="234"/>
      <c r="E4" s="234"/>
      <c r="F4" s="234"/>
      <c r="G4" s="234"/>
      <c r="H4" s="234"/>
      <c r="I4" s="234"/>
      <c r="J4" s="93"/>
      <c r="K4" s="94"/>
      <c r="L4" s="94"/>
      <c r="M4" s="94"/>
      <c r="N4" s="94"/>
    </row>
    <row r="5" spans="2:14" ht="9.75" customHeight="1" thickBot="1" x14ac:dyDescent="0.3">
      <c r="B5" s="92"/>
      <c r="C5" s="95"/>
      <c r="D5" s="96"/>
      <c r="E5" s="96"/>
      <c r="F5" s="96"/>
      <c r="G5" s="97"/>
      <c r="H5" s="96"/>
      <c r="I5" s="96"/>
      <c r="J5" s="98"/>
    </row>
    <row r="6" spans="2:14" ht="23.25" x14ac:dyDescent="0.25">
      <c r="B6" s="92"/>
      <c r="C6" s="250" t="s">
        <v>5</v>
      </c>
      <c r="D6" s="251"/>
      <c r="E6" s="251"/>
      <c r="F6" s="251"/>
      <c r="G6" s="235" t="s">
        <v>22</v>
      </c>
      <c r="H6" s="236"/>
      <c r="I6" s="237"/>
      <c r="J6" s="98"/>
    </row>
    <row r="7" spans="2:14" ht="24" thickBot="1" x14ac:dyDescent="0.3">
      <c r="B7" s="92"/>
      <c r="C7" s="238"/>
      <c r="D7" s="239"/>
      <c r="E7" s="239"/>
      <c r="F7" s="239"/>
      <c r="G7" s="240">
        <f>IF(SUM(H11:H129)=0,"",AVERAGE(H11:H129))</f>
        <v>86.722689075630257</v>
      </c>
      <c r="H7" s="241"/>
      <c r="I7" s="242"/>
      <c r="J7" s="98"/>
    </row>
    <row r="8" spans="2:14" ht="14.25" customHeight="1" thickBot="1" x14ac:dyDescent="0.3">
      <c r="B8" s="92"/>
      <c r="C8" s="95"/>
      <c r="D8" s="96"/>
      <c r="E8" s="96"/>
      <c r="F8" s="96"/>
      <c r="G8" s="97"/>
      <c r="H8" s="96"/>
      <c r="I8" s="96"/>
      <c r="J8" s="98"/>
    </row>
    <row r="9" spans="2:14" ht="14.25" customHeight="1" x14ac:dyDescent="0.25">
      <c r="B9" s="92"/>
      <c r="C9" s="247" t="s">
        <v>67</v>
      </c>
      <c r="D9" s="243" t="s">
        <v>213</v>
      </c>
      <c r="E9" s="243" t="s">
        <v>214</v>
      </c>
      <c r="F9" s="243" t="s">
        <v>213</v>
      </c>
      <c r="G9" s="243" t="s">
        <v>3</v>
      </c>
      <c r="H9" s="243" t="s">
        <v>9</v>
      </c>
      <c r="I9" s="245" t="s">
        <v>10</v>
      </c>
      <c r="J9" s="98"/>
      <c r="K9" s="99"/>
    </row>
    <row r="10" spans="2:14" ht="22.5" customHeight="1" thickBot="1" x14ac:dyDescent="0.3">
      <c r="B10" s="92"/>
      <c r="C10" s="248"/>
      <c r="D10" s="244"/>
      <c r="E10" s="249"/>
      <c r="F10" s="244"/>
      <c r="G10" s="244"/>
      <c r="H10" s="244"/>
      <c r="I10" s="246"/>
      <c r="J10" s="98"/>
      <c r="K10" s="99"/>
    </row>
    <row r="11" spans="2:14" ht="148.5" customHeight="1" x14ac:dyDescent="0.25">
      <c r="B11" s="92"/>
      <c r="C11" s="221" t="s">
        <v>79</v>
      </c>
      <c r="D11" s="223">
        <f>IF(SUM(H11:H35)=0,"",AVERAGE(H11:H35))</f>
        <v>88.88</v>
      </c>
      <c r="E11" s="226" t="s">
        <v>84</v>
      </c>
      <c r="F11" s="228">
        <f>IF(SUM(H11:H15)=0,"",AVERAGE(H11:H15))</f>
        <v>87</v>
      </c>
      <c r="G11" s="114" t="s">
        <v>208</v>
      </c>
      <c r="H11" s="115">
        <v>90</v>
      </c>
      <c r="I11" s="202" t="s">
        <v>221</v>
      </c>
      <c r="J11" s="98"/>
      <c r="K11" s="99"/>
      <c r="L11" s="100"/>
    </row>
    <row r="12" spans="2:14" ht="409.5" customHeight="1" x14ac:dyDescent="0.25">
      <c r="B12" s="92"/>
      <c r="C12" s="221"/>
      <c r="D12" s="223"/>
      <c r="E12" s="226"/>
      <c r="F12" s="228"/>
      <c r="G12" s="110" t="s">
        <v>80</v>
      </c>
      <c r="H12" s="111">
        <v>75</v>
      </c>
      <c r="I12" s="200" t="s">
        <v>222</v>
      </c>
      <c r="J12" s="98"/>
      <c r="K12" s="99"/>
      <c r="L12" s="105" t="s">
        <v>29</v>
      </c>
    </row>
    <row r="13" spans="2:14" ht="101.25" customHeight="1" x14ac:dyDescent="0.25">
      <c r="B13" s="92"/>
      <c r="C13" s="221"/>
      <c r="D13" s="223"/>
      <c r="E13" s="226"/>
      <c r="F13" s="228"/>
      <c r="G13" s="110" t="s">
        <v>81</v>
      </c>
      <c r="H13" s="111">
        <v>90</v>
      </c>
      <c r="I13" s="200" t="s">
        <v>237</v>
      </c>
      <c r="J13" s="98"/>
      <c r="K13" s="99"/>
      <c r="L13" s="100"/>
    </row>
    <row r="14" spans="2:14" ht="74.25" customHeight="1" x14ac:dyDescent="0.25">
      <c r="B14" s="92"/>
      <c r="C14" s="221"/>
      <c r="D14" s="223"/>
      <c r="E14" s="226"/>
      <c r="F14" s="228"/>
      <c r="G14" s="110" t="s">
        <v>82</v>
      </c>
      <c r="H14" s="111">
        <v>90</v>
      </c>
      <c r="I14" s="200" t="s">
        <v>218</v>
      </c>
      <c r="J14" s="98"/>
      <c r="K14" s="99"/>
    </row>
    <row r="15" spans="2:14" ht="93.75" customHeight="1" x14ac:dyDescent="0.25">
      <c r="B15" s="92"/>
      <c r="C15" s="221"/>
      <c r="D15" s="223"/>
      <c r="E15" s="230"/>
      <c r="F15" s="232"/>
      <c r="G15" s="112" t="s">
        <v>83</v>
      </c>
      <c r="H15" s="113">
        <v>90</v>
      </c>
      <c r="I15" s="201" t="s">
        <v>219</v>
      </c>
      <c r="J15" s="98"/>
      <c r="K15" s="99"/>
      <c r="L15" s="105" t="s">
        <v>78</v>
      </c>
    </row>
    <row r="16" spans="2:14" ht="113.25" customHeight="1" x14ac:dyDescent="0.25">
      <c r="B16" s="92"/>
      <c r="C16" s="221"/>
      <c r="D16" s="223"/>
      <c r="E16" s="226" t="s">
        <v>209</v>
      </c>
      <c r="F16" s="233">
        <f>IF(SUM(H16:H19)=0,"",AVERAGE(H16:H19))</f>
        <v>91.25</v>
      </c>
      <c r="G16" s="114" t="s">
        <v>85</v>
      </c>
      <c r="H16" s="115">
        <v>95</v>
      </c>
      <c r="I16" s="202" t="s">
        <v>220</v>
      </c>
      <c r="J16" s="98"/>
      <c r="K16" s="99"/>
    </row>
    <row r="17" spans="2:12" ht="309.75" customHeight="1" x14ac:dyDescent="0.25">
      <c r="B17" s="92"/>
      <c r="C17" s="221"/>
      <c r="D17" s="223"/>
      <c r="E17" s="226"/>
      <c r="F17" s="233"/>
      <c r="G17" s="110" t="s">
        <v>86</v>
      </c>
      <c r="H17" s="111">
        <v>90</v>
      </c>
      <c r="I17" s="200" t="s">
        <v>255</v>
      </c>
      <c r="J17" s="98"/>
      <c r="K17" s="99"/>
      <c r="L17" s="101"/>
    </row>
    <row r="18" spans="2:12" ht="45" customHeight="1" x14ac:dyDescent="0.25">
      <c r="B18" s="92"/>
      <c r="C18" s="221"/>
      <c r="D18" s="223"/>
      <c r="E18" s="226"/>
      <c r="F18" s="233"/>
      <c r="G18" s="110" t="s">
        <v>87</v>
      </c>
      <c r="H18" s="111">
        <v>90</v>
      </c>
      <c r="I18" s="200"/>
      <c r="J18" s="98"/>
      <c r="K18" s="99"/>
    </row>
    <row r="19" spans="2:12" ht="398.25" customHeight="1" x14ac:dyDescent="0.25">
      <c r="B19" s="92"/>
      <c r="C19" s="221"/>
      <c r="D19" s="223"/>
      <c r="E19" s="226"/>
      <c r="F19" s="233"/>
      <c r="G19" s="116" t="s">
        <v>88</v>
      </c>
      <c r="H19" s="117">
        <v>90</v>
      </c>
      <c r="I19" s="203" t="s">
        <v>223</v>
      </c>
      <c r="J19" s="98"/>
      <c r="K19" s="99"/>
    </row>
    <row r="20" spans="2:12" ht="129" customHeight="1" x14ac:dyDescent="0.25">
      <c r="B20" s="92"/>
      <c r="C20" s="221"/>
      <c r="D20" s="223"/>
      <c r="E20" s="229" t="s">
        <v>211</v>
      </c>
      <c r="F20" s="231">
        <f>IF(SUM(H20:H24)=0,"",AVERAGE(H20:H24))</f>
        <v>90</v>
      </c>
      <c r="G20" s="118" t="s">
        <v>90</v>
      </c>
      <c r="H20" s="119">
        <v>90</v>
      </c>
      <c r="I20" s="202" t="s">
        <v>224</v>
      </c>
      <c r="J20" s="98"/>
    </row>
    <row r="21" spans="2:12" ht="200.25" customHeight="1" x14ac:dyDescent="0.25">
      <c r="B21" s="92"/>
      <c r="C21" s="221"/>
      <c r="D21" s="223"/>
      <c r="E21" s="226"/>
      <c r="F21" s="228"/>
      <c r="G21" s="110" t="s">
        <v>91</v>
      </c>
      <c r="H21" s="121">
        <v>90</v>
      </c>
      <c r="I21" s="204" t="s">
        <v>225</v>
      </c>
      <c r="J21" s="98"/>
    </row>
    <row r="22" spans="2:12" ht="45" customHeight="1" x14ac:dyDescent="0.25">
      <c r="B22" s="92"/>
      <c r="C22" s="221"/>
      <c r="D22" s="223"/>
      <c r="E22" s="226"/>
      <c r="F22" s="228"/>
      <c r="G22" s="110" t="s">
        <v>92</v>
      </c>
      <c r="H22" s="121">
        <v>90</v>
      </c>
      <c r="I22" s="122"/>
      <c r="J22" s="98"/>
    </row>
    <row r="23" spans="2:12" ht="105" customHeight="1" x14ac:dyDescent="0.25">
      <c r="B23" s="92"/>
      <c r="C23" s="221"/>
      <c r="D23" s="223"/>
      <c r="E23" s="226"/>
      <c r="F23" s="228"/>
      <c r="G23" s="110" t="s">
        <v>93</v>
      </c>
      <c r="H23" s="121">
        <v>90</v>
      </c>
      <c r="I23" s="204" t="s">
        <v>226</v>
      </c>
      <c r="J23" s="98"/>
    </row>
    <row r="24" spans="2:12" ht="87" customHeight="1" x14ac:dyDescent="0.25">
      <c r="B24" s="92"/>
      <c r="C24" s="221"/>
      <c r="D24" s="223"/>
      <c r="E24" s="230"/>
      <c r="F24" s="232"/>
      <c r="G24" s="123" t="s">
        <v>94</v>
      </c>
      <c r="H24" s="124">
        <v>90</v>
      </c>
      <c r="I24" s="205" t="s">
        <v>227</v>
      </c>
      <c r="J24" s="98"/>
    </row>
    <row r="25" spans="2:12" ht="122.25" customHeight="1" x14ac:dyDescent="0.25">
      <c r="B25" s="92"/>
      <c r="C25" s="221"/>
      <c r="D25" s="223"/>
      <c r="E25" s="226" t="s">
        <v>210</v>
      </c>
      <c r="F25" s="228">
        <f>IF(SUM(H25:H30)=0,"",AVERAGE(H25:H30))</f>
        <v>87</v>
      </c>
      <c r="G25" s="114" t="s">
        <v>95</v>
      </c>
      <c r="H25" s="126">
        <v>90</v>
      </c>
      <c r="I25" s="202" t="s">
        <v>221</v>
      </c>
      <c r="J25" s="98"/>
    </row>
    <row r="26" spans="2:12" ht="241.5" customHeight="1" x14ac:dyDescent="0.25">
      <c r="B26" s="92"/>
      <c r="C26" s="221"/>
      <c r="D26" s="223"/>
      <c r="E26" s="226"/>
      <c r="F26" s="228"/>
      <c r="G26" s="110" t="s">
        <v>96</v>
      </c>
      <c r="H26" s="121">
        <v>90</v>
      </c>
      <c r="I26" s="202" t="s">
        <v>232</v>
      </c>
      <c r="J26" s="98"/>
    </row>
    <row r="27" spans="2:12" ht="230.25" customHeight="1" x14ac:dyDescent="0.25">
      <c r="B27" s="92"/>
      <c r="C27" s="221"/>
      <c r="D27" s="223"/>
      <c r="E27" s="226"/>
      <c r="F27" s="228"/>
      <c r="G27" s="110" t="s">
        <v>97</v>
      </c>
      <c r="H27" s="121">
        <v>90</v>
      </c>
      <c r="I27" s="204" t="s">
        <v>233</v>
      </c>
      <c r="J27" s="98"/>
    </row>
    <row r="28" spans="2:12" ht="138.75" customHeight="1" x14ac:dyDescent="0.25">
      <c r="B28" s="92"/>
      <c r="C28" s="221"/>
      <c r="D28" s="223"/>
      <c r="E28" s="226"/>
      <c r="F28" s="228"/>
      <c r="G28" s="110" t="s">
        <v>98</v>
      </c>
      <c r="H28" s="121">
        <v>90</v>
      </c>
      <c r="I28" s="204" t="s">
        <v>234</v>
      </c>
      <c r="J28" s="98"/>
    </row>
    <row r="29" spans="2:12" ht="135" customHeight="1" x14ac:dyDescent="0.25">
      <c r="B29" s="92"/>
      <c r="C29" s="221"/>
      <c r="D29" s="223"/>
      <c r="E29" s="226"/>
      <c r="F29" s="228"/>
      <c r="G29" s="110" t="s">
        <v>99</v>
      </c>
      <c r="H29" s="121">
        <v>81</v>
      </c>
      <c r="I29" s="204" t="s">
        <v>239</v>
      </c>
      <c r="J29" s="98"/>
    </row>
    <row r="30" spans="2:12" ht="104.25" customHeight="1" x14ac:dyDescent="0.25">
      <c r="B30" s="92"/>
      <c r="C30" s="221"/>
      <c r="D30" s="223"/>
      <c r="E30" s="226"/>
      <c r="F30" s="228"/>
      <c r="G30" s="116" t="s">
        <v>100</v>
      </c>
      <c r="H30" s="128">
        <v>81</v>
      </c>
      <c r="I30" s="209" t="s">
        <v>238</v>
      </c>
      <c r="J30" s="98"/>
    </row>
    <row r="31" spans="2:12" ht="111" customHeight="1" x14ac:dyDescent="0.25">
      <c r="B31" s="92"/>
      <c r="C31" s="221"/>
      <c r="D31" s="223"/>
      <c r="E31" s="254" t="s">
        <v>212</v>
      </c>
      <c r="F31" s="257">
        <f>IF(SUM(H31:H35)=0,"",AVERAGE(H31:H35))</f>
        <v>90</v>
      </c>
      <c r="G31" s="130" t="s">
        <v>101</v>
      </c>
      <c r="H31" s="119">
        <v>90</v>
      </c>
      <c r="I31" s="206" t="s">
        <v>229</v>
      </c>
      <c r="J31" s="98"/>
    </row>
    <row r="32" spans="2:12" ht="45" customHeight="1" x14ac:dyDescent="0.25">
      <c r="B32" s="92"/>
      <c r="C32" s="221"/>
      <c r="D32" s="223"/>
      <c r="E32" s="255"/>
      <c r="F32" s="258"/>
      <c r="G32" s="131" t="s">
        <v>102</v>
      </c>
      <c r="H32" s="121">
        <v>90</v>
      </c>
      <c r="I32" s="122"/>
      <c r="J32" s="98"/>
    </row>
    <row r="33" spans="2:10" ht="59.25" customHeight="1" x14ac:dyDescent="0.25">
      <c r="B33" s="92"/>
      <c r="C33" s="221"/>
      <c r="D33" s="223"/>
      <c r="E33" s="255"/>
      <c r="F33" s="258"/>
      <c r="G33" s="131" t="s">
        <v>103</v>
      </c>
      <c r="H33" s="121">
        <v>90</v>
      </c>
      <c r="I33" s="122"/>
      <c r="J33" s="98"/>
    </row>
    <row r="34" spans="2:10" ht="104.25" customHeight="1" x14ac:dyDescent="0.25">
      <c r="B34" s="92"/>
      <c r="C34" s="221"/>
      <c r="D34" s="223"/>
      <c r="E34" s="255"/>
      <c r="F34" s="258"/>
      <c r="G34" s="131" t="s">
        <v>104</v>
      </c>
      <c r="H34" s="121">
        <v>90</v>
      </c>
      <c r="I34" s="204" t="s">
        <v>228</v>
      </c>
      <c r="J34" s="98"/>
    </row>
    <row r="35" spans="2:10" ht="151.5" customHeight="1" thickBot="1" x14ac:dyDescent="0.3">
      <c r="B35" s="92"/>
      <c r="C35" s="222"/>
      <c r="D35" s="224"/>
      <c r="E35" s="256"/>
      <c r="F35" s="259"/>
      <c r="G35" s="132" t="s">
        <v>105</v>
      </c>
      <c r="H35" s="133">
        <v>90</v>
      </c>
      <c r="I35" s="207" t="s">
        <v>231</v>
      </c>
      <c r="J35" s="98"/>
    </row>
    <row r="36" spans="2:10" ht="80.25" customHeight="1" thickBot="1" x14ac:dyDescent="0.3">
      <c r="B36" s="92"/>
      <c r="C36" s="269" t="s">
        <v>106</v>
      </c>
      <c r="D36" s="266">
        <f>IF(SUM(H36:H63)=0,"",AVERAGE(H36:H63))</f>
        <v>85.357142857142861</v>
      </c>
      <c r="E36" s="225" t="s">
        <v>230</v>
      </c>
      <c r="F36" s="227">
        <f>IF(SUM(H36:H40)=0,"",AVERAGE(H36:H40))</f>
        <v>85</v>
      </c>
      <c r="G36" s="142" t="s">
        <v>111</v>
      </c>
      <c r="H36" s="143">
        <v>85</v>
      </c>
      <c r="I36" s="210" t="s">
        <v>240</v>
      </c>
      <c r="J36" s="98"/>
    </row>
    <row r="37" spans="2:10" ht="75.75" customHeight="1" thickBot="1" x14ac:dyDescent="0.3">
      <c r="B37" s="92"/>
      <c r="C37" s="270"/>
      <c r="D37" s="267"/>
      <c r="E37" s="226"/>
      <c r="F37" s="228"/>
      <c r="G37" s="110" t="s">
        <v>108</v>
      </c>
      <c r="H37" s="111">
        <v>85</v>
      </c>
      <c r="I37" s="210" t="s">
        <v>240</v>
      </c>
      <c r="J37" s="98"/>
    </row>
    <row r="38" spans="2:10" ht="85.5" customHeight="1" thickBot="1" x14ac:dyDescent="0.3">
      <c r="B38" s="92"/>
      <c r="C38" s="270"/>
      <c r="D38" s="267"/>
      <c r="E38" s="226"/>
      <c r="F38" s="228"/>
      <c r="G38" s="110" t="s">
        <v>109</v>
      </c>
      <c r="H38" s="111">
        <v>85</v>
      </c>
      <c r="I38" s="210" t="s">
        <v>240</v>
      </c>
      <c r="J38" s="98"/>
    </row>
    <row r="39" spans="2:10" ht="78.75" customHeight="1" thickBot="1" x14ac:dyDescent="0.3">
      <c r="B39" s="92"/>
      <c r="C39" s="270"/>
      <c r="D39" s="267"/>
      <c r="E39" s="226"/>
      <c r="F39" s="228"/>
      <c r="G39" s="110" t="s">
        <v>110</v>
      </c>
      <c r="H39" s="111">
        <v>85</v>
      </c>
      <c r="I39" s="210" t="s">
        <v>240</v>
      </c>
      <c r="J39" s="98"/>
    </row>
    <row r="40" spans="2:10" ht="68.25" customHeight="1" x14ac:dyDescent="0.25">
      <c r="B40" s="92"/>
      <c r="C40" s="270"/>
      <c r="D40" s="267"/>
      <c r="E40" s="226"/>
      <c r="F40" s="228"/>
      <c r="G40" s="116" t="s">
        <v>112</v>
      </c>
      <c r="H40" s="117">
        <v>85</v>
      </c>
      <c r="I40" s="210" t="s">
        <v>240</v>
      </c>
      <c r="J40" s="98"/>
    </row>
    <row r="41" spans="2:10" ht="144" customHeight="1" thickBot="1" x14ac:dyDescent="0.3">
      <c r="B41" s="92"/>
      <c r="C41" s="270"/>
      <c r="D41" s="267"/>
      <c r="E41" s="289" t="s">
        <v>209</v>
      </c>
      <c r="F41" s="252">
        <f>IF(SUM(H41:H45)=0,"",AVERAGE(H41:H45))</f>
        <v>86</v>
      </c>
      <c r="G41" s="108" t="s">
        <v>113</v>
      </c>
      <c r="H41" s="109">
        <v>90</v>
      </c>
      <c r="I41" s="200" t="s">
        <v>249</v>
      </c>
      <c r="J41" s="98"/>
    </row>
    <row r="42" spans="2:10" ht="215.25" customHeight="1" x14ac:dyDescent="0.25">
      <c r="B42" s="92"/>
      <c r="C42" s="270"/>
      <c r="D42" s="267"/>
      <c r="E42" s="226"/>
      <c r="F42" s="228"/>
      <c r="G42" s="110" t="s">
        <v>114</v>
      </c>
      <c r="H42" s="111">
        <v>85</v>
      </c>
      <c r="I42" s="210" t="s">
        <v>256</v>
      </c>
      <c r="J42" s="98"/>
    </row>
    <row r="43" spans="2:10" ht="81" customHeight="1" thickBot="1" x14ac:dyDescent="0.3">
      <c r="B43" s="92"/>
      <c r="C43" s="270"/>
      <c r="D43" s="267"/>
      <c r="E43" s="226"/>
      <c r="F43" s="228"/>
      <c r="G43" s="110" t="s">
        <v>115</v>
      </c>
      <c r="H43" s="111">
        <v>85</v>
      </c>
      <c r="I43" s="200" t="s">
        <v>257</v>
      </c>
      <c r="J43" s="98"/>
    </row>
    <row r="44" spans="2:10" ht="118.5" customHeight="1" thickBot="1" x14ac:dyDescent="0.3">
      <c r="B44" s="92"/>
      <c r="C44" s="270"/>
      <c r="D44" s="267"/>
      <c r="E44" s="226"/>
      <c r="F44" s="228"/>
      <c r="G44" s="110" t="s">
        <v>116</v>
      </c>
      <c r="H44" s="135">
        <v>85</v>
      </c>
      <c r="I44" s="210" t="s">
        <v>242</v>
      </c>
      <c r="J44" s="98"/>
    </row>
    <row r="45" spans="2:10" ht="84" customHeight="1" thickBot="1" x14ac:dyDescent="0.3">
      <c r="B45" s="92"/>
      <c r="C45" s="270"/>
      <c r="D45" s="267"/>
      <c r="E45" s="290"/>
      <c r="F45" s="253"/>
      <c r="G45" s="136" t="s">
        <v>117</v>
      </c>
      <c r="H45" s="137">
        <v>85</v>
      </c>
      <c r="I45" s="210" t="s">
        <v>241</v>
      </c>
      <c r="J45" s="98"/>
    </row>
    <row r="46" spans="2:10" ht="65.25" customHeight="1" thickBot="1" x14ac:dyDescent="0.3">
      <c r="B46" s="92"/>
      <c r="C46" s="270"/>
      <c r="D46" s="267"/>
      <c r="E46" s="226" t="s">
        <v>211</v>
      </c>
      <c r="F46" s="228">
        <f>IF(SUM(H46:H49)=0,"",AVERAGE(H46:H49))</f>
        <v>85</v>
      </c>
      <c r="G46" s="114" t="s">
        <v>118</v>
      </c>
      <c r="H46" s="126">
        <v>85</v>
      </c>
      <c r="I46" s="210" t="s">
        <v>241</v>
      </c>
      <c r="J46" s="98"/>
    </row>
    <row r="47" spans="2:10" ht="78.75" customHeight="1" thickBot="1" x14ac:dyDescent="0.3">
      <c r="B47" s="92"/>
      <c r="C47" s="270"/>
      <c r="D47" s="267"/>
      <c r="E47" s="226"/>
      <c r="F47" s="228"/>
      <c r="G47" s="110" t="s">
        <v>119</v>
      </c>
      <c r="H47" s="121">
        <v>85</v>
      </c>
      <c r="I47" s="210" t="s">
        <v>241</v>
      </c>
      <c r="J47" s="98"/>
    </row>
    <row r="48" spans="2:10" ht="97.5" customHeight="1" thickBot="1" x14ac:dyDescent="0.3">
      <c r="B48" s="92"/>
      <c r="C48" s="270"/>
      <c r="D48" s="267"/>
      <c r="E48" s="226"/>
      <c r="F48" s="228"/>
      <c r="G48" s="110" t="s">
        <v>120</v>
      </c>
      <c r="H48" s="121">
        <v>85</v>
      </c>
      <c r="I48" s="210" t="s">
        <v>241</v>
      </c>
      <c r="J48" s="98"/>
    </row>
    <row r="49" spans="2:10" ht="83.25" customHeight="1" thickBot="1" x14ac:dyDescent="0.3">
      <c r="B49" s="92"/>
      <c r="C49" s="270"/>
      <c r="D49" s="267"/>
      <c r="E49" s="226"/>
      <c r="F49" s="228"/>
      <c r="G49" s="116" t="s">
        <v>121</v>
      </c>
      <c r="H49" s="128">
        <v>85</v>
      </c>
      <c r="I49" s="210" t="s">
        <v>241</v>
      </c>
      <c r="J49" s="98"/>
    </row>
    <row r="50" spans="2:10" ht="132" customHeight="1" thickBot="1" x14ac:dyDescent="0.3">
      <c r="B50" s="92"/>
      <c r="C50" s="270"/>
      <c r="D50" s="267"/>
      <c r="E50" s="272" t="s">
        <v>210</v>
      </c>
      <c r="F50" s="260">
        <f>IF(SUM(H50:H58)=0,"",AVERAGE(H50:H58))</f>
        <v>85.555555555555557</v>
      </c>
      <c r="G50" s="130" t="s">
        <v>122</v>
      </c>
      <c r="H50" s="119">
        <v>85</v>
      </c>
      <c r="I50" s="210" t="s">
        <v>243</v>
      </c>
      <c r="J50" s="98"/>
    </row>
    <row r="51" spans="2:10" ht="99.75" customHeight="1" x14ac:dyDescent="0.25">
      <c r="B51" s="92"/>
      <c r="C51" s="270"/>
      <c r="D51" s="267"/>
      <c r="E51" s="273"/>
      <c r="F51" s="261"/>
      <c r="G51" s="131" t="s">
        <v>123</v>
      </c>
      <c r="H51" s="121">
        <v>85</v>
      </c>
      <c r="I51" s="210" t="s">
        <v>243</v>
      </c>
      <c r="J51" s="98"/>
    </row>
    <row r="52" spans="2:10" ht="73.5" customHeight="1" thickBot="1" x14ac:dyDescent="0.3">
      <c r="B52" s="92"/>
      <c r="C52" s="270"/>
      <c r="D52" s="267"/>
      <c r="E52" s="273"/>
      <c r="F52" s="261"/>
      <c r="G52" s="131" t="s">
        <v>124</v>
      </c>
      <c r="H52" s="121">
        <v>85</v>
      </c>
      <c r="I52" s="204" t="s">
        <v>244</v>
      </c>
      <c r="J52" s="98"/>
    </row>
    <row r="53" spans="2:10" ht="113.25" customHeight="1" thickBot="1" x14ac:dyDescent="0.3">
      <c r="B53" s="92"/>
      <c r="C53" s="270"/>
      <c r="D53" s="267"/>
      <c r="E53" s="273"/>
      <c r="F53" s="261"/>
      <c r="G53" s="131" t="s">
        <v>125</v>
      </c>
      <c r="H53" s="121">
        <v>85</v>
      </c>
      <c r="I53" s="210" t="s">
        <v>243</v>
      </c>
      <c r="J53" s="98"/>
    </row>
    <row r="54" spans="2:10" ht="98.25" customHeight="1" x14ac:dyDescent="0.25">
      <c r="B54" s="92"/>
      <c r="C54" s="270"/>
      <c r="D54" s="267"/>
      <c r="E54" s="273"/>
      <c r="F54" s="261"/>
      <c r="G54" s="131" t="s">
        <v>126</v>
      </c>
      <c r="H54" s="121">
        <v>85</v>
      </c>
      <c r="I54" s="210" t="s">
        <v>243</v>
      </c>
      <c r="J54" s="98"/>
    </row>
    <row r="55" spans="2:10" ht="89.25" customHeight="1" x14ac:dyDescent="0.25">
      <c r="B55" s="92"/>
      <c r="C55" s="270"/>
      <c r="D55" s="267"/>
      <c r="E55" s="273"/>
      <c r="F55" s="261"/>
      <c r="G55" s="131" t="s">
        <v>127</v>
      </c>
      <c r="H55" s="121">
        <v>85</v>
      </c>
      <c r="I55" s="204" t="s">
        <v>245</v>
      </c>
      <c r="J55" s="98"/>
    </row>
    <row r="56" spans="2:10" ht="115.5" customHeight="1" x14ac:dyDescent="0.25">
      <c r="B56" s="92"/>
      <c r="C56" s="270"/>
      <c r="D56" s="267"/>
      <c r="E56" s="273"/>
      <c r="F56" s="261"/>
      <c r="G56" s="131" t="s">
        <v>128</v>
      </c>
      <c r="H56" s="121">
        <v>85</v>
      </c>
      <c r="I56" s="204" t="s">
        <v>246</v>
      </c>
      <c r="J56" s="98"/>
    </row>
    <row r="57" spans="2:10" ht="133.5" customHeight="1" x14ac:dyDescent="0.25">
      <c r="B57" s="92"/>
      <c r="C57" s="270"/>
      <c r="D57" s="267"/>
      <c r="E57" s="273"/>
      <c r="F57" s="261"/>
      <c r="G57" s="131" t="s">
        <v>129</v>
      </c>
      <c r="H57" s="121">
        <v>85</v>
      </c>
      <c r="I57" s="204" t="s">
        <v>246</v>
      </c>
      <c r="J57" s="98"/>
    </row>
    <row r="58" spans="2:10" ht="102" customHeight="1" x14ac:dyDescent="0.25">
      <c r="B58" s="92"/>
      <c r="C58" s="270"/>
      <c r="D58" s="267"/>
      <c r="E58" s="274"/>
      <c r="F58" s="262"/>
      <c r="G58" s="138" t="s">
        <v>130</v>
      </c>
      <c r="H58" s="124">
        <v>90</v>
      </c>
      <c r="I58" s="205" t="s">
        <v>247</v>
      </c>
      <c r="J58" s="98"/>
    </row>
    <row r="59" spans="2:10" ht="106.5" customHeight="1" x14ac:dyDescent="0.25">
      <c r="B59" s="92"/>
      <c r="C59" s="270"/>
      <c r="D59" s="267"/>
      <c r="E59" s="275" t="s">
        <v>89</v>
      </c>
      <c r="F59" s="278">
        <f>IF(SUM(H59:H63)=0,"",AVERAGE(H59:H63))</f>
        <v>85</v>
      </c>
      <c r="G59" s="114" t="s">
        <v>131</v>
      </c>
      <c r="H59" s="126">
        <v>85</v>
      </c>
      <c r="I59" s="208" t="s">
        <v>248</v>
      </c>
      <c r="J59" s="98"/>
    </row>
    <row r="60" spans="2:10" ht="108.75" customHeight="1" x14ac:dyDescent="0.25">
      <c r="B60" s="92"/>
      <c r="C60" s="270"/>
      <c r="D60" s="267"/>
      <c r="E60" s="276"/>
      <c r="F60" s="279"/>
      <c r="G60" s="110" t="s">
        <v>132</v>
      </c>
      <c r="H60" s="121">
        <v>85</v>
      </c>
      <c r="I60" s="204" t="s">
        <v>246</v>
      </c>
      <c r="J60" s="98"/>
    </row>
    <row r="61" spans="2:10" ht="111" customHeight="1" x14ac:dyDescent="0.25">
      <c r="B61" s="92"/>
      <c r="C61" s="270"/>
      <c r="D61" s="267"/>
      <c r="E61" s="276"/>
      <c r="F61" s="279"/>
      <c r="G61" s="110" t="s">
        <v>133</v>
      </c>
      <c r="H61" s="121">
        <v>85</v>
      </c>
      <c r="I61" s="204" t="s">
        <v>246</v>
      </c>
      <c r="J61" s="98"/>
    </row>
    <row r="62" spans="2:10" ht="98.25" customHeight="1" x14ac:dyDescent="0.25">
      <c r="B62" s="92"/>
      <c r="C62" s="270"/>
      <c r="D62" s="267"/>
      <c r="E62" s="276"/>
      <c r="F62" s="279"/>
      <c r="G62" s="110" t="s">
        <v>134</v>
      </c>
      <c r="H62" s="121">
        <v>85</v>
      </c>
      <c r="I62" s="204" t="s">
        <v>246</v>
      </c>
      <c r="J62" s="98"/>
    </row>
    <row r="63" spans="2:10" ht="99.75" customHeight="1" thickBot="1" x14ac:dyDescent="0.3">
      <c r="B63" s="92"/>
      <c r="C63" s="271"/>
      <c r="D63" s="268"/>
      <c r="E63" s="277"/>
      <c r="F63" s="280"/>
      <c r="G63" s="144" t="s">
        <v>135</v>
      </c>
      <c r="H63" s="133">
        <v>85</v>
      </c>
      <c r="I63" s="204" t="s">
        <v>246</v>
      </c>
      <c r="J63" s="98"/>
    </row>
    <row r="64" spans="2:10" ht="114" customHeight="1" x14ac:dyDescent="0.25">
      <c r="B64" s="92"/>
      <c r="C64" s="286" t="s">
        <v>136</v>
      </c>
      <c r="D64" s="266">
        <f>IF(SUM(H64:H86)=0,"",AVERAGE(H64:H86))</f>
        <v>87.217391304347828</v>
      </c>
      <c r="E64" s="294" t="s">
        <v>178</v>
      </c>
      <c r="F64" s="281">
        <f>IF(SUM(H64:H66)=0,"",AVERAGE(H64:H66))</f>
        <v>88.333333333333329</v>
      </c>
      <c r="G64" s="142" t="s">
        <v>137</v>
      </c>
      <c r="H64" s="145">
        <v>85</v>
      </c>
      <c r="I64" s="210" t="s">
        <v>243</v>
      </c>
      <c r="J64" s="98"/>
    </row>
    <row r="65" spans="2:10" ht="409.5" customHeight="1" x14ac:dyDescent="0.25">
      <c r="B65" s="92"/>
      <c r="C65" s="287"/>
      <c r="D65" s="267"/>
      <c r="E65" s="276"/>
      <c r="F65" s="279"/>
      <c r="G65" s="110" t="s">
        <v>138</v>
      </c>
      <c r="H65" s="121">
        <v>90</v>
      </c>
      <c r="I65" s="204" t="s">
        <v>250</v>
      </c>
      <c r="J65" s="98"/>
    </row>
    <row r="66" spans="2:10" ht="45" customHeight="1" thickBot="1" x14ac:dyDescent="0.3">
      <c r="B66" s="92"/>
      <c r="C66" s="287"/>
      <c r="D66" s="267"/>
      <c r="E66" s="285"/>
      <c r="F66" s="282"/>
      <c r="G66" s="116" t="s">
        <v>139</v>
      </c>
      <c r="H66" s="128">
        <v>90</v>
      </c>
      <c r="I66" s="209" t="s">
        <v>251</v>
      </c>
      <c r="J66" s="98"/>
    </row>
    <row r="67" spans="2:10" ht="89.25" customHeight="1" thickBot="1" x14ac:dyDescent="0.3">
      <c r="B67" s="92"/>
      <c r="C67" s="287"/>
      <c r="D67" s="267"/>
      <c r="E67" s="283" t="s">
        <v>209</v>
      </c>
      <c r="F67" s="284">
        <f>IF(SUM(H67:H68)=0,"",AVERAGE(H67:H68))</f>
        <v>85</v>
      </c>
      <c r="G67" s="139" t="s">
        <v>140</v>
      </c>
      <c r="H67" s="140">
        <v>85</v>
      </c>
      <c r="I67" s="210" t="s">
        <v>243</v>
      </c>
      <c r="J67" s="98"/>
    </row>
    <row r="68" spans="2:10" ht="98.25" customHeight="1" x14ac:dyDescent="0.25">
      <c r="B68" s="92"/>
      <c r="C68" s="287"/>
      <c r="D68" s="267"/>
      <c r="E68" s="283"/>
      <c r="F68" s="284"/>
      <c r="G68" s="139" t="s">
        <v>141</v>
      </c>
      <c r="H68" s="140">
        <v>85</v>
      </c>
      <c r="I68" s="210" t="s">
        <v>243</v>
      </c>
      <c r="J68" s="98"/>
    </row>
    <row r="69" spans="2:10" ht="187.5" customHeight="1" x14ac:dyDescent="0.25">
      <c r="B69" s="92"/>
      <c r="C69" s="287"/>
      <c r="D69" s="267"/>
      <c r="E69" s="275" t="s">
        <v>211</v>
      </c>
      <c r="F69" s="278">
        <f>IF(SUM(H69:H73)=0,"",AVERAGE(H69:H73))</f>
        <v>90</v>
      </c>
      <c r="G69" s="114" t="s">
        <v>142</v>
      </c>
      <c r="H69" s="126">
        <v>90</v>
      </c>
      <c r="I69" s="200" t="s">
        <v>252</v>
      </c>
      <c r="J69" s="98"/>
    </row>
    <row r="70" spans="2:10" ht="152.25" customHeight="1" x14ac:dyDescent="0.25">
      <c r="B70" s="92"/>
      <c r="C70" s="287"/>
      <c r="D70" s="267"/>
      <c r="E70" s="276"/>
      <c r="F70" s="279"/>
      <c r="G70" s="110" t="s">
        <v>143</v>
      </c>
      <c r="H70" s="121">
        <v>90</v>
      </c>
      <c r="I70" s="200" t="s">
        <v>249</v>
      </c>
      <c r="J70" s="98"/>
    </row>
    <row r="71" spans="2:10" ht="229.5" customHeight="1" x14ac:dyDescent="0.25">
      <c r="B71" s="92"/>
      <c r="C71" s="287"/>
      <c r="D71" s="267"/>
      <c r="E71" s="276"/>
      <c r="F71" s="279"/>
      <c r="G71" s="110" t="s">
        <v>144</v>
      </c>
      <c r="H71" s="121">
        <v>90</v>
      </c>
      <c r="I71" s="204" t="s">
        <v>253</v>
      </c>
      <c r="J71" s="98"/>
    </row>
    <row r="72" spans="2:10" ht="45" customHeight="1" x14ac:dyDescent="0.25">
      <c r="B72" s="92"/>
      <c r="C72" s="287"/>
      <c r="D72" s="267"/>
      <c r="E72" s="276"/>
      <c r="F72" s="279"/>
      <c r="G72" s="110" t="s">
        <v>145</v>
      </c>
      <c r="H72" s="121">
        <v>90</v>
      </c>
      <c r="I72" s="122"/>
      <c r="J72" s="98"/>
    </row>
    <row r="73" spans="2:10" ht="409.5" customHeight="1" x14ac:dyDescent="0.25">
      <c r="B73" s="92"/>
      <c r="C73" s="287"/>
      <c r="D73" s="267"/>
      <c r="E73" s="285"/>
      <c r="F73" s="282"/>
      <c r="G73" s="116" t="s">
        <v>146</v>
      </c>
      <c r="H73" s="128">
        <v>90</v>
      </c>
      <c r="I73" s="204" t="s">
        <v>250</v>
      </c>
      <c r="J73" s="98"/>
    </row>
    <row r="74" spans="2:10" ht="209.25" customHeight="1" x14ac:dyDescent="0.25">
      <c r="B74" s="92"/>
      <c r="C74" s="287"/>
      <c r="D74" s="267"/>
      <c r="E74" s="272" t="s">
        <v>210</v>
      </c>
      <c r="F74" s="260">
        <f>IF(SUM(H74:H81)=0,"",AVERAGE(H74:H81))</f>
        <v>88.75</v>
      </c>
      <c r="G74" s="130" t="s">
        <v>154</v>
      </c>
      <c r="H74" s="119">
        <v>90</v>
      </c>
      <c r="I74" s="204" t="s">
        <v>253</v>
      </c>
      <c r="J74" s="98"/>
    </row>
    <row r="75" spans="2:10" ht="45" customHeight="1" thickBot="1" x14ac:dyDescent="0.3">
      <c r="B75" s="92"/>
      <c r="C75" s="287"/>
      <c r="D75" s="267"/>
      <c r="E75" s="273"/>
      <c r="F75" s="261"/>
      <c r="G75" s="131" t="s">
        <v>147</v>
      </c>
      <c r="H75" s="121">
        <v>85</v>
      </c>
      <c r="I75" s="204" t="s">
        <v>254</v>
      </c>
      <c r="J75" s="98"/>
    </row>
    <row r="76" spans="2:10" ht="140.25" customHeight="1" x14ac:dyDescent="0.25">
      <c r="B76" s="92"/>
      <c r="C76" s="287"/>
      <c r="D76" s="267"/>
      <c r="E76" s="273"/>
      <c r="F76" s="261"/>
      <c r="G76" s="131" t="s">
        <v>148</v>
      </c>
      <c r="H76" s="121">
        <v>85</v>
      </c>
      <c r="I76" s="210" t="s">
        <v>243</v>
      </c>
      <c r="J76" s="98"/>
    </row>
    <row r="77" spans="2:10" ht="409.5" customHeight="1" x14ac:dyDescent="0.25">
      <c r="B77" s="92"/>
      <c r="C77" s="287"/>
      <c r="D77" s="267"/>
      <c r="E77" s="273"/>
      <c r="F77" s="261"/>
      <c r="G77" s="131" t="s">
        <v>149</v>
      </c>
      <c r="H77" s="121">
        <v>90</v>
      </c>
      <c r="I77" s="204" t="s">
        <v>258</v>
      </c>
      <c r="J77" s="98"/>
    </row>
    <row r="78" spans="2:10" ht="45" customHeight="1" x14ac:dyDescent="0.25">
      <c r="B78" s="92"/>
      <c r="C78" s="287"/>
      <c r="D78" s="267"/>
      <c r="E78" s="273"/>
      <c r="F78" s="261"/>
      <c r="G78" s="131" t="s">
        <v>150</v>
      </c>
      <c r="H78" s="121">
        <v>90</v>
      </c>
      <c r="I78" s="122"/>
      <c r="J78" s="98"/>
    </row>
    <row r="79" spans="2:10" ht="409.5" customHeight="1" x14ac:dyDescent="0.25">
      <c r="B79" s="92"/>
      <c r="C79" s="287"/>
      <c r="D79" s="267"/>
      <c r="E79" s="273"/>
      <c r="F79" s="261"/>
      <c r="G79" s="131" t="s">
        <v>151</v>
      </c>
      <c r="H79" s="121">
        <v>90</v>
      </c>
      <c r="I79" s="204" t="s">
        <v>250</v>
      </c>
      <c r="J79" s="98"/>
    </row>
    <row r="80" spans="2:10" ht="123" customHeight="1" x14ac:dyDescent="0.25">
      <c r="B80" s="92"/>
      <c r="C80" s="287"/>
      <c r="D80" s="267"/>
      <c r="E80" s="273"/>
      <c r="F80" s="261"/>
      <c r="G80" s="131" t="s">
        <v>152</v>
      </c>
      <c r="H80" s="121">
        <v>90</v>
      </c>
      <c r="I80" s="204" t="s">
        <v>250</v>
      </c>
      <c r="J80" s="98"/>
    </row>
    <row r="81" spans="2:10" ht="246" customHeight="1" thickBot="1" x14ac:dyDescent="0.3">
      <c r="B81" s="92"/>
      <c r="C81" s="287"/>
      <c r="D81" s="267"/>
      <c r="E81" s="274"/>
      <c r="F81" s="262"/>
      <c r="G81" s="138" t="s">
        <v>153</v>
      </c>
      <c r="H81" s="124">
        <v>90</v>
      </c>
      <c r="I81" s="204" t="s">
        <v>250</v>
      </c>
      <c r="J81" s="98"/>
    </row>
    <row r="82" spans="2:10" ht="180" customHeight="1" x14ac:dyDescent="0.25">
      <c r="B82" s="92"/>
      <c r="C82" s="287"/>
      <c r="D82" s="267"/>
      <c r="E82" s="275" t="s">
        <v>89</v>
      </c>
      <c r="F82" s="263">
        <f>IF(SUM(H82:H86)=0,"",AVERAGE(H82:H86))</f>
        <v>82.2</v>
      </c>
      <c r="G82" s="114" t="s">
        <v>155</v>
      </c>
      <c r="H82" s="126">
        <v>85</v>
      </c>
      <c r="I82" s="210" t="s">
        <v>243</v>
      </c>
      <c r="J82" s="98"/>
    </row>
    <row r="83" spans="2:10" ht="128.25" customHeight="1" x14ac:dyDescent="0.25">
      <c r="B83" s="92"/>
      <c r="C83" s="287"/>
      <c r="D83" s="267"/>
      <c r="E83" s="276"/>
      <c r="F83" s="264"/>
      <c r="G83" s="110" t="s">
        <v>156</v>
      </c>
      <c r="H83" s="121">
        <v>85</v>
      </c>
      <c r="I83" s="204" t="s">
        <v>260</v>
      </c>
      <c r="J83" s="98"/>
    </row>
    <row r="84" spans="2:10" ht="110.25" customHeight="1" x14ac:dyDescent="0.25">
      <c r="B84" s="92"/>
      <c r="C84" s="287"/>
      <c r="D84" s="267"/>
      <c r="E84" s="276"/>
      <c r="F84" s="264"/>
      <c r="G84" s="110" t="s">
        <v>157</v>
      </c>
      <c r="H84" s="121">
        <v>85</v>
      </c>
      <c r="I84" s="204" t="s">
        <v>259</v>
      </c>
      <c r="J84" s="98"/>
    </row>
    <row r="85" spans="2:10" ht="108" customHeight="1" x14ac:dyDescent="0.25">
      <c r="B85" s="92"/>
      <c r="C85" s="287"/>
      <c r="D85" s="267"/>
      <c r="E85" s="276"/>
      <c r="F85" s="264"/>
      <c r="G85" s="110" t="s">
        <v>158</v>
      </c>
      <c r="H85" s="121">
        <v>78</v>
      </c>
      <c r="I85" s="204" t="s">
        <v>261</v>
      </c>
      <c r="J85" s="98"/>
    </row>
    <row r="86" spans="2:10" ht="86.25" customHeight="1" thickBot="1" x14ac:dyDescent="0.3">
      <c r="B86" s="92"/>
      <c r="C86" s="288"/>
      <c r="D86" s="268"/>
      <c r="E86" s="277"/>
      <c r="F86" s="265"/>
      <c r="G86" s="144" t="s">
        <v>159</v>
      </c>
      <c r="H86" s="133">
        <v>78</v>
      </c>
      <c r="I86" s="204" t="s">
        <v>261</v>
      </c>
      <c r="J86" s="98"/>
    </row>
    <row r="87" spans="2:10" ht="45" customHeight="1" x14ac:dyDescent="0.25">
      <c r="B87" s="92"/>
      <c r="C87" s="286" t="s">
        <v>160</v>
      </c>
      <c r="D87" s="291">
        <f>IF(SUM(H87:H106)=0,"",AVERAGE(H87:H106))</f>
        <v>87.5</v>
      </c>
      <c r="E87" s="294" t="s">
        <v>179</v>
      </c>
      <c r="F87" s="299">
        <f>IF(SUM(H87:H89)=0,"",AVERAGE(H87:H89))</f>
        <v>85</v>
      </c>
      <c r="G87" s="142" t="s">
        <v>161</v>
      </c>
      <c r="H87" s="145">
        <v>85</v>
      </c>
      <c r="I87" s="146"/>
      <c r="J87" s="98"/>
    </row>
    <row r="88" spans="2:10" ht="45" customHeight="1" x14ac:dyDescent="0.25">
      <c r="B88" s="92"/>
      <c r="C88" s="287"/>
      <c r="D88" s="292"/>
      <c r="E88" s="276"/>
      <c r="F88" s="264"/>
      <c r="G88" s="110" t="s">
        <v>162</v>
      </c>
      <c r="H88" s="121">
        <v>85</v>
      </c>
      <c r="I88" s="122"/>
      <c r="J88" s="98"/>
    </row>
    <row r="89" spans="2:10" ht="45" customHeight="1" x14ac:dyDescent="0.25">
      <c r="B89" s="92"/>
      <c r="C89" s="287"/>
      <c r="D89" s="292"/>
      <c r="E89" s="285"/>
      <c r="F89" s="298"/>
      <c r="G89" s="116" t="s">
        <v>163</v>
      </c>
      <c r="H89" s="128">
        <v>85</v>
      </c>
      <c r="I89" s="129"/>
      <c r="J89" s="98"/>
    </row>
    <row r="90" spans="2:10" ht="45" customHeight="1" x14ac:dyDescent="0.25">
      <c r="B90" s="92"/>
      <c r="C90" s="287"/>
      <c r="D90" s="292"/>
      <c r="E90" s="272" t="s">
        <v>209</v>
      </c>
      <c r="F90" s="295">
        <f>IF(SUM(H90:H91)=0,"",AVERAGE(H90:H91))</f>
        <v>87.5</v>
      </c>
      <c r="G90" s="130" t="s">
        <v>180</v>
      </c>
      <c r="H90" s="119">
        <v>85</v>
      </c>
      <c r="I90" s="120"/>
      <c r="J90" s="98"/>
    </row>
    <row r="91" spans="2:10" ht="78.75" customHeight="1" x14ac:dyDescent="0.25">
      <c r="B91" s="92"/>
      <c r="C91" s="287"/>
      <c r="D91" s="292"/>
      <c r="E91" s="274"/>
      <c r="F91" s="297"/>
      <c r="G91" s="138" t="s">
        <v>181</v>
      </c>
      <c r="H91" s="124">
        <v>90</v>
      </c>
      <c r="I91" s="125"/>
      <c r="J91" s="98"/>
    </row>
    <row r="92" spans="2:10" ht="45" customHeight="1" x14ac:dyDescent="0.25">
      <c r="B92" s="92"/>
      <c r="C92" s="287"/>
      <c r="D92" s="292"/>
      <c r="E92" s="275" t="s">
        <v>211</v>
      </c>
      <c r="F92" s="263">
        <f>IF(SUM(H92:H97)=0,"",AVERAGE(H92:H97))</f>
        <v>89.166666666666671</v>
      </c>
      <c r="G92" s="114" t="s">
        <v>164</v>
      </c>
      <c r="H92" s="126">
        <v>90</v>
      </c>
      <c r="I92" s="208" t="s">
        <v>264</v>
      </c>
      <c r="J92" s="98"/>
    </row>
    <row r="93" spans="2:10" ht="45" customHeight="1" x14ac:dyDescent="0.25">
      <c r="B93" s="92"/>
      <c r="C93" s="287"/>
      <c r="D93" s="292"/>
      <c r="E93" s="276"/>
      <c r="F93" s="264"/>
      <c r="G93" s="110" t="s">
        <v>165</v>
      </c>
      <c r="H93" s="121">
        <v>85</v>
      </c>
      <c r="I93" s="204" t="s">
        <v>265</v>
      </c>
      <c r="J93" s="98"/>
    </row>
    <row r="94" spans="2:10" ht="166.5" customHeight="1" x14ac:dyDescent="0.25">
      <c r="B94" s="92"/>
      <c r="C94" s="287"/>
      <c r="D94" s="292"/>
      <c r="E94" s="276"/>
      <c r="F94" s="264"/>
      <c r="G94" s="110" t="s">
        <v>166</v>
      </c>
      <c r="H94" s="121">
        <v>90</v>
      </c>
      <c r="I94" s="204" t="s">
        <v>262</v>
      </c>
      <c r="J94" s="98"/>
    </row>
    <row r="95" spans="2:10" ht="258.75" customHeight="1" x14ac:dyDescent="0.25">
      <c r="B95" s="92"/>
      <c r="C95" s="287"/>
      <c r="D95" s="292"/>
      <c r="E95" s="276"/>
      <c r="F95" s="264"/>
      <c r="G95" s="110" t="s">
        <v>167</v>
      </c>
      <c r="H95" s="121">
        <v>90</v>
      </c>
      <c r="I95" s="204" t="s">
        <v>263</v>
      </c>
      <c r="J95" s="98"/>
    </row>
    <row r="96" spans="2:10" ht="193.5" customHeight="1" x14ac:dyDescent="0.25">
      <c r="B96" s="92"/>
      <c r="C96" s="287"/>
      <c r="D96" s="292"/>
      <c r="E96" s="276"/>
      <c r="F96" s="264"/>
      <c r="G96" s="110" t="s">
        <v>168</v>
      </c>
      <c r="H96" s="121">
        <v>90</v>
      </c>
      <c r="I96" s="204" t="s">
        <v>253</v>
      </c>
      <c r="J96" s="98"/>
    </row>
    <row r="97" spans="2:10" ht="45" customHeight="1" x14ac:dyDescent="0.25">
      <c r="B97" s="92"/>
      <c r="C97" s="287"/>
      <c r="D97" s="292"/>
      <c r="E97" s="285"/>
      <c r="F97" s="298"/>
      <c r="G97" s="116" t="s">
        <v>169</v>
      </c>
      <c r="H97" s="128">
        <v>90</v>
      </c>
      <c r="I97" s="129"/>
      <c r="J97" s="98"/>
    </row>
    <row r="98" spans="2:10" ht="203.25" customHeight="1" x14ac:dyDescent="0.25">
      <c r="B98" s="92"/>
      <c r="C98" s="287"/>
      <c r="D98" s="292"/>
      <c r="E98" s="272" t="s">
        <v>210</v>
      </c>
      <c r="F98" s="295">
        <f>IF(SUM(H98:H102)=0,"",AVERAGE(H98:H102))</f>
        <v>89</v>
      </c>
      <c r="G98" s="130" t="s">
        <v>170</v>
      </c>
      <c r="H98" s="119">
        <v>90</v>
      </c>
      <c r="I98" s="204" t="s">
        <v>253</v>
      </c>
      <c r="J98" s="98"/>
    </row>
    <row r="99" spans="2:10" ht="45" customHeight="1" x14ac:dyDescent="0.25">
      <c r="B99" s="92"/>
      <c r="C99" s="287"/>
      <c r="D99" s="292"/>
      <c r="E99" s="273"/>
      <c r="F99" s="296"/>
      <c r="G99" s="131" t="s">
        <v>171</v>
      </c>
      <c r="H99" s="121">
        <v>90</v>
      </c>
      <c r="I99" s="122"/>
      <c r="J99" s="98"/>
    </row>
    <row r="100" spans="2:10" ht="78" customHeight="1" x14ac:dyDescent="0.25">
      <c r="B100" s="92"/>
      <c r="C100" s="287"/>
      <c r="D100" s="292"/>
      <c r="E100" s="273"/>
      <c r="F100" s="296"/>
      <c r="G100" s="131" t="s">
        <v>172</v>
      </c>
      <c r="H100" s="121">
        <v>90</v>
      </c>
      <c r="I100" s="204" t="s">
        <v>266</v>
      </c>
      <c r="J100" s="98"/>
    </row>
    <row r="101" spans="2:10" ht="45" customHeight="1" x14ac:dyDescent="0.25">
      <c r="B101" s="92"/>
      <c r="C101" s="287"/>
      <c r="D101" s="292"/>
      <c r="E101" s="273"/>
      <c r="F101" s="296"/>
      <c r="G101" s="131" t="s">
        <v>173</v>
      </c>
      <c r="H101" s="121">
        <v>90</v>
      </c>
      <c r="I101" s="122"/>
      <c r="J101" s="98"/>
    </row>
    <row r="102" spans="2:10" ht="45" customHeight="1" x14ac:dyDescent="0.25">
      <c r="B102" s="92"/>
      <c r="C102" s="287"/>
      <c r="D102" s="292"/>
      <c r="E102" s="274"/>
      <c r="F102" s="297"/>
      <c r="G102" s="138" t="s">
        <v>177</v>
      </c>
      <c r="H102" s="124">
        <v>85</v>
      </c>
      <c r="I102" s="125"/>
      <c r="J102" s="98"/>
    </row>
    <row r="103" spans="2:10" ht="45" customHeight="1" x14ac:dyDescent="0.25">
      <c r="B103" s="92"/>
      <c r="C103" s="287"/>
      <c r="D103" s="292"/>
      <c r="E103" s="275" t="s">
        <v>89</v>
      </c>
      <c r="F103" s="263">
        <f>IF(SUM(H103:H106)=0,"",AVERAGE(H103:H106))</f>
        <v>85</v>
      </c>
      <c r="G103" s="114" t="s">
        <v>192</v>
      </c>
      <c r="H103" s="126">
        <v>85</v>
      </c>
      <c r="I103" s="127"/>
      <c r="J103" s="98"/>
    </row>
    <row r="104" spans="2:10" ht="45" customHeight="1" x14ac:dyDescent="0.25">
      <c r="B104" s="92"/>
      <c r="C104" s="287"/>
      <c r="D104" s="292"/>
      <c r="E104" s="276"/>
      <c r="F104" s="264"/>
      <c r="G104" s="110" t="s">
        <v>174</v>
      </c>
      <c r="H104" s="121">
        <v>85</v>
      </c>
      <c r="I104" s="122"/>
      <c r="J104" s="98"/>
    </row>
    <row r="105" spans="2:10" ht="45" customHeight="1" x14ac:dyDescent="0.25">
      <c r="B105" s="92"/>
      <c r="C105" s="287"/>
      <c r="D105" s="292"/>
      <c r="E105" s="276"/>
      <c r="F105" s="264"/>
      <c r="G105" s="110" t="s">
        <v>175</v>
      </c>
      <c r="H105" s="121">
        <v>85</v>
      </c>
      <c r="I105" s="122"/>
      <c r="J105" s="98"/>
    </row>
    <row r="106" spans="2:10" ht="45" customHeight="1" thickBot="1" x14ac:dyDescent="0.3">
      <c r="B106" s="92"/>
      <c r="C106" s="288"/>
      <c r="D106" s="293"/>
      <c r="E106" s="277"/>
      <c r="F106" s="265"/>
      <c r="G106" s="144" t="s">
        <v>176</v>
      </c>
      <c r="H106" s="133">
        <v>85</v>
      </c>
      <c r="I106" s="134"/>
      <c r="J106" s="98"/>
    </row>
    <row r="107" spans="2:10" ht="61.5" customHeight="1" thickBot="1" x14ac:dyDescent="0.3">
      <c r="B107" s="92"/>
      <c r="C107" s="302" t="s">
        <v>182</v>
      </c>
      <c r="D107" s="305">
        <f>IF(SUM(H107:H129)=0,"",AVERAGE(H107:H129))</f>
        <v>84.869565217391298</v>
      </c>
      <c r="E107" s="275" t="s">
        <v>183</v>
      </c>
      <c r="F107" s="263">
        <f>IF(SUM(H107:H115)=0,"",AVERAGE(H107:H115))</f>
        <v>84.333333333333329</v>
      </c>
      <c r="G107" s="114" t="s">
        <v>193</v>
      </c>
      <c r="H107" s="126">
        <v>83</v>
      </c>
      <c r="I107" s="127"/>
      <c r="J107" s="98"/>
    </row>
    <row r="108" spans="2:10" ht="45" customHeight="1" thickBot="1" x14ac:dyDescent="0.3">
      <c r="B108" s="92"/>
      <c r="C108" s="303"/>
      <c r="D108" s="306"/>
      <c r="E108" s="276"/>
      <c r="F108" s="264"/>
      <c r="G108" s="114" t="s">
        <v>184</v>
      </c>
      <c r="H108" s="121">
        <v>83</v>
      </c>
      <c r="I108" s="122"/>
      <c r="J108" s="98"/>
    </row>
    <row r="109" spans="2:10" ht="58.5" customHeight="1" thickBot="1" x14ac:dyDescent="0.3">
      <c r="B109" s="92"/>
      <c r="C109" s="303"/>
      <c r="D109" s="306"/>
      <c r="E109" s="276"/>
      <c r="F109" s="264"/>
      <c r="G109" s="114" t="s">
        <v>185</v>
      </c>
      <c r="H109" s="121">
        <v>83</v>
      </c>
      <c r="I109" s="122"/>
      <c r="J109" s="98"/>
    </row>
    <row r="110" spans="2:10" ht="78.75" customHeight="1" thickBot="1" x14ac:dyDescent="0.3">
      <c r="B110" s="92"/>
      <c r="C110" s="303"/>
      <c r="D110" s="306"/>
      <c r="E110" s="276"/>
      <c r="F110" s="264"/>
      <c r="G110" s="114" t="s">
        <v>186</v>
      </c>
      <c r="H110" s="121">
        <v>85</v>
      </c>
      <c r="I110" s="204" t="s">
        <v>267</v>
      </c>
      <c r="J110" s="98"/>
    </row>
    <row r="111" spans="2:10" ht="45" customHeight="1" thickBot="1" x14ac:dyDescent="0.3">
      <c r="B111" s="92"/>
      <c r="C111" s="303"/>
      <c r="D111" s="306"/>
      <c r="E111" s="276"/>
      <c r="F111" s="264"/>
      <c r="G111" s="114" t="s">
        <v>187</v>
      </c>
      <c r="H111" s="121">
        <v>85</v>
      </c>
      <c r="I111" s="204" t="s">
        <v>268</v>
      </c>
      <c r="J111" s="98"/>
    </row>
    <row r="112" spans="2:10" ht="45" customHeight="1" thickBot="1" x14ac:dyDescent="0.3">
      <c r="B112" s="92"/>
      <c r="C112" s="303"/>
      <c r="D112" s="306"/>
      <c r="E112" s="276"/>
      <c r="F112" s="264"/>
      <c r="G112" s="114" t="s">
        <v>188</v>
      </c>
      <c r="H112" s="121">
        <v>85</v>
      </c>
      <c r="I112" s="122"/>
      <c r="J112" s="98"/>
    </row>
    <row r="113" spans="2:10" ht="45" customHeight="1" thickBot="1" x14ac:dyDescent="0.3">
      <c r="B113" s="92"/>
      <c r="C113" s="303"/>
      <c r="D113" s="306"/>
      <c r="E113" s="276"/>
      <c r="F113" s="264"/>
      <c r="G113" s="114" t="s">
        <v>189</v>
      </c>
      <c r="H113" s="121">
        <v>85</v>
      </c>
      <c r="I113" s="122"/>
      <c r="J113" s="98"/>
    </row>
    <row r="114" spans="2:10" ht="45" customHeight="1" thickBot="1" x14ac:dyDescent="0.3">
      <c r="B114" s="92"/>
      <c r="C114" s="303"/>
      <c r="D114" s="306"/>
      <c r="E114" s="276"/>
      <c r="F114" s="264"/>
      <c r="G114" s="114" t="s">
        <v>190</v>
      </c>
      <c r="H114" s="121">
        <v>85</v>
      </c>
      <c r="I114" s="122"/>
      <c r="J114" s="98"/>
    </row>
    <row r="115" spans="2:10" ht="45" customHeight="1" thickBot="1" x14ac:dyDescent="0.3">
      <c r="B115" s="92"/>
      <c r="C115" s="303"/>
      <c r="D115" s="306"/>
      <c r="E115" s="285"/>
      <c r="F115" s="298"/>
      <c r="G115" s="116" t="s">
        <v>191</v>
      </c>
      <c r="H115" s="128">
        <v>85</v>
      </c>
      <c r="I115" s="129"/>
      <c r="J115" s="98"/>
    </row>
    <row r="116" spans="2:10" ht="45" customHeight="1" thickBot="1" x14ac:dyDescent="0.3">
      <c r="B116" s="92"/>
      <c r="C116" s="303"/>
      <c r="D116" s="306"/>
      <c r="E116" s="272" t="s">
        <v>209</v>
      </c>
      <c r="F116" s="295">
        <f>IF(SUM(H116:H118)=0,"",AVERAGE(H116:H118))</f>
        <v>85</v>
      </c>
      <c r="G116" s="130" t="s">
        <v>194</v>
      </c>
      <c r="H116" s="119">
        <v>80</v>
      </c>
      <c r="I116" s="120"/>
      <c r="J116" s="98"/>
    </row>
    <row r="117" spans="2:10" ht="55.5" customHeight="1" thickBot="1" x14ac:dyDescent="0.3">
      <c r="B117" s="92"/>
      <c r="C117" s="303"/>
      <c r="D117" s="306"/>
      <c r="E117" s="273"/>
      <c r="F117" s="296"/>
      <c r="G117" s="131" t="s">
        <v>195</v>
      </c>
      <c r="H117" s="121">
        <v>85</v>
      </c>
      <c r="I117" s="122"/>
      <c r="J117" s="98"/>
    </row>
    <row r="118" spans="2:10" ht="45" customHeight="1" thickBot="1" x14ac:dyDescent="0.3">
      <c r="B118" s="92"/>
      <c r="C118" s="303"/>
      <c r="D118" s="306"/>
      <c r="E118" s="274"/>
      <c r="F118" s="297"/>
      <c r="G118" s="138" t="s">
        <v>203</v>
      </c>
      <c r="H118" s="124">
        <v>90</v>
      </c>
      <c r="I118" s="125"/>
      <c r="J118" s="98"/>
    </row>
    <row r="119" spans="2:10" ht="45" customHeight="1" thickBot="1" x14ac:dyDescent="0.3">
      <c r="B119" s="92"/>
      <c r="C119" s="303"/>
      <c r="D119" s="306"/>
      <c r="E119" s="275" t="s">
        <v>211</v>
      </c>
      <c r="F119" s="263">
        <f>IF(SUM(H119:H121)=0,"",AVERAGE(H119:H121))</f>
        <v>82.333333333333329</v>
      </c>
      <c r="G119" s="114" t="s">
        <v>196</v>
      </c>
      <c r="H119" s="126">
        <v>81</v>
      </c>
      <c r="I119" s="127"/>
      <c r="J119" s="98"/>
    </row>
    <row r="120" spans="2:10" ht="45" customHeight="1" thickBot="1" x14ac:dyDescent="0.3">
      <c r="B120" s="92"/>
      <c r="C120" s="303"/>
      <c r="D120" s="306"/>
      <c r="E120" s="276"/>
      <c r="F120" s="264"/>
      <c r="G120" s="114" t="s">
        <v>197</v>
      </c>
      <c r="H120" s="121">
        <v>81</v>
      </c>
      <c r="I120" s="122"/>
      <c r="J120" s="98"/>
    </row>
    <row r="121" spans="2:10" ht="45" customHeight="1" thickBot="1" x14ac:dyDescent="0.3">
      <c r="B121" s="92"/>
      <c r="C121" s="303"/>
      <c r="D121" s="306"/>
      <c r="E121" s="285"/>
      <c r="F121" s="298"/>
      <c r="G121" s="116" t="s">
        <v>198</v>
      </c>
      <c r="H121" s="128">
        <v>85</v>
      </c>
      <c r="I121" s="129"/>
      <c r="J121" s="98"/>
    </row>
    <row r="122" spans="2:10" ht="45" customHeight="1" thickBot="1" x14ac:dyDescent="0.3">
      <c r="B122" s="92"/>
      <c r="C122" s="303"/>
      <c r="D122" s="306"/>
      <c r="E122" s="272" t="s">
        <v>210</v>
      </c>
      <c r="F122" s="295">
        <f>IF(SUM(H122:H125)=0,"",AVERAGE(H122:H125))</f>
        <v>86.5</v>
      </c>
      <c r="G122" s="130" t="s">
        <v>199</v>
      </c>
      <c r="H122" s="119">
        <v>81</v>
      </c>
      <c r="I122" s="120"/>
      <c r="J122" s="98"/>
    </row>
    <row r="123" spans="2:10" ht="45" customHeight="1" thickBot="1" x14ac:dyDescent="0.3">
      <c r="B123" s="92"/>
      <c r="C123" s="303"/>
      <c r="D123" s="306"/>
      <c r="E123" s="273"/>
      <c r="F123" s="296"/>
      <c r="G123" s="131" t="s">
        <v>200</v>
      </c>
      <c r="H123" s="121">
        <v>85</v>
      </c>
      <c r="I123" s="122"/>
      <c r="J123" s="98"/>
    </row>
    <row r="124" spans="2:10" ht="204" customHeight="1" thickBot="1" x14ac:dyDescent="0.3">
      <c r="B124" s="92"/>
      <c r="C124" s="303"/>
      <c r="D124" s="306"/>
      <c r="E124" s="273"/>
      <c r="F124" s="296"/>
      <c r="G124" s="131" t="s">
        <v>201</v>
      </c>
      <c r="H124" s="121">
        <v>90</v>
      </c>
      <c r="I124" s="204" t="s">
        <v>253</v>
      </c>
      <c r="J124" s="98"/>
    </row>
    <row r="125" spans="2:10" ht="45" customHeight="1" thickBot="1" x14ac:dyDescent="0.3">
      <c r="B125" s="92"/>
      <c r="C125" s="303"/>
      <c r="D125" s="306"/>
      <c r="E125" s="274"/>
      <c r="F125" s="297"/>
      <c r="G125" s="138" t="s">
        <v>202</v>
      </c>
      <c r="H125" s="124">
        <v>90</v>
      </c>
      <c r="I125" s="125"/>
      <c r="J125" s="98"/>
    </row>
    <row r="126" spans="2:10" ht="178.5" customHeight="1" thickBot="1" x14ac:dyDescent="0.3">
      <c r="B126" s="92"/>
      <c r="C126" s="303"/>
      <c r="D126" s="306"/>
      <c r="E126" s="275" t="s">
        <v>89</v>
      </c>
      <c r="F126" s="263">
        <f>IF(SUM(H126:H129)=0,"",AVERAGE(H126:H129))</f>
        <v>86.25</v>
      </c>
      <c r="G126" s="114" t="s">
        <v>204</v>
      </c>
      <c r="H126" s="126">
        <v>90</v>
      </c>
      <c r="I126" s="208" t="s">
        <v>235</v>
      </c>
      <c r="J126" s="98"/>
    </row>
    <row r="127" spans="2:10" ht="175.5" customHeight="1" thickBot="1" x14ac:dyDescent="0.3">
      <c r="B127" s="92"/>
      <c r="C127" s="303"/>
      <c r="D127" s="306"/>
      <c r="E127" s="276"/>
      <c r="F127" s="264"/>
      <c r="G127" s="114" t="s">
        <v>205</v>
      </c>
      <c r="H127" s="121">
        <v>85</v>
      </c>
      <c r="I127" s="204" t="s">
        <v>236</v>
      </c>
      <c r="J127" s="98"/>
    </row>
    <row r="128" spans="2:10" ht="45" customHeight="1" thickBot="1" x14ac:dyDescent="0.3">
      <c r="B128" s="92"/>
      <c r="C128" s="303"/>
      <c r="D128" s="306"/>
      <c r="E128" s="276"/>
      <c r="F128" s="264"/>
      <c r="G128" s="114" t="s">
        <v>206</v>
      </c>
      <c r="H128" s="121">
        <v>85</v>
      </c>
      <c r="I128" s="122"/>
      <c r="J128" s="98"/>
    </row>
    <row r="129" spans="2:10" ht="45" customHeight="1" x14ac:dyDescent="0.25">
      <c r="B129" s="92"/>
      <c r="C129" s="304"/>
      <c r="D129" s="307"/>
      <c r="E129" s="301"/>
      <c r="F129" s="300"/>
      <c r="G129" s="123" t="s">
        <v>207</v>
      </c>
      <c r="H129" s="124">
        <v>85</v>
      </c>
      <c r="I129" s="125"/>
      <c r="J129" s="98"/>
    </row>
    <row r="130" spans="2:10" ht="9" customHeight="1" thickBot="1" x14ac:dyDescent="0.3">
      <c r="B130" s="106"/>
      <c r="C130" s="102"/>
      <c r="D130" s="103"/>
      <c r="E130" s="103"/>
      <c r="F130" s="102"/>
      <c r="G130" s="104"/>
      <c r="H130" s="102"/>
      <c r="I130" s="102"/>
      <c r="J130" s="141"/>
    </row>
  </sheetData>
  <sheetProtection algorithmName="SHA-512" hashValue="xA2LUvh4Qw7EFzpPhbUfvrg+RLawg+7fzKHGKvIYyQH6/OaiD0ucG0AYGB+orWnJYQ3tGZsOuV0jDY53U7dvpw==" saltValue="tQAcxmvMsp6xDWel0a0i9g==" spinCount="100000" sheet="1" objects="1" scenarios="1"/>
  <protectedRanges>
    <protectedRange sqref="H11:I129" name="Simulado_1"/>
    <protectedRange sqref="F11:F31 F58:F80 F33:F44 F46:F55" name="Actual_1"/>
  </protectedRanges>
  <mergeCells count="72">
    <mergeCell ref="F126:F129"/>
    <mergeCell ref="E126:E129"/>
    <mergeCell ref="C107:C129"/>
    <mergeCell ref="D107:D129"/>
    <mergeCell ref="F116:F118"/>
    <mergeCell ref="F119:F121"/>
    <mergeCell ref="E119:E121"/>
    <mergeCell ref="E122:E125"/>
    <mergeCell ref="F122:F125"/>
    <mergeCell ref="E107:E115"/>
    <mergeCell ref="E116:E118"/>
    <mergeCell ref="F98:F102"/>
    <mergeCell ref="E103:E106"/>
    <mergeCell ref="F103:F106"/>
    <mergeCell ref="F107:F115"/>
    <mergeCell ref="E87:E89"/>
    <mergeCell ref="F87:F89"/>
    <mergeCell ref="E92:E97"/>
    <mergeCell ref="F90:F91"/>
    <mergeCell ref="F92:F97"/>
    <mergeCell ref="E90:E91"/>
    <mergeCell ref="C87:C106"/>
    <mergeCell ref="D87:D106"/>
    <mergeCell ref="E82:E86"/>
    <mergeCell ref="E64:E66"/>
    <mergeCell ref="E74:E81"/>
    <mergeCell ref="E98:E102"/>
    <mergeCell ref="F74:F81"/>
    <mergeCell ref="F82:F86"/>
    <mergeCell ref="D36:D63"/>
    <mergeCell ref="C36:C63"/>
    <mergeCell ref="E50:E58"/>
    <mergeCell ref="F50:F58"/>
    <mergeCell ref="E59:E63"/>
    <mergeCell ref="F59:F63"/>
    <mergeCell ref="F64:F66"/>
    <mergeCell ref="E67:E68"/>
    <mergeCell ref="F67:F68"/>
    <mergeCell ref="E69:E73"/>
    <mergeCell ref="F69:F73"/>
    <mergeCell ref="C64:C86"/>
    <mergeCell ref="D64:D86"/>
    <mergeCell ref="E41:E45"/>
    <mergeCell ref="F41:F45"/>
    <mergeCell ref="E46:E49"/>
    <mergeCell ref="F46:F49"/>
    <mergeCell ref="E31:E35"/>
    <mergeCell ref="F31:F35"/>
    <mergeCell ref="C4:I4"/>
    <mergeCell ref="G6:I6"/>
    <mergeCell ref="C7:F7"/>
    <mergeCell ref="G7:I7"/>
    <mergeCell ref="G9:G10"/>
    <mergeCell ref="H9:H10"/>
    <mergeCell ref="I9:I10"/>
    <mergeCell ref="C9:C10"/>
    <mergeCell ref="D9:D10"/>
    <mergeCell ref="E9:E10"/>
    <mergeCell ref="F9:F10"/>
    <mergeCell ref="C6:F6"/>
    <mergeCell ref="C11:C35"/>
    <mergeCell ref="D11:D35"/>
    <mergeCell ref="E36:E40"/>
    <mergeCell ref="F36:F40"/>
    <mergeCell ref="E20:E24"/>
    <mergeCell ref="F20:F24"/>
    <mergeCell ref="E25:E30"/>
    <mergeCell ref="F25:F30"/>
    <mergeCell ref="E11:E15"/>
    <mergeCell ref="F11:F15"/>
    <mergeCell ref="F16:F19"/>
    <mergeCell ref="E16:E19"/>
  </mergeCells>
  <conditionalFormatting sqref="H11:H22 H24:H29 H31:H35 H74:H81">
    <cfRule type="cellIs" dxfId="379" priority="486" operator="between">
      <formula>81</formula>
      <formula>100</formula>
    </cfRule>
    <cfRule type="cellIs" dxfId="378" priority="487" operator="between">
      <formula>61</formula>
      <formula>80</formula>
    </cfRule>
    <cfRule type="cellIs" dxfId="377" priority="488" operator="between">
      <formula>41</formula>
      <formula>60</formula>
    </cfRule>
    <cfRule type="cellIs" dxfId="376" priority="489" operator="between">
      <formula>21</formula>
      <formula>40</formula>
    </cfRule>
    <cfRule type="cellIs" dxfId="375" priority="490" operator="between">
      <formula>1</formula>
      <formula>20</formula>
    </cfRule>
  </conditionalFormatting>
  <conditionalFormatting sqref="D11">
    <cfRule type="cellIs" dxfId="374" priority="476" operator="between">
      <formula>80.4</formula>
      <formula>100</formula>
    </cfRule>
    <cfRule type="cellIs" dxfId="373" priority="477" operator="between">
      <formula>60.5</formula>
      <formula>80.4</formula>
    </cfRule>
    <cfRule type="cellIs" dxfId="372" priority="478" operator="between">
      <formula>40.5</formula>
      <formula>60.4</formula>
    </cfRule>
    <cfRule type="cellIs" dxfId="371" priority="479" operator="between">
      <formula>20.5</formula>
      <formula>40.4</formula>
    </cfRule>
    <cfRule type="cellIs" dxfId="370" priority="480" operator="between">
      <formula>0</formula>
      <formula>20.4</formula>
    </cfRule>
  </conditionalFormatting>
  <conditionalFormatting sqref="F11 F31 F25 F16 F20">
    <cfRule type="cellIs" dxfId="369" priority="471" operator="between">
      <formula>81</formula>
      <formula>100</formula>
    </cfRule>
    <cfRule type="cellIs" dxfId="368" priority="472" operator="between">
      <formula>61</formula>
      <formula>80.99</formula>
    </cfRule>
    <cfRule type="cellIs" dxfId="367" priority="473" operator="between">
      <formula>0</formula>
      <formula>20.9</formula>
    </cfRule>
    <cfRule type="cellIs" dxfId="366" priority="474" operator="between">
      <formula>21</formula>
      <formula>40.99</formula>
    </cfRule>
    <cfRule type="cellIs" dxfId="365" priority="475" operator="between">
      <formula>41</formula>
      <formula>60.99</formula>
    </cfRule>
  </conditionalFormatting>
  <conditionalFormatting sqref="G7:I7">
    <cfRule type="cellIs" dxfId="364" priority="466" operator="between">
      <formula>80.5</formula>
      <formula>100</formula>
    </cfRule>
    <cfRule type="cellIs" dxfId="363" priority="467" operator="between">
      <formula>60.5</formula>
      <formula>80.4</formula>
    </cfRule>
    <cfRule type="cellIs" dxfId="362" priority="468" operator="between">
      <formula>40.5</formula>
      <formula>60.4</formula>
    </cfRule>
    <cfRule type="cellIs" dxfId="361" priority="469" operator="between">
      <formula>20.5</formula>
      <formula>40.4</formula>
    </cfRule>
    <cfRule type="cellIs" dxfId="360" priority="470" operator="between">
      <formula>0</formula>
      <formula>20.4</formula>
    </cfRule>
  </conditionalFormatting>
  <conditionalFormatting sqref="H23">
    <cfRule type="cellIs" dxfId="359" priority="411" operator="between">
      <formula>81</formula>
      <formula>100</formula>
    </cfRule>
    <cfRule type="cellIs" dxfId="358" priority="412" operator="between">
      <formula>61</formula>
      <formula>80</formula>
    </cfRule>
    <cfRule type="cellIs" dxfId="357" priority="413" operator="between">
      <formula>41</formula>
      <formula>60</formula>
    </cfRule>
    <cfRule type="cellIs" dxfId="356" priority="414" operator="between">
      <formula>21</formula>
      <formula>40</formula>
    </cfRule>
    <cfRule type="cellIs" dxfId="355" priority="415" operator="between">
      <formula>1</formula>
      <formula>20</formula>
    </cfRule>
  </conditionalFormatting>
  <conditionalFormatting sqref="H30">
    <cfRule type="cellIs" dxfId="354" priority="401" operator="between">
      <formula>81</formula>
      <formula>100</formula>
    </cfRule>
    <cfRule type="cellIs" dxfId="353" priority="402" operator="between">
      <formula>61</formula>
      <formula>80</formula>
    </cfRule>
    <cfRule type="cellIs" dxfId="352" priority="403" operator="between">
      <formula>41</formula>
      <formula>60</formula>
    </cfRule>
    <cfRule type="cellIs" dxfId="351" priority="404" operator="between">
      <formula>21</formula>
      <formula>40</formula>
    </cfRule>
    <cfRule type="cellIs" dxfId="350" priority="405" operator="between">
      <formula>1</formula>
      <formula>20</formula>
    </cfRule>
  </conditionalFormatting>
  <conditionalFormatting sqref="H49:H54 H36:H41 H45:H47 H56:H63">
    <cfRule type="cellIs" dxfId="349" priority="391" operator="between">
      <formula>81</formula>
      <formula>100</formula>
    </cfRule>
    <cfRule type="cellIs" dxfId="348" priority="392" operator="between">
      <formula>61</formula>
      <formula>80</formula>
    </cfRule>
    <cfRule type="cellIs" dxfId="347" priority="393" operator="between">
      <formula>41</formula>
      <formula>60</formula>
    </cfRule>
    <cfRule type="cellIs" dxfId="346" priority="394" operator="between">
      <formula>21</formula>
      <formula>40</formula>
    </cfRule>
    <cfRule type="cellIs" dxfId="345" priority="395" operator="between">
      <formula>1</formula>
      <formula>20</formula>
    </cfRule>
  </conditionalFormatting>
  <conditionalFormatting sqref="H11:H22 H24:H29 H31:H35 H74:H81">
    <cfRule type="cellIs" dxfId="344" priority="416" operator="between">
      <formula>81</formula>
      <formula>100</formula>
    </cfRule>
    <cfRule type="cellIs" dxfId="343" priority="417" operator="between">
      <formula>61</formula>
      <formula>80</formula>
    </cfRule>
    <cfRule type="cellIs" dxfId="342" priority="418" operator="between">
      <formula>41</formula>
      <formula>60</formula>
    </cfRule>
    <cfRule type="cellIs" dxfId="341" priority="419" operator="between">
      <formula>21</formula>
      <formula>40</formula>
    </cfRule>
    <cfRule type="cellIs" dxfId="340" priority="420" operator="between">
      <formula>1</formula>
      <formula>20</formula>
    </cfRule>
  </conditionalFormatting>
  <conditionalFormatting sqref="F11 F16 F20 F25 F31">
    <cfRule type="cellIs" dxfId="339" priority="461" operator="between">
      <formula>80.5</formula>
      <formula>100</formula>
    </cfRule>
    <cfRule type="cellIs" dxfId="338" priority="462" operator="between">
      <formula>60.5</formula>
      <formula>80.4</formula>
    </cfRule>
    <cfRule type="cellIs" dxfId="337" priority="463" operator="between">
      <formula>0.1</formula>
      <formula>20.4</formula>
    </cfRule>
    <cfRule type="cellIs" dxfId="336" priority="464" operator="between">
      <formula>20.5</formula>
      <formula>40.4</formula>
    </cfRule>
    <cfRule type="cellIs" dxfId="335" priority="465" operator="between">
      <formula>40.5</formula>
      <formula>60.4</formula>
    </cfRule>
  </conditionalFormatting>
  <conditionalFormatting sqref="H23">
    <cfRule type="cellIs" dxfId="334" priority="406" operator="between">
      <formula>81</formula>
      <formula>100</formula>
    </cfRule>
    <cfRule type="cellIs" dxfId="333" priority="407" operator="between">
      <formula>61</formula>
      <formula>80</formula>
    </cfRule>
    <cfRule type="cellIs" dxfId="332" priority="408" operator="between">
      <formula>41</formula>
      <formula>60</formula>
    </cfRule>
    <cfRule type="cellIs" dxfId="331" priority="409" operator="between">
      <formula>21</formula>
      <formula>40</formula>
    </cfRule>
    <cfRule type="cellIs" dxfId="330" priority="410" operator="between">
      <formula>1</formula>
      <formula>20</formula>
    </cfRule>
  </conditionalFormatting>
  <conditionalFormatting sqref="H30">
    <cfRule type="cellIs" dxfId="329" priority="396" operator="between">
      <formula>81</formula>
      <formula>100</formula>
    </cfRule>
    <cfRule type="cellIs" dxfId="328" priority="397" operator="between">
      <formula>61</formula>
      <formula>80</formula>
    </cfRule>
    <cfRule type="cellIs" dxfId="327" priority="398" operator="between">
      <formula>41</formula>
      <formula>60</formula>
    </cfRule>
    <cfRule type="cellIs" dxfId="326" priority="399" operator="between">
      <formula>21</formula>
      <formula>40</formula>
    </cfRule>
    <cfRule type="cellIs" dxfId="325" priority="400" operator="between">
      <formula>1</formula>
      <formula>20</formula>
    </cfRule>
  </conditionalFormatting>
  <conditionalFormatting sqref="F36 F50 F41">
    <cfRule type="cellIs" dxfId="324" priority="381" operator="between">
      <formula>81</formula>
      <formula>100</formula>
    </cfRule>
    <cfRule type="cellIs" dxfId="323" priority="382" operator="between">
      <formula>61</formula>
      <formula>80.99</formula>
    </cfRule>
    <cfRule type="cellIs" dxfId="322" priority="383" operator="between">
      <formula>0</formula>
      <formula>20.9</formula>
    </cfRule>
    <cfRule type="cellIs" dxfId="321" priority="384" operator="between">
      <formula>21</formula>
      <formula>40.99</formula>
    </cfRule>
    <cfRule type="cellIs" dxfId="320" priority="385" operator="between">
      <formula>41</formula>
      <formula>60.99</formula>
    </cfRule>
  </conditionalFormatting>
  <conditionalFormatting sqref="H49:H54 H36:H41 H45:H47 H56:H63">
    <cfRule type="cellIs" dxfId="319" priority="371" operator="between">
      <formula>81</formula>
      <formula>100</formula>
    </cfRule>
    <cfRule type="cellIs" dxfId="318" priority="372" operator="between">
      <formula>61</formula>
      <formula>80</formula>
    </cfRule>
    <cfRule type="cellIs" dxfId="317" priority="373" operator="between">
      <formula>41</formula>
      <formula>60</formula>
    </cfRule>
    <cfRule type="cellIs" dxfId="316" priority="374" operator="between">
      <formula>21</formula>
      <formula>40</formula>
    </cfRule>
    <cfRule type="cellIs" dxfId="315" priority="375" operator="between">
      <formula>1</formula>
      <formula>20</formula>
    </cfRule>
  </conditionalFormatting>
  <conditionalFormatting sqref="H48">
    <cfRule type="cellIs" dxfId="314" priority="366" operator="between">
      <formula>81</formula>
      <formula>100</formula>
    </cfRule>
    <cfRule type="cellIs" dxfId="313" priority="367" operator="between">
      <formula>61</formula>
      <formula>80</formula>
    </cfRule>
    <cfRule type="cellIs" dxfId="312" priority="368" operator="between">
      <formula>41</formula>
      <formula>60</formula>
    </cfRule>
    <cfRule type="cellIs" dxfId="311" priority="369" operator="between">
      <formula>21</formula>
      <formula>40</formula>
    </cfRule>
    <cfRule type="cellIs" dxfId="310" priority="370" operator="between">
      <formula>1</formula>
      <formula>20</formula>
    </cfRule>
  </conditionalFormatting>
  <conditionalFormatting sqref="H48">
    <cfRule type="cellIs" dxfId="309" priority="361" operator="between">
      <formula>81</formula>
      <formula>100</formula>
    </cfRule>
    <cfRule type="cellIs" dxfId="308" priority="362" operator="between">
      <formula>61</formula>
      <formula>80</formula>
    </cfRule>
    <cfRule type="cellIs" dxfId="307" priority="363" operator="between">
      <formula>41</formula>
      <formula>60</formula>
    </cfRule>
    <cfRule type="cellIs" dxfId="306" priority="364" operator="between">
      <formula>21</formula>
      <formula>40</formula>
    </cfRule>
    <cfRule type="cellIs" dxfId="305" priority="365" operator="between">
      <formula>1</formula>
      <formula>20</formula>
    </cfRule>
  </conditionalFormatting>
  <conditionalFormatting sqref="H55">
    <cfRule type="cellIs" dxfId="304" priority="356" operator="between">
      <formula>81</formula>
      <formula>100</formula>
    </cfRule>
    <cfRule type="cellIs" dxfId="303" priority="357" operator="between">
      <formula>61</formula>
      <formula>80</formula>
    </cfRule>
    <cfRule type="cellIs" dxfId="302" priority="358" operator="between">
      <formula>41</formula>
      <formula>60</formula>
    </cfRule>
    <cfRule type="cellIs" dxfId="301" priority="359" operator="between">
      <formula>21</formula>
      <formula>40</formula>
    </cfRule>
    <cfRule type="cellIs" dxfId="300" priority="360" operator="between">
      <formula>1</formula>
      <formula>20</formula>
    </cfRule>
  </conditionalFormatting>
  <conditionalFormatting sqref="H55">
    <cfRule type="cellIs" dxfId="299" priority="351" operator="between">
      <formula>81</formula>
      <formula>100</formula>
    </cfRule>
    <cfRule type="cellIs" dxfId="298" priority="352" operator="between">
      <formula>61</formula>
      <formula>80</formula>
    </cfRule>
    <cfRule type="cellIs" dxfId="297" priority="353" operator="between">
      <formula>41</formula>
      <formula>60</formula>
    </cfRule>
    <cfRule type="cellIs" dxfId="296" priority="354" operator="between">
      <formula>21</formula>
      <formula>40</formula>
    </cfRule>
    <cfRule type="cellIs" dxfId="295" priority="355" operator="between">
      <formula>1</formula>
      <formula>20</formula>
    </cfRule>
  </conditionalFormatting>
  <conditionalFormatting sqref="H42:H44">
    <cfRule type="cellIs" dxfId="294" priority="306" operator="between">
      <formula>81</formula>
      <formula>100</formula>
    </cfRule>
    <cfRule type="cellIs" dxfId="293" priority="307" operator="between">
      <formula>61</formula>
      <formula>80</formula>
    </cfRule>
    <cfRule type="cellIs" dxfId="292" priority="308" operator="between">
      <formula>41</formula>
      <formula>60</formula>
    </cfRule>
    <cfRule type="cellIs" dxfId="291" priority="309" operator="between">
      <formula>21</formula>
      <formula>40</formula>
    </cfRule>
    <cfRule type="cellIs" dxfId="290" priority="310" operator="between">
      <formula>1</formula>
      <formula>20</formula>
    </cfRule>
  </conditionalFormatting>
  <conditionalFormatting sqref="H42:H44">
    <cfRule type="cellIs" dxfId="289" priority="301" operator="between">
      <formula>81</formula>
      <formula>100</formula>
    </cfRule>
    <cfRule type="cellIs" dxfId="288" priority="302" operator="between">
      <formula>61</formula>
      <formula>80</formula>
    </cfRule>
    <cfRule type="cellIs" dxfId="287" priority="303" operator="between">
      <formula>41</formula>
      <formula>60</formula>
    </cfRule>
    <cfRule type="cellIs" dxfId="286" priority="304" operator="between">
      <formula>21</formula>
      <formula>40</formula>
    </cfRule>
    <cfRule type="cellIs" dxfId="285" priority="305" operator="between">
      <formula>1</formula>
      <formula>20</formula>
    </cfRule>
  </conditionalFormatting>
  <conditionalFormatting sqref="H66">
    <cfRule type="cellIs" dxfId="284" priority="276" operator="between">
      <formula>81</formula>
      <formula>100</formula>
    </cfRule>
    <cfRule type="cellIs" dxfId="283" priority="277" operator="between">
      <formula>61</formula>
      <formula>80</formula>
    </cfRule>
    <cfRule type="cellIs" dxfId="282" priority="278" operator="between">
      <formula>41</formula>
      <formula>60</formula>
    </cfRule>
    <cfRule type="cellIs" dxfId="281" priority="279" operator="between">
      <formula>21</formula>
      <formula>40</formula>
    </cfRule>
    <cfRule type="cellIs" dxfId="280" priority="280" operator="between">
      <formula>1</formula>
      <formula>20</formula>
    </cfRule>
  </conditionalFormatting>
  <conditionalFormatting sqref="H66">
    <cfRule type="cellIs" dxfId="279" priority="271" operator="between">
      <formula>81</formula>
      <formula>100</formula>
    </cfRule>
    <cfRule type="cellIs" dxfId="278" priority="272" operator="between">
      <formula>61</formula>
      <formula>80</formula>
    </cfRule>
    <cfRule type="cellIs" dxfId="277" priority="273" operator="between">
      <formula>41</formula>
      <formula>60</formula>
    </cfRule>
    <cfRule type="cellIs" dxfId="276" priority="274" operator="between">
      <formula>21</formula>
      <formula>40</formula>
    </cfRule>
    <cfRule type="cellIs" dxfId="275" priority="275" operator="between">
      <formula>1</formula>
      <formula>20</formula>
    </cfRule>
  </conditionalFormatting>
  <conditionalFormatting sqref="H64:H65">
    <cfRule type="cellIs" dxfId="274" priority="286" operator="between">
      <formula>81</formula>
      <formula>100</formula>
    </cfRule>
    <cfRule type="cellIs" dxfId="273" priority="287" operator="between">
      <formula>61</formula>
      <formula>80</formula>
    </cfRule>
    <cfRule type="cellIs" dxfId="272" priority="288" operator="between">
      <formula>41</formula>
      <formula>60</formula>
    </cfRule>
    <cfRule type="cellIs" dxfId="271" priority="289" operator="between">
      <formula>21</formula>
      <formula>40</formula>
    </cfRule>
    <cfRule type="cellIs" dxfId="270" priority="290" operator="between">
      <formula>1</formula>
      <formula>20</formula>
    </cfRule>
  </conditionalFormatting>
  <conditionalFormatting sqref="H64:H65">
    <cfRule type="cellIs" dxfId="269" priority="281" operator="between">
      <formula>81</formula>
      <formula>100</formula>
    </cfRule>
    <cfRule type="cellIs" dxfId="268" priority="282" operator="between">
      <formula>61</formula>
      <formula>80</formula>
    </cfRule>
    <cfRule type="cellIs" dxfId="267" priority="283" operator="between">
      <formula>41</formula>
      <formula>60</formula>
    </cfRule>
    <cfRule type="cellIs" dxfId="266" priority="284" operator="between">
      <formula>21</formula>
      <formula>40</formula>
    </cfRule>
    <cfRule type="cellIs" dxfId="265" priority="285" operator="between">
      <formula>1</formula>
      <formula>20</formula>
    </cfRule>
  </conditionalFormatting>
  <conditionalFormatting sqref="H68">
    <cfRule type="cellIs" dxfId="264" priority="256" operator="between">
      <formula>81</formula>
      <formula>100</formula>
    </cfRule>
    <cfRule type="cellIs" dxfId="263" priority="257" operator="between">
      <formula>61</formula>
      <formula>80</formula>
    </cfRule>
    <cfRule type="cellIs" dxfId="262" priority="258" operator="between">
      <formula>41</formula>
      <formula>60</formula>
    </cfRule>
    <cfRule type="cellIs" dxfId="261" priority="259" operator="between">
      <formula>21</formula>
      <formula>40</formula>
    </cfRule>
    <cfRule type="cellIs" dxfId="260" priority="260" operator="between">
      <formula>1</formula>
      <formula>20</formula>
    </cfRule>
  </conditionalFormatting>
  <conditionalFormatting sqref="H68">
    <cfRule type="cellIs" dxfId="259" priority="251" operator="between">
      <formula>81</formula>
      <formula>100</formula>
    </cfRule>
    <cfRule type="cellIs" dxfId="258" priority="252" operator="between">
      <formula>61</formula>
      <formula>80</formula>
    </cfRule>
    <cfRule type="cellIs" dxfId="257" priority="253" operator="between">
      <formula>41</formula>
      <formula>60</formula>
    </cfRule>
    <cfRule type="cellIs" dxfId="256" priority="254" operator="between">
      <formula>21</formula>
      <formula>40</formula>
    </cfRule>
    <cfRule type="cellIs" dxfId="255" priority="255" operator="between">
      <formula>1</formula>
      <formula>20</formula>
    </cfRule>
  </conditionalFormatting>
  <conditionalFormatting sqref="H69:H73">
    <cfRule type="cellIs" dxfId="254" priority="246" operator="between">
      <formula>81</formula>
      <formula>100</formula>
    </cfRule>
    <cfRule type="cellIs" dxfId="253" priority="247" operator="between">
      <formula>61</formula>
      <formula>80</formula>
    </cfRule>
    <cfRule type="cellIs" dxfId="252" priority="248" operator="between">
      <formula>41</formula>
      <formula>60</formula>
    </cfRule>
    <cfRule type="cellIs" dxfId="251" priority="249" operator="between">
      <formula>21</formula>
      <formula>40</formula>
    </cfRule>
    <cfRule type="cellIs" dxfId="250" priority="250" operator="between">
      <formula>1</formula>
      <formula>20</formula>
    </cfRule>
  </conditionalFormatting>
  <conditionalFormatting sqref="H69:H73">
    <cfRule type="cellIs" dxfId="249" priority="241" operator="between">
      <formula>81</formula>
      <formula>100</formula>
    </cfRule>
    <cfRule type="cellIs" dxfId="248" priority="242" operator="between">
      <formula>61</formula>
      <formula>80</formula>
    </cfRule>
    <cfRule type="cellIs" dxfId="247" priority="243" operator="between">
      <formula>41</formula>
      <formula>60</formula>
    </cfRule>
    <cfRule type="cellIs" dxfId="246" priority="244" operator="between">
      <formula>21</formula>
      <formula>40</formula>
    </cfRule>
    <cfRule type="cellIs" dxfId="245" priority="245" operator="between">
      <formula>1</formula>
      <formula>20</formula>
    </cfRule>
  </conditionalFormatting>
  <conditionalFormatting sqref="H67">
    <cfRule type="cellIs" dxfId="244" priority="266" operator="between">
      <formula>81</formula>
      <formula>100</formula>
    </cfRule>
    <cfRule type="cellIs" dxfId="243" priority="267" operator="between">
      <formula>61</formula>
      <formula>80</formula>
    </cfRule>
    <cfRule type="cellIs" dxfId="242" priority="268" operator="between">
      <formula>41</formula>
      <formula>60</formula>
    </cfRule>
    <cfRule type="cellIs" dxfId="241" priority="269" operator="between">
      <formula>21</formula>
      <formula>40</formula>
    </cfRule>
    <cfRule type="cellIs" dxfId="240" priority="270" operator="between">
      <formula>1</formula>
      <formula>20</formula>
    </cfRule>
  </conditionalFormatting>
  <conditionalFormatting sqref="H67">
    <cfRule type="cellIs" dxfId="239" priority="261" operator="between">
      <formula>81</formula>
      <formula>100</formula>
    </cfRule>
    <cfRule type="cellIs" dxfId="238" priority="262" operator="between">
      <formula>61</formula>
      <formula>80</formula>
    </cfRule>
    <cfRule type="cellIs" dxfId="237" priority="263" operator="between">
      <formula>41</formula>
      <formula>60</formula>
    </cfRule>
    <cfRule type="cellIs" dxfId="236" priority="264" operator="between">
      <formula>21</formula>
      <formula>40</formula>
    </cfRule>
    <cfRule type="cellIs" dxfId="235" priority="265" operator="between">
      <formula>1</formula>
      <formula>20</formula>
    </cfRule>
  </conditionalFormatting>
  <conditionalFormatting sqref="H82:H86">
    <cfRule type="cellIs" dxfId="234" priority="226" operator="between">
      <formula>81</formula>
      <formula>100</formula>
    </cfRule>
    <cfRule type="cellIs" dxfId="233" priority="227" operator="between">
      <formula>61</formula>
      <formula>80</formula>
    </cfRule>
    <cfRule type="cellIs" dxfId="232" priority="228" operator="between">
      <formula>41</formula>
      <formula>60</formula>
    </cfRule>
    <cfRule type="cellIs" dxfId="231" priority="229" operator="between">
      <formula>21</formula>
      <formula>40</formula>
    </cfRule>
    <cfRule type="cellIs" dxfId="230" priority="230" operator="between">
      <formula>1</formula>
      <formula>20</formula>
    </cfRule>
  </conditionalFormatting>
  <conditionalFormatting sqref="H82:H86">
    <cfRule type="cellIs" dxfId="229" priority="221" operator="between">
      <formula>81</formula>
      <formula>100</formula>
    </cfRule>
    <cfRule type="cellIs" dxfId="228" priority="222" operator="between">
      <formula>61</formula>
      <formula>80</formula>
    </cfRule>
    <cfRule type="cellIs" dxfId="227" priority="223" operator="between">
      <formula>41</formula>
      <formula>60</formula>
    </cfRule>
    <cfRule type="cellIs" dxfId="226" priority="224" operator="between">
      <formula>21</formula>
      <formula>40</formula>
    </cfRule>
    <cfRule type="cellIs" dxfId="225" priority="225" operator="between">
      <formula>1</formula>
      <formula>20</formula>
    </cfRule>
  </conditionalFormatting>
  <conditionalFormatting sqref="H87:H89">
    <cfRule type="cellIs" dxfId="224" priority="216" operator="between">
      <formula>81</formula>
      <formula>100</formula>
    </cfRule>
    <cfRule type="cellIs" dxfId="223" priority="217" operator="between">
      <formula>61</formula>
      <formula>80</formula>
    </cfRule>
    <cfRule type="cellIs" dxfId="222" priority="218" operator="between">
      <formula>41</formula>
      <formula>60</formula>
    </cfRule>
    <cfRule type="cellIs" dxfId="221" priority="219" operator="between">
      <formula>21</formula>
      <formula>40</formula>
    </cfRule>
    <cfRule type="cellIs" dxfId="220" priority="220" operator="between">
      <formula>1</formula>
      <formula>20</formula>
    </cfRule>
  </conditionalFormatting>
  <conditionalFormatting sqref="H87:H89">
    <cfRule type="cellIs" dxfId="219" priority="211" operator="between">
      <formula>81</formula>
      <formula>100</formula>
    </cfRule>
    <cfRule type="cellIs" dxfId="218" priority="212" operator="between">
      <formula>61</formula>
      <formula>80</formula>
    </cfRule>
    <cfRule type="cellIs" dxfId="217" priority="213" operator="between">
      <formula>41</formula>
      <formula>60</formula>
    </cfRule>
    <cfRule type="cellIs" dxfId="216" priority="214" operator="between">
      <formula>21</formula>
      <formula>40</formula>
    </cfRule>
    <cfRule type="cellIs" dxfId="215" priority="215" operator="between">
      <formula>1</formula>
      <formula>20</formula>
    </cfRule>
  </conditionalFormatting>
  <conditionalFormatting sqref="H90:H91">
    <cfRule type="cellIs" dxfId="214" priority="206" operator="between">
      <formula>81</formula>
      <formula>100</formula>
    </cfRule>
    <cfRule type="cellIs" dxfId="213" priority="207" operator="between">
      <formula>61</formula>
      <formula>80</formula>
    </cfRule>
    <cfRule type="cellIs" dxfId="212" priority="208" operator="between">
      <formula>41</formula>
      <formula>60</formula>
    </cfRule>
    <cfRule type="cellIs" dxfId="211" priority="209" operator="between">
      <formula>21</formula>
      <formula>40</formula>
    </cfRule>
    <cfRule type="cellIs" dxfId="210" priority="210" operator="between">
      <formula>1</formula>
      <formula>20</formula>
    </cfRule>
  </conditionalFormatting>
  <conditionalFormatting sqref="H90:H91">
    <cfRule type="cellIs" dxfId="209" priority="201" operator="between">
      <formula>81</formula>
      <formula>100</formula>
    </cfRule>
    <cfRule type="cellIs" dxfId="208" priority="202" operator="between">
      <formula>61</formula>
      <formula>80</formula>
    </cfRule>
    <cfRule type="cellIs" dxfId="207" priority="203" operator="between">
      <formula>41</formula>
      <formula>60</formula>
    </cfRule>
    <cfRule type="cellIs" dxfId="206" priority="204" operator="between">
      <formula>21</formula>
      <formula>40</formula>
    </cfRule>
    <cfRule type="cellIs" dxfId="205" priority="205" operator="between">
      <formula>1</formula>
      <formula>20</formula>
    </cfRule>
  </conditionalFormatting>
  <conditionalFormatting sqref="H96:H97">
    <cfRule type="cellIs" dxfId="204" priority="196" operator="between">
      <formula>81</formula>
      <formula>100</formula>
    </cfRule>
    <cfRule type="cellIs" dxfId="203" priority="197" operator="between">
      <formula>61</formula>
      <formula>80</formula>
    </cfRule>
    <cfRule type="cellIs" dxfId="202" priority="198" operator="between">
      <formula>41</formula>
      <formula>60</formula>
    </cfRule>
    <cfRule type="cellIs" dxfId="201" priority="199" operator="between">
      <formula>21</formula>
      <formula>40</formula>
    </cfRule>
    <cfRule type="cellIs" dxfId="200" priority="200" operator="between">
      <formula>1</formula>
      <formula>20</formula>
    </cfRule>
  </conditionalFormatting>
  <conditionalFormatting sqref="H96:H97">
    <cfRule type="cellIs" dxfId="199" priority="191" operator="between">
      <formula>81</formula>
      <formula>100</formula>
    </cfRule>
    <cfRule type="cellIs" dxfId="198" priority="192" operator="between">
      <formula>61</formula>
      <formula>80</formula>
    </cfRule>
    <cfRule type="cellIs" dxfId="197" priority="193" operator="between">
      <formula>41</formula>
      <formula>60</formula>
    </cfRule>
    <cfRule type="cellIs" dxfId="196" priority="194" operator="between">
      <formula>21</formula>
      <formula>40</formula>
    </cfRule>
    <cfRule type="cellIs" dxfId="195" priority="195" operator="between">
      <formula>1</formula>
      <formula>20</formula>
    </cfRule>
  </conditionalFormatting>
  <conditionalFormatting sqref="H92:H95">
    <cfRule type="cellIs" dxfId="194" priority="186" operator="between">
      <formula>81</formula>
      <formula>100</formula>
    </cfRule>
    <cfRule type="cellIs" dxfId="193" priority="187" operator="between">
      <formula>61</formula>
      <formula>80</formula>
    </cfRule>
    <cfRule type="cellIs" dxfId="192" priority="188" operator="between">
      <formula>41</formula>
      <formula>60</formula>
    </cfRule>
    <cfRule type="cellIs" dxfId="191" priority="189" operator="between">
      <formula>21</formula>
      <formula>40</formula>
    </cfRule>
    <cfRule type="cellIs" dxfId="190" priority="190" operator="between">
      <formula>1</formula>
      <formula>20</formula>
    </cfRule>
  </conditionalFormatting>
  <conditionalFormatting sqref="H92:H95">
    <cfRule type="cellIs" dxfId="189" priority="181" operator="between">
      <formula>81</formula>
      <formula>100</formula>
    </cfRule>
    <cfRule type="cellIs" dxfId="188" priority="182" operator="between">
      <formula>61</formula>
      <formula>80</formula>
    </cfRule>
    <cfRule type="cellIs" dxfId="187" priority="183" operator="between">
      <formula>41</formula>
      <formula>60</formula>
    </cfRule>
    <cfRule type="cellIs" dxfId="186" priority="184" operator="between">
      <formula>21</formula>
      <formula>40</formula>
    </cfRule>
    <cfRule type="cellIs" dxfId="185" priority="185" operator="between">
      <formula>1</formula>
      <formula>20</formula>
    </cfRule>
  </conditionalFormatting>
  <conditionalFormatting sqref="H101:H102">
    <cfRule type="cellIs" dxfId="184" priority="176" operator="between">
      <formula>81</formula>
      <formula>100</formula>
    </cfRule>
    <cfRule type="cellIs" dxfId="183" priority="177" operator="between">
      <formula>61</formula>
      <formula>80</formula>
    </cfRule>
    <cfRule type="cellIs" dxfId="182" priority="178" operator="between">
      <formula>41</formula>
      <formula>60</formula>
    </cfRule>
    <cfRule type="cellIs" dxfId="181" priority="179" operator="between">
      <formula>21</formula>
      <formula>40</formula>
    </cfRule>
    <cfRule type="cellIs" dxfId="180" priority="180" operator="between">
      <formula>1</formula>
      <formula>20</formula>
    </cfRule>
  </conditionalFormatting>
  <conditionalFormatting sqref="H101:H102">
    <cfRule type="cellIs" dxfId="179" priority="171" operator="between">
      <formula>81</formula>
      <formula>100</formula>
    </cfRule>
    <cfRule type="cellIs" dxfId="178" priority="172" operator="between">
      <formula>61</formula>
      <formula>80</formula>
    </cfRule>
    <cfRule type="cellIs" dxfId="177" priority="173" operator="between">
      <formula>41</formula>
      <formula>60</formula>
    </cfRule>
    <cfRule type="cellIs" dxfId="176" priority="174" operator="between">
      <formula>21</formula>
      <formula>40</formula>
    </cfRule>
    <cfRule type="cellIs" dxfId="175" priority="175" operator="between">
      <formula>1</formula>
      <formula>20</formula>
    </cfRule>
  </conditionalFormatting>
  <conditionalFormatting sqref="H98:H100">
    <cfRule type="cellIs" dxfId="174" priority="166" operator="between">
      <formula>81</formula>
      <formula>100</formula>
    </cfRule>
    <cfRule type="cellIs" dxfId="173" priority="167" operator="between">
      <formula>61</formula>
      <formula>80</formula>
    </cfRule>
    <cfRule type="cellIs" dxfId="172" priority="168" operator="between">
      <formula>41</formula>
      <formula>60</formula>
    </cfRule>
    <cfRule type="cellIs" dxfId="171" priority="169" operator="between">
      <formula>21</formula>
      <formula>40</formula>
    </cfRule>
    <cfRule type="cellIs" dxfId="170" priority="170" operator="between">
      <formula>1</formula>
      <formula>20</formula>
    </cfRule>
  </conditionalFormatting>
  <conditionalFormatting sqref="H98:H100">
    <cfRule type="cellIs" dxfId="169" priority="161" operator="between">
      <formula>81</formula>
      <formula>100</formula>
    </cfRule>
    <cfRule type="cellIs" dxfId="168" priority="162" operator="between">
      <formula>61</formula>
      <formula>80</formula>
    </cfRule>
    <cfRule type="cellIs" dxfId="167" priority="163" operator="between">
      <formula>41</formula>
      <formula>60</formula>
    </cfRule>
    <cfRule type="cellIs" dxfId="166" priority="164" operator="between">
      <formula>21</formula>
      <formula>40</formula>
    </cfRule>
    <cfRule type="cellIs" dxfId="165" priority="165" operator="between">
      <formula>1</formula>
      <formula>20</formula>
    </cfRule>
  </conditionalFormatting>
  <conditionalFormatting sqref="H106">
    <cfRule type="cellIs" dxfId="164" priority="156" operator="between">
      <formula>81</formula>
      <formula>100</formula>
    </cfRule>
    <cfRule type="cellIs" dxfId="163" priority="157" operator="between">
      <formula>61</formula>
      <formula>80</formula>
    </cfRule>
    <cfRule type="cellIs" dxfId="162" priority="158" operator="between">
      <formula>41</formula>
      <formula>60</formula>
    </cfRule>
    <cfRule type="cellIs" dxfId="161" priority="159" operator="between">
      <formula>21</formula>
      <formula>40</formula>
    </cfRule>
    <cfRule type="cellIs" dxfId="160" priority="160" operator="between">
      <formula>1</formula>
      <formula>20</formula>
    </cfRule>
  </conditionalFormatting>
  <conditionalFormatting sqref="H106">
    <cfRule type="cellIs" dxfId="159" priority="151" operator="between">
      <formula>81</formula>
      <formula>100</formula>
    </cfRule>
    <cfRule type="cellIs" dxfId="158" priority="152" operator="between">
      <formula>61</formula>
      <formula>80</formula>
    </cfRule>
    <cfRule type="cellIs" dxfId="157" priority="153" operator="between">
      <formula>41</formula>
      <formula>60</formula>
    </cfRule>
    <cfRule type="cellIs" dxfId="156" priority="154" operator="between">
      <formula>21</formula>
      <formula>40</formula>
    </cfRule>
    <cfRule type="cellIs" dxfId="155" priority="155" operator="between">
      <formula>1</formula>
      <formula>20</formula>
    </cfRule>
  </conditionalFormatting>
  <conditionalFormatting sqref="H103:H105">
    <cfRule type="cellIs" dxfId="154" priority="146" operator="between">
      <formula>81</formula>
      <formula>100</formula>
    </cfRule>
    <cfRule type="cellIs" dxfId="153" priority="147" operator="between">
      <formula>61</formula>
      <formula>80</formula>
    </cfRule>
    <cfRule type="cellIs" dxfId="152" priority="148" operator="between">
      <formula>41</formula>
      <formula>60</formula>
    </cfRule>
    <cfRule type="cellIs" dxfId="151" priority="149" operator="between">
      <formula>21</formula>
      <formula>40</formula>
    </cfRule>
    <cfRule type="cellIs" dxfId="150" priority="150" operator="between">
      <formula>1</formula>
      <formula>20</formula>
    </cfRule>
  </conditionalFormatting>
  <conditionalFormatting sqref="H103:H105">
    <cfRule type="cellIs" dxfId="149" priority="141" operator="between">
      <formula>81</formula>
      <formula>100</formula>
    </cfRule>
    <cfRule type="cellIs" dxfId="148" priority="142" operator="between">
      <formula>61</formula>
      <formula>80</formula>
    </cfRule>
    <cfRule type="cellIs" dxfId="147" priority="143" operator="between">
      <formula>41</formula>
      <formula>60</formula>
    </cfRule>
    <cfRule type="cellIs" dxfId="146" priority="144" operator="between">
      <formula>21</formula>
      <formula>40</formula>
    </cfRule>
    <cfRule type="cellIs" dxfId="145" priority="145" operator="between">
      <formula>1</formula>
      <formula>20</formula>
    </cfRule>
  </conditionalFormatting>
  <conditionalFormatting sqref="H115">
    <cfRule type="cellIs" dxfId="144" priority="136" operator="between">
      <formula>81</formula>
      <formula>100</formula>
    </cfRule>
    <cfRule type="cellIs" dxfId="143" priority="137" operator="between">
      <formula>61</formula>
      <formula>80</formula>
    </cfRule>
    <cfRule type="cellIs" dxfId="142" priority="138" operator="between">
      <formula>41</formula>
      <formula>60</formula>
    </cfRule>
    <cfRule type="cellIs" dxfId="141" priority="139" operator="between">
      <formula>21</formula>
      <formula>40</formula>
    </cfRule>
    <cfRule type="cellIs" dxfId="140" priority="140" operator="between">
      <formula>1</formula>
      <formula>20</formula>
    </cfRule>
  </conditionalFormatting>
  <conditionalFormatting sqref="H115">
    <cfRule type="cellIs" dxfId="139" priority="131" operator="between">
      <formula>81</formula>
      <formula>100</formula>
    </cfRule>
    <cfRule type="cellIs" dxfId="138" priority="132" operator="between">
      <formula>61</formula>
      <formula>80</formula>
    </cfRule>
    <cfRule type="cellIs" dxfId="137" priority="133" operator="between">
      <formula>41</formula>
      <formula>60</formula>
    </cfRule>
    <cfRule type="cellIs" dxfId="136" priority="134" operator="between">
      <formula>21</formula>
      <formula>40</formula>
    </cfRule>
    <cfRule type="cellIs" dxfId="135" priority="135" operator="between">
      <formula>1</formula>
      <formula>20</formula>
    </cfRule>
  </conditionalFormatting>
  <conditionalFormatting sqref="H112:H114">
    <cfRule type="cellIs" dxfId="134" priority="126" operator="between">
      <formula>81</formula>
      <formula>100</formula>
    </cfRule>
    <cfRule type="cellIs" dxfId="133" priority="127" operator="between">
      <formula>61</formula>
      <formula>80</formula>
    </cfRule>
    <cfRule type="cellIs" dxfId="132" priority="128" operator="between">
      <formula>41</formula>
      <formula>60</formula>
    </cfRule>
    <cfRule type="cellIs" dxfId="131" priority="129" operator="between">
      <formula>21</formula>
      <formula>40</formula>
    </cfRule>
    <cfRule type="cellIs" dxfId="130" priority="130" operator="between">
      <formula>1</formula>
      <formula>20</formula>
    </cfRule>
  </conditionalFormatting>
  <conditionalFormatting sqref="H112:H114">
    <cfRule type="cellIs" dxfId="129" priority="121" operator="between">
      <formula>81</formula>
      <formula>100</formula>
    </cfRule>
    <cfRule type="cellIs" dxfId="128" priority="122" operator="between">
      <formula>61</formula>
      <formula>80</formula>
    </cfRule>
    <cfRule type="cellIs" dxfId="127" priority="123" operator="between">
      <formula>41</formula>
      <formula>60</formula>
    </cfRule>
    <cfRule type="cellIs" dxfId="126" priority="124" operator="between">
      <formula>21</formula>
      <formula>40</formula>
    </cfRule>
    <cfRule type="cellIs" dxfId="125" priority="125" operator="between">
      <formula>1</formula>
      <formula>20</formula>
    </cfRule>
  </conditionalFormatting>
  <conditionalFormatting sqref="H129">
    <cfRule type="cellIs" dxfId="124" priority="116" operator="between">
      <formula>81</formula>
      <formula>100</formula>
    </cfRule>
    <cfRule type="cellIs" dxfId="123" priority="117" operator="between">
      <formula>61</formula>
      <formula>80</formula>
    </cfRule>
    <cfRule type="cellIs" dxfId="122" priority="118" operator="between">
      <formula>41</formula>
      <formula>60</formula>
    </cfRule>
    <cfRule type="cellIs" dxfId="121" priority="119" operator="between">
      <formula>21</formula>
      <formula>40</formula>
    </cfRule>
    <cfRule type="cellIs" dxfId="120" priority="120" operator="between">
      <formula>1</formula>
      <formula>20</formula>
    </cfRule>
  </conditionalFormatting>
  <conditionalFormatting sqref="H129">
    <cfRule type="cellIs" dxfId="119" priority="111" operator="between">
      <formula>81</formula>
      <formula>100</formula>
    </cfRule>
    <cfRule type="cellIs" dxfId="118" priority="112" operator="between">
      <formula>61</formula>
      <formula>80</formula>
    </cfRule>
    <cfRule type="cellIs" dxfId="117" priority="113" operator="between">
      <formula>41</formula>
      <formula>60</formula>
    </cfRule>
    <cfRule type="cellIs" dxfId="116" priority="114" operator="between">
      <formula>21</formula>
      <formula>40</formula>
    </cfRule>
    <cfRule type="cellIs" dxfId="115" priority="115" operator="between">
      <formula>1</formula>
      <formula>20</formula>
    </cfRule>
  </conditionalFormatting>
  <conditionalFormatting sqref="H126:H128">
    <cfRule type="cellIs" dxfId="114" priority="106" operator="between">
      <formula>81</formula>
      <formula>100</formula>
    </cfRule>
    <cfRule type="cellIs" dxfId="113" priority="107" operator="between">
      <formula>61</formula>
      <formula>80</formula>
    </cfRule>
    <cfRule type="cellIs" dxfId="112" priority="108" operator="between">
      <formula>41</formula>
      <formula>60</formula>
    </cfRule>
    <cfRule type="cellIs" dxfId="111" priority="109" operator="between">
      <formula>21</formula>
      <formula>40</formula>
    </cfRule>
    <cfRule type="cellIs" dxfId="110" priority="110" operator="between">
      <formula>1</formula>
      <formula>20</formula>
    </cfRule>
  </conditionalFormatting>
  <conditionalFormatting sqref="H126:H128">
    <cfRule type="cellIs" dxfId="109" priority="101" operator="between">
      <formula>81</formula>
      <formula>100</formula>
    </cfRule>
    <cfRule type="cellIs" dxfId="108" priority="102" operator="between">
      <formula>61</formula>
      <formula>80</formula>
    </cfRule>
    <cfRule type="cellIs" dxfId="107" priority="103" operator="between">
      <formula>41</formula>
      <formula>60</formula>
    </cfRule>
    <cfRule type="cellIs" dxfId="106" priority="104" operator="between">
      <formula>21</formula>
      <formula>40</formula>
    </cfRule>
    <cfRule type="cellIs" dxfId="105" priority="105" operator="between">
      <formula>1</formula>
      <formula>20</formula>
    </cfRule>
  </conditionalFormatting>
  <conditionalFormatting sqref="H110">
    <cfRule type="cellIs" dxfId="104" priority="96" operator="between">
      <formula>81</formula>
      <formula>100</formula>
    </cfRule>
    <cfRule type="cellIs" dxfId="103" priority="97" operator="between">
      <formula>61</formula>
      <formula>80</formula>
    </cfRule>
    <cfRule type="cellIs" dxfId="102" priority="98" operator="between">
      <formula>41</formula>
      <formula>60</formula>
    </cfRule>
    <cfRule type="cellIs" dxfId="101" priority="99" operator="between">
      <formula>21</formula>
      <formula>40</formula>
    </cfRule>
    <cfRule type="cellIs" dxfId="100" priority="100" operator="between">
      <formula>1</formula>
      <formula>20</formula>
    </cfRule>
  </conditionalFormatting>
  <conditionalFormatting sqref="H110">
    <cfRule type="cellIs" dxfId="99" priority="91" operator="between">
      <formula>81</formula>
      <formula>100</formula>
    </cfRule>
    <cfRule type="cellIs" dxfId="98" priority="92" operator="between">
      <formula>61</formula>
      <formula>80</formula>
    </cfRule>
    <cfRule type="cellIs" dxfId="97" priority="93" operator="between">
      <formula>41</formula>
      <formula>60</formula>
    </cfRule>
    <cfRule type="cellIs" dxfId="96" priority="94" operator="between">
      <formula>21</formula>
      <formula>40</formula>
    </cfRule>
    <cfRule type="cellIs" dxfId="95" priority="95" operator="between">
      <formula>1</formula>
      <formula>20</formula>
    </cfRule>
  </conditionalFormatting>
  <conditionalFormatting sqref="H107:H109">
    <cfRule type="cellIs" dxfId="94" priority="86" operator="between">
      <formula>81</formula>
      <formula>100</formula>
    </cfRule>
    <cfRule type="cellIs" dxfId="93" priority="87" operator="between">
      <formula>61</formula>
      <formula>80</formula>
    </cfRule>
    <cfRule type="cellIs" dxfId="92" priority="88" operator="between">
      <formula>41</formula>
      <formula>60</formula>
    </cfRule>
    <cfRule type="cellIs" dxfId="91" priority="89" operator="between">
      <formula>21</formula>
      <formula>40</formula>
    </cfRule>
    <cfRule type="cellIs" dxfId="90" priority="90" operator="between">
      <formula>1</formula>
      <formula>20</formula>
    </cfRule>
  </conditionalFormatting>
  <conditionalFormatting sqref="H107:H109">
    <cfRule type="cellIs" dxfId="89" priority="81" operator="between">
      <formula>81</formula>
      <formula>100</formula>
    </cfRule>
    <cfRule type="cellIs" dxfId="88" priority="82" operator="between">
      <formula>61</formula>
      <formula>80</formula>
    </cfRule>
    <cfRule type="cellIs" dxfId="87" priority="83" operator="between">
      <formula>41</formula>
      <formula>60</formula>
    </cfRule>
    <cfRule type="cellIs" dxfId="86" priority="84" operator="between">
      <formula>21</formula>
      <formula>40</formula>
    </cfRule>
    <cfRule type="cellIs" dxfId="85" priority="85" operator="between">
      <formula>1</formula>
      <formula>20</formula>
    </cfRule>
  </conditionalFormatting>
  <conditionalFormatting sqref="H119">
    <cfRule type="cellIs" dxfId="84" priority="76" operator="between">
      <formula>81</formula>
      <formula>100</formula>
    </cfRule>
    <cfRule type="cellIs" dxfId="83" priority="77" operator="between">
      <formula>61</formula>
      <formula>80</formula>
    </cfRule>
    <cfRule type="cellIs" dxfId="82" priority="78" operator="between">
      <formula>41</formula>
      <formula>60</formula>
    </cfRule>
    <cfRule type="cellIs" dxfId="81" priority="79" operator="between">
      <formula>21</formula>
      <formula>40</formula>
    </cfRule>
    <cfRule type="cellIs" dxfId="80" priority="80" operator="between">
      <formula>1</formula>
      <formula>20</formula>
    </cfRule>
  </conditionalFormatting>
  <conditionalFormatting sqref="H119">
    <cfRule type="cellIs" dxfId="79" priority="71" operator="between">
      <formula>81</formula>
      <formula>100</formula>
    </cfRule>
    <cfRule type="cellIs" dxfId="78" priority="72" operator="between">
      <formula>61</formula>
      <formula>80</formula>
    </cfRule>
    <cfRule type="cellIs" dxfId="77" priority="73" operator="between">
      <formula>41</formula>
      <formula>60</formula>
    </cfRule>
    <cfRule type="cellIs" dxfId="76" priority="74" operator="between">
      <formula>21</formula>
      <formula>40</formula>
    </cfRule>
    <cfRule type="cellIs" dxfId="75" priority="75" operator="between">
      <formula>1</formula>
      <formula>20</formula>
    </cfRule>
  </conditionalFormatting>
  <conditionalFormatting sqref="H116:H118">
    <cfRule type="cellIs" dxfId="74" priority="66" operator="between">
      <formula>81</formula>
      <formula>100</formula>
    </cfRule>
    <cfRule type="cellIs" dxfId="73" priority="67" operator="between">
      <formula>61</formula>
      <formula>80</formula>
    </cfRule>
    <cfRule type="cellIs" dxfId="72" priority="68" operator="between">
      <formula>41</formula>
      <formula>60</formula>
    </cfRule>
    <cfRule type="cellIs" dxfId="71" priority="69" operator="between">
      <formula>21</formula>
      <formula>40</formula>
    </cfRule>
    <cfRule type="cellIs" dxfId="70" priority="70" operator="between">
      <formula>1</formula>
      <formula>20</formula>
    </cfRule>
  </conditionalFormatting>
  <conditionalFormatting sqref="H116:H118">
    <cfRule type="cellIs" dxfId="69" priority="61" operator="between">
      <formula>81</formula>
      <formula>100</formula>
    </cfRule>
    <cfRule type="cellIs" dxfId="68" priority="62" operator="between">
      <formula>61</formula>
      <formula>80</formula>
    </cfRule>
    <cfRule type="cellIs" dxfId="67" priority="63" operator="between">
      <formula>41</formula>
      <formula>60</formula>
    </cfRule>
    <cfRule type="cellIs" dxfId="66" priority="64" operator="between">
      <formula>21</formula>
      <formula>40</formula>
    </cfRule>
    <cfRule type="cellIs" dxfId="65" priority="65" operator="between">
      <formula>1</formula>
      <formula>20</formula>
    </cfRule>
  </conditionalFormatting>
  <conditionalFormatting sqref="H122:H124">
    <cfRule type="cellIs" dxfId="64" priority="46" operator="between">
      <formula>81</formula>
      <formula>100</formula>
    </cfRule>
    <cfRule type="cellIs" dxfId="63" priority="47" operator="between">
      <formula>61</formula>
      <formula>80</formula>
    </cfRule>
    <cfRule type="cellIs" dxfId="62" priority="48" operator="between">
      <formula>41</formula>
      <formula>60</formula>
    </cfRule>
    <cfRule type="cellIs" dxfId="61" priority="49" operator="between">
      <formula>21</formula>
      <formula>40</formula>
    </cfRule>
    <cfRule type="cellIs" dxfId="60" priority="50" operator="between">
      <formula>1</formula>
      <formula>20</formula>
    </cfRule>
  </conditionalFormatting>
  <conditionalFormatting sqref="H122:H124">
    <cfRule type="cellIs" dxfId="59" priority="41" operator="between">
      <formula>81</formula>
      <formula>100</formula>
    </cfRule>
    <cfRule type="cellIs" dxfId="58" priority="42" operator="between">
      <formula>61</formula>
      <formula>80</formula>
    </cfRule>
    <cfRule type="cellIs" dxfId="57" priority="43" operator="between">
      <formula>41</formula>
      <formula>60</formula>
    </cfRule>
    <cfRule type="cellIs" dxfId="56" priority="44" operator="between">
      <formula>21</formula>
      <formula>40</formula>
    </cfRule>
    <cfRule type="cellIs" dxfId="55" priority="45" operator="between">
      <formula>1</formula>
      <formula>20</formula>
    </cfRule>
  </conditionalFormatting>
  <conditionalFormatting sqref="H111">
    <cfRule type="cellIs" dxfId="54" priority="36" operator="between">
      <formula>81</formula>
      <formula>100</formula>
    </cfRule>
    <cfRule type="cellIs" dxfId="53" priority="37" operator="between">
      <formula>61</formula>
      <formula>80</formula>
    </cfRule>
    <cfRule type="cellIs" dxfId="52" priority="38" operator="between">
      <formula>41</formula>
      <formula>60</formula>
    </cfRule>
    <cfRule type="cellIs" dxfId="51" priority="39" operator="between">
      <formula>21</formula>
      <formula>40</formula>
    </cfRule>
    <cfRule type="cellIs" dxfId="50" priority="40" operator="between">
      <formula>1</formula>
      <formula>20</formula>
    </cfRule>
  </conditionalFormatting>
  <conditionalFormatting sqref="H111">
    <cfRule type="cellIs" dxfId="49" priority="31" operator="between">
      <formula>81</formula>
      <formula>100</formula>
    </cfRule>
    <cfRule type="cellIs" dxfId="48" priority="32" operator="between">
      <formula>61</formula>
      <formula>80</formula>
    </cfRule>
    <cfRule type="cellIs" dxfId="47" priority="33" operator="between">
      <formula>41</formula>
      <formula>60</formula>
    </cfRule>
    <cfRule type="cellIs" dxfId="46" priority="34" operator="between">
      <formula>21</formula>
      <formula>40</formula>
    </cfRule>
    <cfRule type="cellIs" dxfId="45" priority="35" operator="between">
      <formula>1</formula>
      <formula>20</formula>
    </cfRule>
  </conditionalFormatting>
  <conditionalFormatting sqref="H121">
    <cfRule type="cellIs" dxfId="44" priority="26" operator="between">
      <formula>81</formula>
      <formula>100</formula>
    </cfRule>
    <cfRule type="cellIs" dxfId="43" priority="27" operator="between">
      <formula>61</formula>
      <formula>80</formula>
    </cfRule>
    <cfRule type="cellIs" dxfId="42" priority="28" operator="between">
      <formula>41</formula>
      <formula>60</formula>
    </cfRule>
    <cfRule type="cellIs" dxfId="41" priority="29" operator="between">
      <formula>21</formula>
      <formula>40</formula>
    </cfRule>
    <cfRule type="cellIs" dxfId="40" priority="30" operator="between">
      <formula>1</formula>
      <formula>20</formula>
    </cfRule>
  </conditionalFormatting>
  <conditionalFormatting sqref="H121">
    <cfRule type="cellIs" dxfId="39" priority="21" operator="between">
      <formula>81</formula>
      <formula>100</formula>
    </cfRule>
    <cfRule type="cellIs" dxfId="38" priority="22" operator="between">
      <formula>61</formula>
      <formula>80</formula>
    </cfRule>
    <cfRule type="cellIs" dxfId="37" priority="23" operator="between">
      <formula>41</formula>
      <formula>60</formula>
    </cfRule>
    <cfRule type="cellIs" dxfId="36" priority="24" operator="between">
      <formula>21</formula>
      <formula>40</formula>
    </cfRule>
    <cfRule type="cellIs" dxfId="35" priority="25" operator="between">
      <formula>1</formula>
      <formula>20</formula>
    </cfRule>
  </conditionalFormatting>
  <conditionalFormatting sqref="H120">
    <cfRule type="cellIs" dxfId="34" priority="16" operator="between">
      <formula>81</formula>
      <formula>100</formula>
    </cfRule>
    <cfRule type="cellIs" dxfId="33" priority="17" operator="between">
      <formula>61</formula>
      <formula>80</formula>
    </cfRule>
    <cfRule type="cellIs" dxfId="32" priority="18" operator="between">
      <formula>41</formula>
      <formula>60</formula>
    </cfRule>
    <cfRule type="cellIs" dxfId="31" priority="19" operator="between">
      <formula>21</formula>
      <formula>40</formula>
    </cfRule>
    <cfRule type="cellIs" dxfId="30" priority="20" operator="between">
      <formula>1</formula>
      <formula>20</formula>
    </cfRule>
  </conditionalFormatting>
  <conditionalFormatting sqref="H120">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1</formula>
      <formula>20</formula>
    </cfRule>
  </conditionalFormatting>
  <conditionalFormatting sqref="H125">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1</formula>
      <formula>20</formula>
    </cfRule>
  </conditionalFormatting>
  <conditionalFormatting sqref="H11:H129">
    <cfRule type="cellIs" dxfId="19" priority="1" operator="between">
      <formula>81</formula>
      <formula>100</formula>
    </cfRule>
    <cfRule type="cellIs" dxfId="18" priority="2" operator="between">
      <formula>61</formula>
      <formula>80</formula>
    </cfRule>
    <cfRule type="cellIs" dxfId="17" priority="3" operator="between">
      <formula>41</formula>
      <formula>60</formula>
    </cfRule>
    <cfRule type="cellIs" dxfId="16" priority="4" operator="between">
      <formula>21</formula>
      <formula>40</formula>
    </cfRule>
    <cfRule type="cellIs" dxfId="15" priority="5" operator="between">
      <formula>1</formula>
      <formula>20</formula>
    </cfRule>
  </conditionalFormatting>
  <conditionalFormatting sqref="F11:F129">
    <cfRule type="cellIs" dxfId="14" priority="376" operator="between">
      <formula>80.5</formula>
      <formula>100</formula>
    </cfRule>
    <cfRule type="cellIs" dxfId="13" priority="377" operator="between">
      <formula>60.5</formula>
      <formula>80.4</formula>
    </cfRule>
    <cfRule type="cellIs" dxfId="12" priority="378" operator="between">
      <formula>0.1</formula>
      <formula>20.4</formula>
    </cfRule>
    <cfRule type="cellIs" dxfId="11" priority="379" operator="between">
      <formula>20.5</formula>
      <formula>40.4</formula>
    </cfRule>
    <cfRule type="cellIs" dxfId="10" priority="380" operator="between">
      <formula>40.5</formula>
      <formula>60.4</formula>
    </cfRule>
  </conditionalFormatting>
  <conditionalFormatting sqref="D11:D129">
    <cfRule type="cellIs" dxfId="9" priority="386" operator="between">
      <formula>80.4</formula>
      <formula>100</formula>
    </cfRule>
    <cfRule type="cellIs" dxfId="8" priority="387" operator="between">
      <formula>60.5</formula>
      <formula>80.4</formula>
    </cfRule>
    <cfRule type="cellIs" dxfId="7" priority="388" operator="between">
      <formula>40.5</formula>
      <formula>60.4</formula>
    </cfRule>
    <cfRule type="cellIs" dxfId="6" priority="389" operator="between">
      <formula>20.5</formula>
      <formula>40.4</formula>
    </cfRule>
    <cfRule type="cellIs" dxfId="5" priority="390" operator="between">
      <formula>0.1</formula>
      <formula>20.4</formula>
    </cfRule>
  </conditionalFormatting>
  <dataValidations count="4">
    <dataValidation type="whole" allowBlank="1" showInputMessage="1" showErrorMessage="1" error="ERROR. VALOR NO ACEPTADO" sqref="H11:H129">
      <formula1>0</formula1>
      <formula2>100</formula2>
    </dataValidation>
    <dataValidation type="whole" operator="equal" allowBlank="1" showInputMessage="1" showErrorMessage="1" error="ERROR. NO DEBE DILIGENCIAR ESTAS CELDAS" sqref="F11:F129">
      <formula1>99999999999999900000</formula1>
    </dataValidation>
    <dataValidation type="whole" operator="equal" allowBlank="1" showInputMessage="1" showErrorMessage="1" error="ERROR. NO DEBE DILIGENCIAR ESTAS CELDAS_x000a_" sqref="D11:D130">
      <formula1>99999999999999900000</formula1>
    </dataValidation>
    <dataValidation type="whole" operator="equal" allowBlank="1" showInputMessage="1" showErrorMessage="1" error="ERROR. NO DEBE DILIGENCIAR ESTA CELDA" sqref="G7:I7">
      <formula1>9999999998</formula1>
    </dataValidation>
  </dataValidations>
  <pageMargins left="0.7" right="0.7" top="0.75" bottom="0.75" header="0.3" footer="0.3"/>
  <pageSetup orientation="portrait" horizontalDpi="4294967294" verticalDpi="300" r:id="rId1"/>
  <ignoredErrors>
    <ignoredError sqref="F11:F129 D11:D1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0"/>
  <sheetViews>
    <sheetView showGridLines="0" zoomScale="80" zoomScaleNormal="80" workbookViewId="0">
      <selection activeCell="C3" sqref="C3:T3"/>
    </sheetView>
  </sheetViews>
  <sheetFormatPr baseColWidth="10" defaultColWidth="0" defaultRowHeight="14.25" zeroHeight="1" x14ac:dyDescent="0.2"/>
  <cols>
    <col min="1" max="1" width="0.85546875" style="36" customWidth="1"/>
    <col min="2" max="2" width="1.7109375" style="36" customWidth="1"/>
    <col min="3" max="20" width="11.42578125" style="36" customWidth="1"/>
    <col min="21" max="21" width="1" style="36" customWidth="1"/>
    <col min="22" max="22" width="0.5703125" style="36" customWidth="1"/>
    <col min="23" max="16384" width="11.42578125" style="36" hidden="1"/>
  </cols>
  <sheetData>
    <row r="1" spans="2:21" ht="8.25" customHeight="1" thickBot="1" x14ac:dyDescent="0.25"/>
    <row r="2" spans="2:21" ht="104.25" customHeight="1" x14ac:dyDescent="0.2">
      <c r="B2" s="33"/>
      <c r="C2" s="34"/>
      <c r="D2" s="34"/>
      <c r="E2" s="34"/>
      <c r="F2" s="34"/>
      <c r="G2" s="34"/>
      <c r="H2" s="34"/>
      <c r="I2" s="34"/>
      <c r="J2" s="34"/>
      <c r="K2" s="34"/>
      <c r="L2" s="34"/>
      <c r="M2" s="34"/>
      <c r="N2" s="34"/>
      <c r="O2" s="34"/>
      <c r="P2" s="34"/>
      <c r="Q2" s="34"/>
      <c r="R2" s="34"/>
      <c r="S2" s="34"/>
      <c r="T2" s="34"/>
      <c r="U2" s="35"/>
    </row>
    <row r="3" spans="2:21" ht="30" customHeight="1" x14ac:dyDescent="0.2">
      <c r="B3" s="37"/>
      <c r="C3" s="211" t="s">
        <v>45</v>
      </c>
      <c r="D3" s="211"/>
      <c r="E3" s="211"/>
      <c r="F3" s="211"/>
      <c r="G3" s="211"/>
      <c r="H3" s="211"/>
      <c r="I3" s="211"/>
      <c r="J3" s="211"/>
      <c r="K3" s="211"/>
      <c r="L3" s="211"/>
      <c r="M3" s="211"/>
      <c r="N3" s="211"/>
      <c r="O3" s="211"/>
      <c r="P3" s="211"/>
      <c r="Q3" s="211"/>
      <c r="R3" s="211"/>
      <c r="S3" s="211"/>
      <c r="T3" s="211"/>
      <c r="U3" s="38"/>
    </row>
    <row r="4" spans="2:21" ht="6.75" customHeight="1" x14ac:dyDescent="0.2">
      <c r="B4" s="37"/>
      <c r="C4" s="39"/>
      <c r="D4" s="39"/>
      <c r="E4" s="39"/>
      <c r="F4" s="39"/>
      <c r="G4" s="39"/>
      <c r="H4" s="39"/>
      <c r="I4" s="39"/>
      <c r="J4" s="39"/>
      <c r="K4" s="39"/>
      <c r="L4" s="39"/>
      <c r="M4" s="39"/>
      <c r="N4" s="39"/>
      <c r="O4" s="39"/>
      <c r="P4" s="39"/>
      <c r="Q4" s="39"/>
      <c r="R4" s="39"/>
      <c r="S4" s="39"/>
      <c r="T4" s="39"/>
      <c r="U4" s="38"/>
    </row>
    <row r="5" spans="2:21" x14ac:dyDescent="0.2">
      <c r="B5" s="37"/>
      <c r="C5" s="39"/>
      <c r="D5" s="39"/>
      <c r="E5" s="39"/>
      <c r="F5" s="39"/>
      <c r="G5" s="39"/>
      <c r="H5" s="39"/>
      <c r="I5" s="39"/>
      <c r="J5" s="39"/>
      <c r="K5" s="39"/>
      <c r="L5" s="39"/>
      <c r="M5" s="39"/>
      <c r="N5" s="39"/>
      <c r="O5" s="39"/>
      <c r="P5" s="39"/>
      <c r="Q5" s="39"/>
      <c r="R5" s="39"/>
      <c r="S5" s="39"/>
      <c r="T5" s="39"/>
      <c r="U5" s="38"/>
    </row>
    <row r="6" spans="2:21" ht="18" customHeight="1" x14ac:dyDescent="0.25">
      <c r="B6" s="37"/>
      <c r="C6" s="199" t="s">
        <v>35</v>
      </c>
      <c r="D6" s="76"/>
      <c r="E6" s="77"/>
      <c r="F6" s="77"/>
      <c r="G6" s="77"/>
      <c r="H6" s="77"/>
      <c r="I6" s="76"/>
      <c r="J6" s="76"/>
      <c r="K6" s="76"/>
      <c r="L6" s="77"/>
      <c r="M6" s="77"/>
      <c r="N6" s="77"/>
      <c r="O6" s="77"/>
      <c r="P6" s="77"/>
      <c r="Q6" s="77"/>
      <c r="R6" s="77"/>
      <c r="S6" s="77"/>
      <c r="T6" s="77"/>
      <c r="U6" s="38"/>
    </row>
    <row r="7" spans="2:21" x14ac:dyDescent="0.2">
      <c r="B7" s="37"/>
      <c r="E7" s="39"/>
      <c r="F7" s="39"/>
      <c r="G7" s="39"/>
      <c r="H7" s="39"/>
      <c r="L7" s="39"/>
      <c r="M7" s="39"/>
      <c r="N7" s="39"/>
      <c r="O7" s="39"/>
      <c r="P7" s="39"/>
      <c r="Q7" s="39"/>
      <c r="R7" s="39"/>
      <c r="S7" s="39"/>
      <c r="T7" s="39"/>
      <c r="U7" s="38"/>
    </row>
    <row r="8" spans="2:21" x14ac:dyDescent="0.2">
      <c r="B8" s="37"/>
      <c r="E8" s="39"/>
      <c r="F8" s="39"/>
      <c r="G8" s="39"/>
      <c r="H8" s="39"/>
      <c r="L8" s="39"/>
      <c r="M8" s="39"/>
      <c r="N8" s="39"/>
      <c r="O8" s="39"/>
      <c r="P8" s="39"/>
      <c r="Q8" s="39"/>
      <c r="R8" s="39"/>
      <c r="S8" s="39"/>
      <c r="T8" s="39"/>
      <c r="U8" s="38"/>
    </row>
    <row r="9" spans="2:21" x14ac:dyDescent="0.2">
      <c r="B9" s="37"/>
      <c r="E9" s="39"/>
      <c r="F9" s="39"/>
      <c r="G9" s="39"/>
      <c r="H9" s="39"/>
      <c r="I9" s="39"/>
      <c r="L9" s="39"/>
      <c r="M9" s="39"/>
      <c r="N9" s="39"/>
      <c r="O9" s="39"/>
      <c r="P9" s="39"/>
      <c r="Q9" s="39"/>
      <c r="R9" s="39"/>
      <c r="S9" s="39"/>
      <c r="T9" s="39"/>
      <c r="U9" s="38"/>
    </row>
    <row r="10" spans="2:21" x14ac:dyDescent="0.2">
      <c r="B10" s="37"/>
      <c r="C10" s="39"/>
      <c r="D10" s="39"/>
      <c r="E10" s="39"/>
      <c r="F10" s="39"/>
      <c r="G10" s="39"/>
      <c r="H10" s="39"/>
      <c r="J10" s="39"/>
      <c r="K10" s="39"/>
      <c r="L10" s="39"/>
      <c r="M10" s="39"/>
      <c r="N10" s="39"/>
      <c r="O10" s="39"/>
      <c r="P10" s="39"/>
      <c r="Q10" s="39"/>
      <c r="R10" s="39"/>
      <c r="S10" s="39"/>
      <c r="T10" s="39"/>
      <c r="U10" s="38"/>
    </row>
    <row r="11" spans="2:21" x14ac:dyDescent="0.2">
      <c r="B11" s="37"/>
      <c r="C11" s="39"/>
      <c r="D11" s="39"/>
      <c r="E11" s="39"/>
      <c r="F11" s="39"/>
      <c r="G11" s="39"/>
      <c r="H11" s="39"/>
      <c r="I11" s="39"/>
      <c r="J11" s="39" t="s">
        <v>12</v>
      </c>
      <c r="K11" s="39" t="s">
        <v>11</v>
      </c>
      <c r="L11" s="39"/>
      <c r="M11" s="39"/>
      <c r="N11" s="39"/>
      <c r="O11" s="39"/>
      <c r="P11" s="39"/>
      <c r="Q11" s="39"/>
      <c r="R11" s="39"/>
      <c r="S11" s="39"/>
      <c r="T11" s="39"/>
      <c r="U11" s="38"/>
    </row>
    <row r="12" spans="2:21" x14ac:dyDescent="0.2">
      <c r="B12" s="37"/>
      <c r="C12" s="39"/>
      <c r="D12" s="39"/>
      <c r="E12" s="39"/>
      <c r="F12" s="39"/>
      <c r="G12" s="39"/>
      <c r="H12" s="39"/>
      <c r="I12" s="39" t="str">
        <f>Inicio!C4</f>
        <v>POLÍTICA CONTROL INTERNO</v>
      </c>
      <c r="J12" s="39">
        <v>100</v>
      </c>
      <c r="K12" s="40">
        <f>+Autodiagnóstico!G7</f>
        <v>86.722689075630257</v>
      </c>
      <c r="L12" s="39"/>
      <c r="M12" s="39"/>
      <c r="N12" s="39"/>
      <c r="O12" s="39"/>
      <c r="P12" s="39"/>
      <c r="Q12" s="39"/>
      <c r="R12" s="39"/>
      <c r="S12" s="39"/>
      <c r="T12" s="39"/>
      <c r="U12" s="38"/>
    </row>
    <row r="13" spans="2:21" x14ac:dyDescent="0.2">
      <c r="B13" s="37"/>
      <c r="C13" s="39"/>
      <c r="D13" s="39"/>
      <c r="E13" s="39"/>
      <c r="F13" s="39"/>
      <c r="G13" s="39"/>
      <c r="H13" s="39"/>
      <c r="I13" s="39"/>
      <c r="K13" s="39"/>
      <c r="L13" s="39"/>
      <c r="M13" s="39"/>
      <c r="N13" s="39"/>
      <c r="O13" s="39"/>
      <c r="P13" s="39"/>
      <c r="Q13" s="39"/>
      <c r="R13" s="39"/>
      <c r="S13" s="39"/>
      <c r="T13" s="39"/>
      <c r="U13" s="38"/>
    </row>
    <row r="14" spans="2:21" x14ac:dyDescent="0.2">
      <c r="B14" s="37"/>
      <c r="C14" s="39"/>
      <c r="D14" s="39"/>
      <c r="E14" s="39"/>
      <c r="F14" s="39"/>
      <c r="G14" s="39"/>
      <c r="H14" s="39"/>
      <c r="I14" s="39"/>
      <c r="J14" s="39"/>
      <c r="K14" s="39"/>
      <c r="L14" s="39"/>
      <c r="M14" s="39"/>
      <c r="N14" s="39"/>
      <c r="O14" s="39"/>
      <c r="P14" s="39"/>
      <c r="Q14" s="39"/>
      <c r="R14" s="39"/>
      <c r="S14" s="39"/>
      <c r="T14" s="39"/>
      <c r="U14" s="38"/>
    </row>
    <row r="15" spans="2:21" x14ac:dyDescent="0.2">
      <c r="B15" s="37"/>
      <c r="C15" s="39"/>
      <c r="D15" s="39"/>
      <c r="E15" s="39"/>
      <c r="F15" s="39"/>
      <c r="G15" s="39"/>
      <c r="H15" s="39"/>
      <c r="I15" s="39"/>
      <c r="J15" s="39"/>
      <c r="K15" s="39"/>
      <c r="L15" s="39"/>
      <c r="M15" s="39"/>
      <c r="N15" s="39"/>
      <c r="O15" s="39"/>
      <c r="P15" s="39"/>
      <c r="Q15" s="39"/>
      <c r="R15" s="39"/>
      <c r="S15" s="39"/>
      <c r="T15" s="39"/>
      <c r="U15" s="38"/>
    </row>
    <row r="16" spans="2:21" x14ac:dyDescent="0.2">
      <c r="B16" s="37"/>
      <c r="C16" s="39"/>
      <c r="D16" s="39"/>
      <c r="E16" s="39"/>
      <c r="F16" s="39"/>
      <c r="G16" s="39"/>
      <c r="H16" s="39"/>
      <c r="I16" s="39"/>
      <c r="J16" s="39"/>
      <c r="K16" s="39"/>
      <c r="L16" s="39"/>
      <c r="M16" s="39"/>
      <c r="N16" s="39"/>
      <c r="O16" s="39"/>
      <c r="P16" s="39"/>
      <c r="Q16" s="39"/>
      <c r="R16" s="39"/>
      <c r="S16" s="39"/>
      <c r="T16" s="39"/>
      <c r="U16" s="38"/>
    </row>
    <row r="17" spans="2:21" x14ac:dyDescent="0.2">
      <c r="B17" s="37"/>
      <c r="C17" s="39"/>
      <c r="D17" s="39"/>
      <c r="E17" s="39"/>
      <c r="F17" s="39"/>
      <c r="G17" s="39"/>
      <c r="H17" s="39"/>
      <c r="I17" s="39"/>
      <c r="J17" s="39"/>
      <c r="K17" s="39"/>
      <c r="L17" s="39"/>
      <c r="M17" s="39"/>
      <c r="N17" s="39"/>
      <c r="O17" s="39"/>
      <c r="P17" s="39"/>
      <c r="Q17" s="39"/>
      <c r="R17" s="39"/>
      <c r="S17" s="39"/>
      <c r="T17" s="39"/>
      <c r="U17" s="38"/>
    </row>
    <row r="18" spans="2:21" x14ac:dyDescent="0.2">
      <c r="B18" s="37"/>
      <c r="C18" s="39"/>
      <c r="D18" s="39"/>
      <c r="E18" s="39"/>
      <c r="F18" s="39"/>
      <c r="G18" s="39"/>
      <c r="H18" s="39"/>
      <c r="I18" s="39"/>
      <c r="J18" s="39"/>
      <c r="K18" s="39"/>
      <c r="L18" s="39"/>
      <c r="M18" s="39"/>
      <c r="N18" s="39"/>
      <c r="O18" s="39"/>
      <c r="P18" s="39"/>
      <c r="Q18" s="39"/>
      <c r="R18" s="39"/>
      <c r="S18" s="39"/>
      <c r="T18" s="39"/>
      <c r="U18" s="38"/>
    </row>
    <row r="19" spans="2:21" x14ac:dyDescent="0.2">
      <c r="B19" s="37"/>
      <c r="C19" s="39"/>
      <c r="D19" s="39"/>
      <c r="E19" s="39"/>
      <c r="F19" s="39"/>
      <c r="G19" s="39"/>
      <c r="H19" s="39"/>
      <c r="I19" s="39"/>
      <c r="J19" s="39"/>
      <c r="K19" s="39"/>
      <c r="L19" s="39"/>
      <c r="M19" s="39"/>
      <c r="N19" s="39"/>
      <c r="O19" s="39"/>
      <c r="P19" s="39"/>
      <c r="Q19" s="39"/>
      <c r="R19" s="39"/>
      <c r="S19" s="39"/>
      <c r="T19" s="39"/>
      <c r="U19" s="38"/>
    </row>
    <row r="20" spans="2:21" x14ac:dyDescent="0.2">
      <c r="B20" s="37"/>
      <c r="C20" s="39"/>
      <c r="D20" s="39"/>
      <c r="E20" s="39"/>
      <c r="F20" s="39"/>
      <c r="G20" s="39"/>
      <c r="H20" s="39"/>
      <c r="I20" s="39"/>
      <c r="J20" s="39"/>
      <c r="K20" s="39"/>
      <c r="L20" s="39"/>
      <c r="M20" s="39"/>
      <c r="N20" s="39"/>
      <c r="O20" s="39"/>
      <c r="P20" s="39"/>
      <c r="Q20" s="39"/>
      <c r="R20" s="39"/>
      <c r="S20" s="39"/>
      <c r="T20" s="39"/>
      <c r="U20" s="38"/>
    </row>
    <row r="21" spans="2:21" x14ac:dyDescent="0.2">
      <c r="B21" s="37"/>
      <c r="C21" s="39"/>
      <c r="D21" s="39"/>
      <c r="E21" s="39"/>
      <c r="F21" s="39"/>
      <c r="G21" s="39"/>
      <c r="H21" s="39"/>
      <c r="I21" s="39"/>
      <c r="J21" s="39"/>
      <c r="K21" s="39"/>
      <c r="L21" s="39"/>
      <c r="M21" s="39"/>
      <c r="N21" s="39"/>
      <c r="O21" s="39"/>
      <c r="P21" s="39"/>
      <c r="Q21" s="39"/>
      <c r="R21" s="39"/>
      <c r="S21" s="39"/>
      <c r="T21" s="39"/>
      <c r="U21" s="38"/>
    </row>
    <row r="22" spans="2:21" x14ac:dyDescent="0.2">
      <c r="B22" s="37"/>
      <c r="C22" s="39"/>
      <c r="D22" s="39"/>
      <c r="E22" s="39"/>
      <c r="F22" s="39"/>
      <c r="G22" s="39"/>
      <c r="H22" s="39"/>
      <c r="I22" s="39"/>
      <c r="J22" s="39"/>
      <c r="K22" s="39"/>
      <c r="L22" s="39"/>
      <c r="M22" s="39"/>
      <c r="N22" s="39"/>
      <c r="O22" s="39"/>
      <c r="P22" s="39"/>
      <c r="Q22" s="39"/>
      <c r="R22" s="39"/>
      <c r="S22" s="39"/>
      <c r="T22" s="39"/>
      <c r="U22" s="38"/>
    </row>
    <row r="23" spans="2:21" x14ac:dyDescent="0.2">
      <c r="B23" s="37"/>
      <c r="C23" s="39"/>
      <c r="D23" s="39"/>
      <c r="E23" s="39"/>
      <c r="F23" s="39"/>
      <c r="G23" s="39"/>
      <c r="H23" s="39"/>
      <c r="I23" s="39"/>
      <c r="J23" s="39"/>
      <c r="K23" s="39"/>
      <c r="L23" s="39"/>
      <c r="M23" s="39"/>
      <c r="N23" s="39"/>
      <c r="O23" s="39"/>
      <c r="P23" s="39"/>
      <c r="Q23" s="39"/>
      <c r="R23" s="39"/>
      <c r="S23" s="39"/>
      <c r="T23" s="39"/>
      <c r="U23" s="38"/>
    </row>
    <row r="24" spans="2:21" x14ac:dyDescent="0.2">
      <c r="B24" s="37"/>
      <c r="C24" s="39"/>
      <c r="D24" s="39"/>
      <c r="E24" s="39"/>
      <c r="F24" s="39"/>
      <c r="G24" s="39"/>
      <c r="H24" s="39"/>
      <c r="I24" s="39"/>
      <c r="J24" s="39"/>
      <c r="K24" s="39"/>
      <c r="L24" s="39"/>
      <c r="M24" s="39"/>
      <c r="N24" s="39"/>
      <c r="O24" s="39"/>
      <c r="P24" s="39"/>
      <c r="Q24" s="39"/>
      <c r="R24" s="39"/>
      <c r="S24" s="39"/>
      <c r="T24" s="39"/>
      <c r="U24" s="38"/>
    </row>
    <row r="25" spans="2:21" x14ac:dyDescent="0.2">
      <c r="B25" s="37"/>
      <c r="C25" s="39"/>
      <c r="D25" s="39"/>
      <c r="E25" s="39"/>
      <c r="F25" s="39"/>
      <c r="G25" s="39"/>
      <c r="H25" s="39"/>
      <c r="I25" s="39"/>
      <c r="J25" s="39"/>
      <c r="K25" s="39"/>
      <c r="L25" s="39"/>
      <c r="M25" s="39"/>
      <c r="N25" s="39"/>
      <c r="O25" s="39"/>
      <c r="P25" s="39"/>
      <c r="Q25" s="39"/>
      <c r="R25" s="39"/>
      <c r="S25" s="39"/>
      <c r="T25" s="39"/>
      <c r="U25" s="38"/>
    </row>
    <row r="26" spans="2:21" x14ac:dyDescent="0.2">
      <c r="B26" s="37"/>
      <c r="C26" s="39"/>
      <c r="D26" s="39"/>
      <c r="E26" s="39"/>
      <c r="F26" s="39"/>
      <c r="G26" s="39"/>
      <c r="H26" s="39"/>
      <c r="I26" s="39"/>
      <c r="J26" s="39"/>
      <c r="K26" s="39"/>
      <c r="L26" s="39"/>
      <c r="M26" s="39"/>
      <c r="N26" s="39"/>
      <c r="O26" s="39"/>
      <c r="P26" s="39"/>
      <c r="Q26" s="39"/>
      <c r="R26" s="39"/>
      <c r="S26" s="39"/>
      <c r="T26" s="39"/>
      <c r="U26" s="38"/>
    </row>
    <row r="27" spans="2:21" x14ac:dyDescent="0.2">
      <c r="B27" s="37"/>
      <c r="C27" s="39"/>
      <c r="D27" s="39"/>
      <c r="E27" s="39"/>
      <c r="F27" s="39"/>
      <c r="G27" s="39"/>
      <c r="H27" s="39"/>
      <c r="I27" s="39"/>
      <c r="J27" s="39"/>
      <c r="K27" s="39"/>
      <c r="L27" s="39"/>
      <c r="M27" s="39"/>
      <c r="N27" s="39"/>
      <c r="O27" s="39"/>
      <c r="P27" s="39"/>
      <c r="Q27" s="39"/>
      <c r="R27" s="39"/>
      <c r="S27" s="39"/>
      <c r="T27" s="39"/>
      <c r="U27" s="38"/>
    </row>
    <row r="28" spans="2:21" ht="18" customHeight="1" x14ac:dyDescent="0.25">
      <c r="B28" s="37"/>
      <c r="C28" s="199" t="s">
        <v>68</v>
      </c>
      <c r="D28" s="76"/>
      <c r="E28" s="77"/>
      <c r="F28" s="77"/>
      <c r="G28" s="77"/>
      <c r="H28" s="77"/>
      <c r="I28" s="76"/>
      <c r="J28" s="76"/>
      <c r="K28" s="76"/>
      <c r="L28" s="77"/>
      <c r="M28" s="77"/>
      <c r="N28" s="77"/>
      <c r="O28" s="77"/>
      <c r="P28" s="77"/>
      <c r="Q28" s="77"/>
      <c r="R28" s="77"/>
      <c r="S28" s="77"/>
      <c r="T28" s="77"/>
      <c r="U28" s="38"/>
    </row>
    <row r="29" spans="2:21" x14ac:dyDescent="0.2">
      <c r="B29" s="37"/>
      <c r="F29" s="39"/>
      <c r="G29" s="39"/>
      <c r="H29" s="39"/>
      <c r="I29" s="39"/>
      <c r="J29" s="39"/>
      <c r="K29" s="39"/>
      <c r="L29" s="39"/>
      <c r="M29" s="39"/>
      <c r="N29" s="39"/>
      <c r="O29" s="39"/>
      <c r="P29" s="39"/>
      <c r="Q29" s="39"/>
      <c r="R29" s="39"/>
      <c r="S29" s="39"/>
      <c r="T29" s="39"/>
      <c r="U29" s="38"/>
    </row>
    <row r="30" spans="2:21" x14ac:dyDescent="0.2">
      <c r="B30" s="37"/>
      <c r="F30" s="39"/>
      <c r="G30" s="39"/>
      <c r="H30" s="39"/>
      <c r="I30" s="39"/>
      <c r="J30" s="39"/>
      <c r="K30" s="39"/>
      <c r="L30" s="39"/>
      <c r="M30" s="39"/>
      <c r="N30" s="39"/>
      <c r="O30" s="39"/>
      <c r="P30" s="39"/>
      <c r="Q30" s="39"/>
      <c r="R30" s="39"/>
      <c r="S30" s="39"/>
      <c r="T30" s="39"/>
      <c r="U30" s="38"/>
    </row>
    <row r="31" spans="2:21" x14ac:dyDescent="0.2">
      <c r="B31" s="37"/>
      <c r="F31" s="39"/>
      <c r="G31" s="39"/>
      <c r="H31" s="39"/>
      <c r="I31" s="39"/>
      <c r="J31" s="39"/>
      <c r="K31" s="39"/>
      <c r="L31" s="39"/>
      <c r="M31" s="39"/>
      <c r="N31" s="39"/>
      <c r="O31" s="39"/>
      <c r="P31" s="39"/>
      <c r="Q31" s="39"/>
      <c r="R31" s="39"/>
      <c r="S31" s="39"/>
      <c r="T31" s="39"/>
      <c r="U31" s="38"/>
    </row>
    <row r="32" spans="2:21" x14ac:dyDescent="0.2">
      <c r="B32" s="37"/>
      <c r="C32" s="39"/>
      <c r="D32" s="39"/>
      <c r="E32" s="39"/>
      <c r="F32" s="39"/>
      <c r="G32" s="39"/>
      <c r="H32" s="39"/>
      <c r="I32" s="39"/>
      <c r="J32" s="39"/>
      <c r="K32" s="39"/>
      <c r="L32" s="39"/>
      <c r="M32" s="39"/>
      <c r="N32" s="39"/>
      <c r="O32" s="39"/>
      <c r="P32" s="39"/>
      <c r="Q32" s="39"/>
      <c r="R32" s="39"/>
      <c r="S32" s="39"/>
      <c r="T32" s="39"/>
      <c r="U32" s="38"/>
    </row>
    <row r="33" spans="2:21" x14ac:dyDescent="0.2">
      <c r="B33" s="37"/>
      <c r="C33" s="39"/>
      <c r="D33" s="39"/>
      <c r="E33" s="39"/>
      <c r="F33" s="39"/>
      <c r="G33" s="39"/>
      <c r="H33" s="39"/>
      <c r="I33" s="39"/>
      <c r="J33" s="39" t="s">
        <v>7</v>
      </c>
      <c r="K33" s="39" t="s">
        <v>8</v>
      </c>
      <c r="L33" s="39" t="s">
        <v>2</v>
      </c>
      <c r="M33" s="39"/>
      <c r="N33" s="39"/>
      <c r="O33" s="39"/>
      <c r="P33" s="39"/>
      <c r="Q33" s="39"/>
      <c r="R33" s="39"/>
      <c r="S33" s="39"/>
      <c r="T33" s="39"/>
      <c r="U33" s="38"/>
    </row>
    <row r="34" spans="2:21" x14ac:dyDescent="0.2">
      <c r="B34" s="37"/>
      <c r="C34" s="39"/>
      <c r="D34" s="39"/>
      <c r="E34" s="39"/>
      <c r="F34" s="39"/>
      <c r="G34" s="39"/>
      <c r="H34" s="39"/>
      <c r="I34" s="39"/>
      <c r="J34" s="39" t="str">
        <f>+Autodiagnóstico!C11</f>
        <v>Ambiente de Control</v>
      </c>
      <c r="K34" s="39">
        <v>100</v>
      </c>
      <c r="L34" s="40">
        <f>+Autodiagnóstico!D11</f>
        <v>88.88</v>
      </c>
      <c r="M34" s="39"/>
      <c r="N34" s="39"/>
      <c r="O34" s="39"/>
      <c r="P34" s="39"/>
      <c r="Q34" s="39"/>
      <c r="R34" s="39"/>
      <c r="S34" s="39"/>
      <c r="T34" s="39"/>
      <c r="U34" s="38"/>
    </row>
    <row r="35" spans="2:21" x14ac:dyDescent="0.2">
      <c r="B35" s="37"/>
      <c r="C35" s="39"/>
      <c r="D35" s="39"/>
      <c r="E35" s="39"/>
      <c r="F35" s="39"/>
      <c r="G35" s="39"/>
      <c r="H35" s="39"/>
      <c r="I35" s="39"/>
      <c r="J35" s="39" t="str">
        <f>+Autodiagnóstico!C36</f>
        <v>Gestión de los riesgos institucionales</v>
      </c>
      <c r="K35" s="39">
        <v>100</v>
      </c>
      <c r="L35" s="40">
        <f>+Autodiagnóstico!D36</f>
        <v>85.357142857142861</v>
      </c>
      <c r="M35" s="39"/>
      <c r="N35" s="39"/>
      <c r="O35" s="39"/>
      <c r="P35" s="39"/>
      <c r="Q35" s="39"/>
      <c r="R35" s="39"/>
      <c r="S35" s="39"/>
      <c r="T35" s="39"/>
      <c r="U35" s="38"/>
    </row>
    <row r="36" spans="2:21" x14ac:dyDescent="0.2">
      <c r="B36" s="37"/>
      <c r="C36" s="39"/>
      <c r="D36" s="39"/>
      <c r="E36" s="39"/>
      <c r="F36" s="39"/>
      <c r="G36" s="39"/>
      <c r="H36" s="39"/>
      <c r="I36" s="39"/>
      <c r="J36" s="39" t="str">
        <f>+Autodiagnóstico!C64</f>
        <v xml:space="preserve">Actividades de Control </v>
      </c>
      <c r="K36" s="39">
        <v>100</v>
      </c>
      <c r="L36" s="40">
        <f>+Autodiagnóstico!D64</f>
        <v>87.217391304347828</v>
      </c>
      <c r="M36" s="41"/>
      <c r="N36" s="39"/>
      <c r="O36" s="39"/>
      <c r="P36" s="39"/>
      <c r="Q36" s="39"/>
      <c r="R36" s="39"/>
      <c r="S36" s="39"/>
      <c r="T36" s="39"/>
      <c r="U36" s="38"/>
    </row>
    <row r="37" spans="2:21" x14ac:dyDescent="0.2">
      <c r="B37" s="37"/>
      <c r="C37" s="39"/>
      <c r="D37" s="39"/>
      <c r="E37" s="39"/>
      <c r="F37" s="39"/>
      <c r="G37" s="39"/>
      <c r="H37" s="39"/>
      <c r="I37" s="39"/>
      <c r="J37" s="39" t="str">
        <f>+Autodiagnóstico!C87</f>
        <v>Información y Comunicación</v>
      </c>
      <c r="K37" s="39">
        <v>100</v>
      </c>
      <c r="L37" s="40">
        <f>+Autodiagnóstico!D87</f>
        <v>87.5</v>
      </c>
      <c r="M37" s="41"/>
      <c r="N37" s="39"/>
      <c r="O37" s="39"/>
      <c r="P37" s="39"/>
      <c r="Q37" s="39"/>
      <c r="R37" s="39"/>
      <c r="S37" s="39"/>
      <c r="T37" s="39"/>
      <c r="U37" s="38"/>
    </row>
    <row r="38" spans="2:21" x14ac:dyDescent="0.2">
      <c r="B38" s="37"/>
      <c r="C38" s="39"/>
      <c r="D38" s="39"/>
      <c r="E38" s="39"/>
      <c r="F38" s="39"/>
      <c r="G38" s="39"/>
      <c r="H38" s="39"/>
      <c r="I38" s="39"/>
      <c r="J38" s="39" t="str">
        <f>+Autodiagnóstico!C107</f>
        <v xml:space="preserve">Monitoreo o supervisión continua </v>
      </c>
      <c r="K38" s="39">
        <v>100</v>
      </c>
      <c r="L38" s="40">
        <f>+Autodiagnóstico!D107</f>
        <v>84.869565217391298</v>
      </c>
      <c r="M38" s="41"/>
      <c r="N38" s="39"/>
      <c r="O38" s="39"/>
      <c r="P38" s="39"/>
      <c r="Q38" s="39"/>
      <c r="R38" s="39"/>
      <c r="S38" s="39"/>
      <c r="T38" s="39"/>
      <c r="U38" s="38"/>
    </row>
    <row r="39" spans="2:21" x14ac:dyDescent="0.2">
      <c r="B39" s="37"/>
      <c r="C39" s="39"/>
      <c r="D39" s="39"/>
      <c r="E39" s="39"/>
      <c r="F39" s="39"/>
      <c r="G39" s="39"/>
      <c r="H39" s="39"/>
      <c r="I39" s="39"/>
      <c r="J39" s="39"/>
      <c r="K39" s="39"/>
      <c r="L39" s="39"/>
      <c r="M39" s="41"/>
      <c r="N39" s="39"/>
      <c r="O39" s="39"/>
      <c r="P39" s="39"/>
      <c r="Q39" s="39"/>
      <c r="R39" s="39"/>
      <c r="S39" s="39"/>
      <c r="T39" s="39"/>
      <c r="U39" s="38"/>
    </row>
    <row r="40" spans="2:21" x14ac:dyDescent="0.2">
      <c r="B40" s="37"/>
      <c r="C40" s="39"/>
      <c r="D40" s="39"/>
      <c r="E40" s="39"/>
      <c r="F40" s="39"/>
      <c r="G40" s="39"/>
      <c r="H40" s="39"/>
      <c r="I40" s="39"/>
      <c r="J40" s="39"/>
      <c r="K40" s="39"/>
      <c r="L40" s="39"/>
      <c r="M40" s="41"/>
      <c r="N40" s="39"/>
      <c r="O40" s="39"/>
      <c r="P40" s="39"/>
      <c r="Q40" s="39"/>
      <c r="R40" s="39"/>
      <c r="S40" s="39"/>
      <c r="T40" s="39"/>
      <c r="U40" s="38"/>
    </row>
    <row r="41" spans="2:21" x14ac:dyDescent="0.2">
      <c r="B41" s="37"/>
      <c r="C41" s="39"/>
      <c r="D41" s="39"/>
      <c r="E41" s="39"/>
      <c r="F41" s="39"/>
      <c r="G41" s="39"/>
      <c r="H41" s="39"/>
      <c r="I41" s="39"/>
      <c r="J41" s="39"/>
      <c r="K41" s="39"/>
      <c r="L41" s="39"/>
      <c r="M41" s="39"/>
      <c r="N41" s="39"/>
      <c r="O41" s="39"/>
      <c r="P41" s="39"/>
      <c r="Q41" s="39"/>
      <c r="R41" s="39"/>
      <c r="S41" s="39"/>
      <c r="T41" s="39"/>
      <c r="U41" s="38"/>
    </row>
    <row r="42" spans="2:21" x14ac:dyDescent="0.2">
      <c r="B42" s="37"/>
      <c r="C42" s="39"/>
      <c r="D42" s="39"/>
      <c r="E42" s="39"/>
      <c r="F42" s="39"/>
      <c r="G42" s="39"/>
      <c r="H42" s="39"/>
      <c r="I42" s="39"/>
      <c r="J42" s="39"/>
      <c r="K42" s="39"/>
      <c r="L42" s="39"/>
      <c r="M42" s="41"/>
      <c r="N42" s="39"/>
      <c r="O42" s="39"/>
      <c r="P42" s="39"/>
      <c r="Q42" s="39"/>
      <c r="R42" s="39"/>
      <c r="S42" s="39"/>
      <c r="T42" s="39"/>
      <c r="U42" s="38"/>
    </row>
    <row r="43" spans="2:21" x14ac:dyDescent="0.2">
      <c r="B43" s="37"/>
      <c r="C43" s="39"/>
      <c r="D43" s="39"/>
      <c r="E43" s="39"/>
      <c r="F43" s="39"/>
      <c r="G43" s="39"/>
      <c r="H43" s="39"/>
      <c r="I43" s="39"/>
      <c r="J43" s="39"/>
      <c r="K43" s="39"/>
      <c r="L43" s="39"/>
      <c r="M43" s="41"/>
      <c r="N43" s="39"/>
      <c r="O43" s="39"/>
      <c r="P43" s="39"/>
      <c r="Q43" s="39"/>
      <c r="R43" s="39"/>
      <c r="S43" s="39"/>
      <c r="T43" s="39"/>
      <c r="U43" s="38"/>
    </row>
    <row r="44" spans="2:21" x14ac:dyDescent="0.2">
      <c r="B44" s="37"/>
      <c r="C44" s="39"/>
      <c r="D44" s="39"/>
      <c r="E44" s="39"/>
      <c r="F44" s="39"/>
      <c r="G44" s="39"/>
      <c r="H44" s="39"/>
      <c r="I44" s="39"/>
      <c r="J44" s="39"/>
      <c r="K44" s="39"/>
      <c r="L44" s="39"/>
      <c r="M44" s="41"/>
      <c r="N44" s="39"/>
      <c r="O44" s="39"/>
      <c r="P44" s="39"/>
      <c r="Q44" s="39"/>
      <c r="R44" s="39"/>
      <c r="S44" s="39"/>
      <c r="T44" s="39"/>
      <c r="U44" s="38"/>
    </row>
    <row r="45" spans="2:21" x14ac:dyDescent="0.2">
      <c r="B45" s="37"/>
      <c r="C45" s="39"/>
      <c r="D45" s="39"/>
      <c r="E45" s="39"/>
      <c r="F45" s="39"/>
      <c r="G45" s="39"/>
      <c r="H45" s="39"/>
      <c r="I45" s="39"/>
      <c r="J45" s="39"/>
      <c r="K45" s="39"/>
      <c r="L45" s="39"/>
      <c r="M45" s="41"/>
      <c r="N45" s="39"/>
      <c r="O45" s="39"/>
      <c r="P45" s="39"/>
      <c r="Q45" s="39"/>
      <c r="R45" s="39"/>
      <c r="S45" s="39"/>
      <c r="T45" s="39"/>
      <c r="U45" s="38"/>
    </row>
    <row r="46" spans="2:21" x14ac:dyDescent="0.2">
      <c r="B46" s="37"/>
      <c r="C46" s="39"/>
      <c r="D46" s="39"/>
      <c r="E46" s="39"/>
      <c r="F46" s="39"/>
      <c r="G46" s="39"/>
      <c r="H46" s="39"/>
      <c r="I46" s="39"/>
      <c r="J46" s="39"/>
      <c r="K46" s="39"/>
      <c r="L46" s="39"/>
      <c r="M46" s="41"/>
      <c r="N46" s="39"/>
      <c r="O46" s="39"/>
      <c r="P46" s="39"/>
      <c r="Q46" s="39"/>
      <c r="R46" s="39"/>
      <c r="S46" s="39"/>
      <c r="T46" s="39"/>
      <c r="U46" s="38"/>
    </row>
    <row r="47" spans="2:21" x14ac:dyDescent="0.2">
      <c r="B47" s="37"/>
      <c r="C47" s="39"/>
      <c r="D47" s="39"/>
      <c r="E47" s="39"/>
      <c r="F47" s="39"/>
      <c r="G47" s="39"/>
      <c r="H47" s="39"/>
      <c r="I47" s="39"/>
      <c r="J47" s="39"/>
      <c r="K47" s="39"/>
      <c r="L47" s="39"/>
      <c r="M47" s="39"/>
      <c r="N47" s="39"/>
      <c r="O47" s="39"/>
      <c r="P47" s="39"/>
      <c r="Q47" s="39"/>
      <c r="R47" s="39"/>
      <c r="S47" s="39"/>
      <c r="T47" s="39"/>
      <c r="U47" s="38"/>
    </row>
    <row r="48" spans="2:21" x14ac:dyDescent="0.2">
      <c r="B48" s="37"/>
      <c r="C48" s="39"/>
      <c r="D48" s="39"/>
      <c r="E48" s="39"/>
      <c r="F48" s="39"/>
      <c r="G48" s="39"/>
      <c r="H48" s="39"/>
      <c r="I48" s="39"/>
      <c r="J48" s="39"/>
      <c r="K48" s="39"/>
      <c r="L48" s="39"/>
      <c r="M48" s="39"/>
      <c r="N48" s="39"/>
      <c r="O48" s="39"/>
      <c r="P48" s="39"/>
      <c r="Q48" s="39"/>
      <c r="R48" s="39"/>
      <c r="S48" s="39"/>
      <c r="T48" s="39"/>
      <c r="U48" s="38"/>
    </row>
    <row r="49" spans="2:21" ht="18" customHeight="1" x14ac:dyDescent="0.25">
      <c r="B49" s="37"/>
      <c r="C49" s="199" t="s">
        <v>30</v>
      </c>
      <c r="D49" s="76"/>
      <c r="E49" s="77"/>
      <c r="F49" s="77"/>
      <c r="G49" s="77"/>
      <c r="H49" s="77"/>
      <c r="I49" s="76"/>
      <c r="J49" s="76"/>
      <c r="K49" s="76"/>
      <c r="L49" s="77"/>
      <c r="M49" s="77"/>
      <c r="N49" s="77"/>
      <c r="O49" s="77"/>
      <c r="P49" s="77"/>
      <c r="Q49" s="77"/>
      <c r="R49" s="77"/>
      <c r="S49" s="77"/>
      <c r="T49" s="77"/>
      <c r="U49" s="38"/>
    </row>
    <row r="50" spans="2:21" x14ac:dyDescent="0.2">
      <c r="B50" s="37"/>
      <c r="C50" s="39"/>
      <c r="D50" s="39"/>
      <c r="E50" s="39"/>
      <c r="F50" s="39"/>
      <c r="G50" s="39"/>
      <c r="H50" s="39"/>
      <c r="I50" s="39"/>
      <c r="J50" s="39"/>
      <c r="O50" s="39"/>
      <c r="P50" s="39"/>
      <c r="Q50" s="39"/>
      <c r="R50" s="39"/>
      <c r="S50" s="39"/>
      <c r="T50" s="39"/>
      <c r="U50" s="38"/>
    </row>
    <row r="51" spans="2:21" x14ac:dyDescent="0.2">
      <c r="B51" s="37"/>
      <c r="G51" s="39"/>
      <c r="H51" s="39"/>
      <c r="K51" s="310" t="s">
        <v>69</v>
      </c>
      <c r="L51" s="310"/>
      <c r="M51" s="310"/>
      <c r="N51" s="310"/>
      <c r="O51" s="39"/>
      <c r="P51" s="39"/>
      <c r="Q51" s="39"/>
      <c r="R51" s="39"/>
      <c r="S51" s="39"/>
      <c r="T51" s="39"/>
      <c r="U51" s="38"/>
    </row>
    <row r="52" spans="2:21" ht="15" customHeight="1" x14ac:dyDescent="0.25">
      <c r="B52" s="37"/>
      <c r="G52" s="39"/>
      <c r="H52" s="39"/>
      <c r="J52" s="309" t="str">
        <f>+Autodiagnóstico!C11</f>
        <v>Ambiente de Control</v>
      </c>
      <c r="K52" s="309"/>
      <c r="L52" s="309"/>
      <c r="M52" s="309"/>
      <c r="N52" s="309"/>
      <c r="O52" s="309"/>
      <c r="P52" s="39"/>
      <c r="Q52" s="39"/>
      <c r="R52" s="39"/>
      <c r="S52" s="39"/>
      <c r="T52" s="39"/>
      <c r="U52" s="38"/>
    </row>
    <row r="53" spans="2:21" ht="15" x14ac:dyDescent="0.25">
      <c r="B53" s="37"/>
      <c r="H53" s="71"/>
      <c r="K53" s="39"/>
      <c r="L53" s="39"/>
      <c r="O53" s="39"/>
      <c r="P53" s="39"/>
      <c r="Q53" s="39"/>
      <c r="R53" s="39"/>
      <c r="S53" s="39"/>
      <c r="T53" s="39"/>
      <c r="U53" s="38"/>
    </row>
    <row r="54" spans="2:21" x14ac:dyDescent="0.2">
      <c r="B54" s="37"/>
      <c r="C54" s="39"/>
      <c r="D54" s="39"/>
      <c r="E54" s="39"/>
      <c r="F54" s="39"/>
      <c r="G54" s="39"/>
      <c r="H54" s="39"/>
      <c r="I54" s="39"/>
      <c r="J54" s="39"/>
      <c r="K54" s="39"/>
      <c r="L54" s="39"/>
      <c r="M54" s="39"/>
      <c r="N54" s="39"/>
      <c r="O54" s="39"/>
      <c r="P54" s="39"/>
      <c r="Q54" s="39"/>
      <c r="R54" s="39"/>
      <c r="S54" s="39"/>
      <c r="T54" s="39"/>
      <c r="U54" s="38"/>
    </row>
    <row r="55" spans="2:21" x14ac:dyDescent="0.2">
      <c r="B55" s="37"/>
      <c r="G55" s="39"/>
      <c r="H55" s="39"/>
      <c r="L55" s="39"/>
      <c r="P55" s="39"/>
      <c r="Q55" s="39"/>
      <c r="R55" s="39"/>
      <c r="S55" s="39"/>
      <c r="T55" s="39"/>
      <c r="U55" s="38"/>
    </row>
    <row r="56" spans="2:21" x14ac:dyDescent="0.2">
      <c r="B56" s="37"/>
      <c r="G56" s="39"/>
      <c r="H56" s="39"/>
      <c r="J56" s="39" t="s">
        <v>32</v>
      </c>
      <c r="K56" s="36" t="s">
        <v>12</v>
      </c>
      <c r="L56" s="39" t="s">
        <v>11</v>
      </c>
      <c r="P56" s="39"/>
      <c r="Q56" s="39"/>
      <c r="R56" s="39"/>
      <c r="S56" s="39"/>
      <c r="T56" s="39"/>
      <c r="U56" s="38"/>
    </row>
    <row r="57" spans="2:21" x14ac:dyDescent="0.2">
      <c r="B57" s="37"/>
      <c r="G57" s="39"/>
      <c r="H57" s="39"/>
      <c r="J57" s="39" t="str">
        <f>+Autodiagnóstico!E11</f>
        <v>Diseño adecuado y efectivo del componente Ambiente de Control</v>
      </c>
      <c r="K57" s="36">
        <v>100</v>
      </c>
      <c r="L57" s="40">
        <f>+Autodiagnóstico!F11</f>
        <v>87</v>
      </c>
      <c r="P57" s="39"/>
      <c r="Q57" s="39"/>
      <c r="R57" s="39"/>
      <c r="S57" s="39"/>
      <c r="T57" s="39"/>
      <c r="U57" s="38"/>
    </row>
    <row r="58" spans="2:21" x14ac:dyDescent="0.2">
      <c r="B58" s="37"/>
      <c r="G58" s="39"/>
      <c r="H58" s="39"/>
      <c r="J58" s="39" t="str">
        <f>+Autodiagnóstico!E16</f>
        <v>Responsabilidades de la Alta dirección y Comité Institucional de Coordinación de Control Interno (línea estratégica)</v>
      </c>
      <c r="K58" s="36">
        <v>100</v>
      </c>
      <c r="L58" s="40">
        <f>+Autodiagnóstico!F16</f>
        <v>91.25</v>
      </c>
      <c r="M58" s="39"/>
      <c r="N58" s="39"/>
      <c r="O58" s="39"/>
      <c r="P58" s="39"/>
      <c r="Q58" s="39"/>
      <c r="R58" s="39"/>
      <c r="S58" s="39"/>
      <c r="T58" s="39"/>
      <c r="U58" s="38"/>
    </row>
    <row r="59" spans="2:21" x14ac:dyDescent="0.2">
      <c r="B59" s="37"/>
      <c r="E59" s="39"/>
      <c r="F59" s="39"/>
      <c r="G59" s="39"/>
      <c r="H59" s="39"/>
      <c r="I59" s="39"/>
      <c r="J59" s="39" t="str">
        <f>+Autodiagnóstico!E20</f>
        <v>Responsabilidades gerentes públicos y líderes de proceso (primera Línea de defensa)</v>
      </c>
      <c r="K59" s="36">
        <v>100</v>
      </c>
      <c r="L59" s="40">
        <f>+Autodiagnóstico!F20</f>
        <v>90</v>
      </c>
      <c r="M59" s="39"/>
      <c r="N59" s="39"/>
      <c r="O59" s="39"/>
      <c r="P59" s="39"/>
      <c r="Q59" s="39"/>
      <c r="R59" s="39"/>
      <c r="S59" s="39"/>
      <c r="T59" s="39"/>
      <c r="U59" s="38"/>
    </row>
    <row r="60" spans="2:21" x14ac:dyDescent="0.2">
      <c r="B60" s="37"/>
      <c r="C60" s="39"/>
      <c r="D60" s="39"/>
      <c r="E60" s="39"/>
      <c r="F60" s="39"/>
      <c r="G60" s="39"/>
      <c r="H60" s="39"/>
      <c r="I60" s="39"/>
      <c r="J60" s="39" t="str">
        <f>+Autodiagnóstico!E25</f>
        <v>Responsabilidades de los servidores encargados del monitoreo y evaluación de controles y gestión del riesgo (segunda línea de defensa)</v>
      </c>
      <c r="K60" s="36">
        <v>100</v>
      </c>
      <c r="L60" s="40">
        <f>+Autodiagnóstico!F25</f>
        <v>87</v>
      </c>
      <c r="M60" s="39"/>
      <c r="N60" s="39"/>
      <c r="O60" s="39"/>
      <c r="P60" s="39"/>
      <c r="Q60" s="39"/>
      <c r="R60" s="39"/>
      <c r="S60" s="39"/>
      <c r="T60" s="39"/>
      <c r="U60" s="38"/>
    </row>
    <row r="61" spans="2:21" x14ac:dyDescent="0.2">
      <c r="B61" s="37"/>
      <c r="C61" s="39"/>
      <c r="D61" s="39"/>
      <c r="E61" s="39"/>
      <c r="F61" s="39"/>
      <c r="G61" s="39"/>
      <c r="H61" s="39"/>
      <c r="I61" s="39"/>
      <c r="J61" s="39" t="str">
        <f>+Autodiagnóstico!E31</f>
        <v>Responsabilidades del área de control interno (tercera línea de defensa)</v>
      </c>
      <c r="K61" s="36">
        <v>100</v>
      </c>
      <c r="L61" s="49">
        <f>+Autodiagnóstico!F31</f>
        <v>90</v>
      </c>
      <c r="M61" s="39"/>
      <c r="N61" s="39"/>
      <c r="O61" s="39"/>
      <c r="P61" s="39"/>
      <c r="Q61" s="39"/>
      <c r="R61" s="39"/>
      <c r="S61" s="39"/>
      <c r="T61" s="39"/>
      <c r="U61" s="38"/>
    </row>
    <row r="62" spans="2:21" x14ac:dyDescent="0.2">
      <c r="B62" s="37"/>
      <c r="C62" s="39"/>
      <c r="D62" s="39"/>
      <c r="E62" s="39"/>
      <c r="F62" s="39"/>
      <c r="G62" s="39"/>
      <c r="H62" s="39"/>
      <c r="I62" s="39"/>
      <c r="J62" s="39"/>
      <c r="K62" s="39"/>
      <c r="L62" s="39"/>
      <c r="M62" s="39"/>
      <c r="N62" s="39"/>
      <c r="O62" s="39"/>
      <c r="P62" s="39"/>
      <c r="Q62" s="39"/>
      <c r="R62" s="39"/>
      <c r="S62" s="39"/>
      <c r="T62" s="39"/>
      <c r="U62" s="38"/>
    </row>
    <row r="63" spans="2:21" x14ac:dyDescent="0.2">
      <c r="B63" s="37"/>
      <c r="C63" s="39"/>
      <c r="D63" s="39"/>
      <c r="E63" s="39"/>
      <c r="F63" s="39"/>
      <c r="G63" s="39"/>
      <c r="H63" s="39"/>
      <c r="I63" s="39"/>
      <c r="J63" s="39"/>
      <c r="K63" s="39"/>
      <c r="L63" s="39"/>
      <c r="M63" s="39"/>
      <c r="N63" s="39"/>
      <c r="O63" s="39"/>
      <c r="P63" s="39"/>
      <c r="Q63" s="39"/>
      <c r="R63" s="39"/>
      <c r="S63" s="39"/>
      <c r="T63" s="39"/>
      <c r="U63" s="38"/>
    </row>
    <row r="64" spans="2:21" x14ac:dyDescent="0.2">
      <c r="B64" s="37"/>
      <c r="C64" s="39"/>
      <c r="D64" s="39"/>
      <c r="E64" s="39"/>
      <c r="F64" s="39"/>
      <c r="G64" s="39"/>
      <c r="H64" s="39"/>
      <c r="I64" s="39"/>
      <c r="J64" s="39"/>
      <c r="K64" s="39"/>
      <c r="L64" s="39"/>
      <c r="M64" s="39"/>
      <c r="N64" s="39"/>
      <c r="O64" s="39"/>
      <c r="P64" s="39"/>
      <c r="Q64" s="39"/>
      <c r="R64" s="39"/>
      <c r="S64" s="39"/>
      <c r="T64" s="39"/>
      <c r="U64" s="38"/>
    </row>
    <row r="65" spans="2:21" x14ac:dyDescent="0.2">
      <c r="B65" s="37"/>
      <c r="C65" s="39"/>
      <c r="D65" s="39"/>
      <c r="E65" s="39"/>
      <c r="F65" s="39"/>
      <c r="G65" s="39"/>
      <c r="H65" s="39"/>
      <c r="I65" s="39"/>
      <c r="J65" s="39"/>
      <c r="K65" s="39"/>
      <c r="L65" s="39"/>
      <c r="M65" s="39"/>
      <c r="N65" s="39"/>
      <c r="O65" s="39"/>
      <c r="P65" s="39"/>
      <c r="Q65" s="39"/>
      <c r="R65" s="39"/>
      <c r="S65" s="39"/>
      <c r="T65" s="39"/>
      <c r="U65" s="38"/>
    </row>
    <row r="66" spans="2:21" x14ac:dyDescent="0.2">
      <c r="B66" s="37"/>
      <c r="C66" s="39"/>
      <c r="D66" s="39"/>
      <c r="E66" s="39"/>
      <c r="F66" s="39"/>
      <c r="G66" s="39"/>
      <c r="H66" s="39"/>
      <c r="I66" s="39"/>
      <c r="J66" s="39"/>
      <c r="K66" s="39"/>
      <c r="L66" s="39"/>
      <c r="M66" s="39"/>
      <c r="N66" s="39"/>
      <c r="O66" s="39"/>
      <c r="P66" s="39"/>
      <c r="Q66" s="39"/>
      <c r="R66" s="39"/>
      <c r="S66" s="39"/>
      <c r="T66" s="39"/>
      <c r="U66" s="38"/>
    </row>
    <row r="67" spans="2:21" x14ac:dyDescent="0.2">
      <c r="B67" s="37"/>
      <c r="C67" s="39"/>
      <c r="D67" s="39"/>
      <c r="E67" s="39"/>
      <c r="F67" s="39"/>
      <c r="G67" s="39"/>
      <c r="H67" s="39"/>
      <c r="I67" s="39"/>
      <c r="J67" s="39"/>
      <c r="K67" s="39"/>
      <c r="L67" s="39"/>
      <c r="M67" s="39"/>
      <c r="N67" s="39"/>
      <c r="O67" s="39"/>
      <c r="P67" s="39"/>
      <c r="Q67" s="39"/>
      <c r="R67" s="39"/>
      <c r="S67" s="39"/>
      <c r="T67" s="39"/>
      <c r="U67" s="38"/>
    </row>
    <row r="68" spans="2:21" x14ac:dyDescent="0.2">
      <c r="B68" s="37"/>
      <c r="C68" s="39"/>
      <c r="D68" s="39"/>
      <c r="E68" s="39"/>
      <c r="F68" s="39"/>
      <c r="G68" s="39"/>
      <c r="H68" s="39"/>
      <c r="I68" s="39"/>
      <c r="J68" s="39"/>
      <c r="K68" s="39"/>
      <c r="L68" s="39"/>
      <c r="M68" s="39"/>
      <c r="N68" s="39"/>
      <c r="O68" s="39"/>
      <c r="P68" s="39"/>
      <c r="Q68" s="39"/>
      <c r="R68" s="39"/>
      <c r="S68" s="39"/>
      <c r="T68" s="39"/>
      <c r="U68" s="38"/>
    </row>
    <row r="69" spans="2:21" x14ac:dyDescent="0.2">
      <c r="B69" s="37"/>
      <c r="C69" s="39"/>
      <c r="D69" s="39"/>
      <c r="E69" s="39"/>
      <c r="F69" s="39"/>
      <c r="G69" s="39"/>
      <c r="H69" s="39"/>
      <c r="I69" s="39"/>
      <c r="J69" s="39"/>
      <c r="K69" s="39"/>
      <c r="L69" s="39"/>
      <c r="M69" s="39"/>
      <c r="N69" s="39"/>
      <c r="O69" s="39"/>
      <c r="P69" s="39"/>
      <c r="Q69" s="39"/>
      <c r="R69" s="39"/>
      <c r="S69" s="39"/>
      <c r="T69" s="39"/>
      <c r="U69" s="38"/>
    </row>
    <row r="70" spans="2:21" x14ac:dyDescent="0.2">
      <c r="B70" s="37"/>
      <c r="C70" s="39"/>
      <c r="D70" s="39"/>
      <c r="E70" s="39"/>
      <c r="F70" s="39"/>
      <c r="G70" s="39"/>
      <c r="H70" s="39"/>
      <c r="I70" s="39"/>
      <c r="J70" s="39"/>
      <c r="K70" s="39"/>
      <c r="L70" s="39"/>
      <c r="M70" s="39"/>
      <c r="N70" s="39"/>
      <c r="O70" s="39"/>
      <c r="P70" s="39"/>
      <c r="Q70" s="39"/>
      <c r="R70" s="39"/>
      <c r="S70" s="39"/>
      <c r="T70" s="39"/>
      <c r="U70" s="38"/>
    </row>
    <row r="71" spans="2:21" x14ac:dyDescent="0.2">
      <c r="B71" s="37"/>
      <c r="C71" s="39"/>
      <c r="D71" s="39"/>
      <c r="E71" s="39"/>
      <c r="F71" s="39"/>
      <c r="G71" s="39"/>
      <c r="H71" s="39"/>
      <c r="I71" s="39"/>
      <c r="J71" s="39"/>
      <c r="K71" s="39"/>
      <c r="L71" s="39"/>
      <c r="M71" s="39"/>
      <c r="N71" s="39"/>
      <c r="O71" s="39"/>
      <c r="P71" s="39"/>
      <c r="Q71" s="39"/>
      <c r="R71" s="39"/>
      <c r="S71" s="39"/>
      <c r="T71" s="39"/>
      <c r="U71" s="38"/>
    </row>
    <row r="72" spans="2:21" x14ac:dyDescent="0.2">
      <c r="B72" s="37"/>
      <c r="C72" s="39"/>
      <c r="D72" s="39"/>
      <c r="E72" s="39"/>
      <c r="F72" s="39"/>
      <c r="G72" s="39"/>
      <c r="H72" s="39"/>
      <c r="I72" s="39"/>
      <c r="J72" s="39"/>
      <c r="K72" s="39"/>
      <c r="L72" s="39"/>
      <c r="M72" s="39"/>
      <c r="N72" s="39"/>
      <c r="O72" s="39"/>
      <c r="P72" s="39"/>
      <c r="Q72" s="39"/>
      <c r="R72" s="39"/>
      <c r="S72" s="39"/>
      <c r="T72" s="39"/>
      <c r="U72" s="38"/>
    </row>
    <row r="73" spans="2:21" x14ac:dyDescent="0.2">
      <c r="B73" s="37"/>
      <c r="C73" s="39"/>
      <c r="D73" s="39"/>
      <c r="E73" s="39"/>
      <c r="F73" s="39"/>
      <c r="G73" s="39"/>
      <c r="H73" s="39"/>
      <c r="I73" s="39"/>
      <c r="J73" s="39"/>
      <c r="K73" s="39"/>
      <c r="L73" s="39"/>
      <c r="M73" s="39"/>
      <c r="N73" s="39"/>
      <c r="O73" s="39"/>
      <c r="P73" s="39"/>
      <c r="Q73" s="39"/>
      <c r="R73" s="39"/>
      <c r="S73" s="39"/>
      <c r="T73" s="39"/>
      <c r="U73" s="38"/>
    </row>
    <row r="74" spans="2:21" x14ac:dyDescent="0.2">
      <c r="B74" s="37"/>
      <c r="C74" s="39"/>
      <c r="D74" s="39"/>
      <c r="E74" s="39"/>
      <c r="F74" s="39"/>
      <c r="G74" s="39"/>
      <c r="H74" s="39"/>
      <c r="I74" s="39"/>
      <c r="J74" s="39"/>
      <c r="K74" s="39"/>
      <c r="L74" s="39"/>
      <c r="M74" s="39"/>
      <c r="N74" s="39"/>
      <c r="O74" s="39"/>
      <c r="P74" s="39"/>
      <c r="Q74" s="39"/>
      <c r="R74" s="39"/>
      <c r="S74" s="39"/>
      <c r="T74" s="39"/>
      <c r="U74" s="38"/>
    </row>
    <row r="75" spans="2:21" x14ac:dyDescent="0.2">
      <c r="B75" s="37"/>
      <c r="C75" s="39"/>
      <c r="D75" s="39"/>
      <c r="E75" s="39"/>
      <c r="F75" s="39"/>
      <c r="G75" s="39"/>
      <c r="H75" s="39"/>
      <c r="I75" s="39"/>
      <c r="J75" s="39"/>
      <c r="K75" s="39"/>
      <c r="L75" s="39"/>
      <c r="M75" s="39"/>
      <c r="N75" s="39"/>
      <c r="O75" s="39"/>
      <c r="P75" s="39"/>
      <c r="Q75" s="39"/>
      <c r="R75" s="39"/>
      <c r="S75" s="39"/>
      <c r="T75" s="39"/>
      <c r="U75" s="38"/>
    </row>
    <row r="76" spans="2:21" x14ac:dyDescent="0.2">
      <c r="B76" s="37"/>
      <c r="C76" s="39"/>
      <c r="D76" s="39"/>
      <c r="E76" s="39"/>
      <c r="F76" s="39"/>
      <c r="G76" s="39"/>
      <c r="H76" s="39"/>
      <c r="I76" s="39"/>
      <c r="K76" s="310" t="s">
        <v>70</v>
      </c>
      <c r="L76" s="310"/>
      <c r="M76" s="310"/>
      <c r="N76" s="310"/>
      <c r="O76" s="39"/>
      <c r="P76" s="39"/>
      <c r="Q76" s="39"/>
      <c r="R76" s="39"/>
      <c r="S76" s="39"/>
      <c r="T76" s="39"/>
      <c r="U76" s="38"/>
    </row>
    <row r="77" spans="2:21" ht="16.5" x14ac:dyDescent="0.25">
      <c r="B77" s="37"/>
      <c r="C77" s="39"/>
      <c r="D77" s="39"/>
      <c r="E77" s="39"/>
      <c r="F77" s="39"/>
      <c r="G77" s="39"/>
      <c r="H77" s="39"/>
      <c r="J77" s="309" t="str">
        <f>+Autodiagnóstico!C36</f>
        <v>Gestión de los riesgos institucionales</v>
      </c>
      <c r="K77" s="309"/>
      <c r="L77" s="309"/>
      <c r="M77" s="309"/>
      <c r="N77" s="309"/>
      <c r="O77" s="309"/>
      <c r="P77" s="39"/>
      <c r="Q77" s="39"/>
      <c r="R77" s="39"/>
      <c r="S77" s="39"/>
      <c r="T77" s="39"/>
      <c r="U77" s="38"/>
    </row>
    <row r="78" spans="2:21" x14ac:dyDescent="0.2">
      <c r="B78" s="37"/>
      <c r="C78" s="39"/>
      <c r="D78" s="39"/>
      <c r="E78" s="39"/>
      <c r="F78" s="39"/>
      <c r="G78" s="39"/>
      <c r="H78" s="39"/>
      <c r="I78" s="39"/>
      <c r="K78" s="70"/>
      <c r="L78" s="70"/>
      <c r="M78" s="70"/>
      <c r="N78" s="70"/>
      <c r="O78" s="39"/>
      <c r="P78" s="39"/>
      <c r="Q78" s="39"/>
      <c r="R78" s="39"/>
      <c r="S78" s="39"/>
      <c r="T78" s="39"/>
      <c r="U78" s="38"/>
    </row>
    <row r="79" spans="2:21" x14ac:dyDescent="0.2">
      <c r="B79" s="37"/>
      <c r="C79" s="39"/>
      <c r="D79" s="39"/>
      <c r="E79" s="39"/>
      <c r="F79" s="39"/>
      <c r="G79" s="39"/>
      <c r="H79" s="39"/>
      <c r="I79" s="39"/>
      <c r="J79" s="39"/>
      <c r="K79" s="39"/>
      <c r="L79" s="39"/>
      <c r="M79" s="39"/>
      <c r="N79" s="39"/>
      <c r="O79" s="39"/>
      <c r="P79" s="39"/>
      <c r="Q79" s="39"/>
      <c r="R79" s="39"/>
      <c r="S79" s="39"/>
      <c r="T79" s="39"/>
      <c r="U79" s="38"/>
    </row>
    <row r="80" spans="2:21" x14ac:dyDescent="0.2">
      <c r="B80" s="37"/>
      <c r="C80" s="39"/>
      <c r="D80" s="49"/>
      <c r="E80" s="39"/>
      <c r="F80" s="39"/>
      <c r="G80" s="39"/>
      <c r="H80" s="39"/>
      <c r="I80" s="39"/>
      <c r="J80" s="39" t="s">
        <v>23</v>
      </c>
      <c r="K80" s="36" t="s">
        <v>12</v>
      </c>
      <c r="L80" s="39" t="s">
        <v>11</v>
      </c>
      <c r="M80" s="39"/>
      <c r="N80" s="39"/>
      <c r="O80" s="39"/>
      <c r="P80" s="39"/>
      <c r="Q80" s="39"/>
      <c r="R80" s="39"/>
      <c r="S80" s="39"/>
      <c r="T80" s="39"/>
      <c r="U80" s="38"/>
    </row>
    <row r="81" spans="2:21" x14ac:dyDescent="0.2">
      <c r="B81" s="37"/>
      <c r="C81" s="39"/>
      <c r="D81" s="39"/>
      <c r="E81" s="39"/>
      <c r="F81" s="39"/>
      <c r="G81" s="39"/>
      <c r="H81" s="39"/>
      <c r="I81" s="39"/>
      <c r="J81" s="39" t="str">
        <f>+Autodiagnóstico!E36</f>
        <v xml:space="preserve"> </v>
      </c>
      <c r="K81" s="36">
        <v>100</v>
      </c>
      <c r="L81" s="40">
        <f>+Autodiagnóstico!F36</f>
        <v>85</v>
      </c>
      <c r="M81" s="39"/>
      <c r="N81" s="39"/>
      <c r="O81" s="39"/>
      <c r="P81" s="39"/>
      <c r="Q81" s="39"/>
      <c r="R81" s="39"/>
      <c r="S81" s="39"/>
      <c r="T81" s="39"/>
      <c r="U81" s="38"/>
    </row>
    <row r="82" spans="2:21" x14ac:dyDescent="0.2">
      <c r="B82" s="37"/>
      <c r="C82" s="39"/>
      <c r="D82" s="39"/>
      <c r="E82" s="39"/>
      <c r="F82" s="39"/>
      <c r="G82" s="39"/>
      <c r="H82" s="39"/>
      <c r="I82" s="39"/>
      <c r="J82" s="39" t="str">
        <f>+Autodiagnóstico!E41</f>
        <v>Responsabilidades de la Alta dirección y Comité Institucional de Coordinación de Control Interno (línea estratégica)</v>
      </c>
      <c r="K82" s="36">
        <v>100</v>
      </c>
      <c r="L82" s="40">
        <f>+Autodiagnóstico!F41</f>
        <v>86</v>
      </c>
      <c r="M82" s="39"/>
      <c r="N82" s="39"/>
      <c r="O82" s="39"/>
      <c r="P82" s="39"/>
      <c r="Q82" s="39"/>
      <c r="R82" s="39"/>
      <c r="S82" s="39"/>
      <c r="T82" s="39"/>
      <c r="U82" s="38"/>
    </row>
    <row r="83" spans="2:21" x14ac:dyDescent="0.2">
      <c r="B83" s="37"/>
      <c r="C83" s="39"/>
      <c r="D83" s="39"/>
      <c r="E83" s="39"/>
      <c r="F83" s="39"/>
      <c r="G83" s="39"/>
      <c r="H83" s="39"/>
      <c r="I83" s="39"/>
      <c r="J83" s="39" t="str">
        <f>+Autodiagnóstico!E46</f>
        <v>Responsabilidades gerentes públicos y líderes de proceso (primera Línea de defensa)</v>
      </c>
      <c r="K83" s="36">
        <v>100</v>
      </c>
      <c r="L83" s="39">
        <f>+Autodiagnóstico!F46</f>
        <v>85</v>
      </c>
      <c r="M83" s="39"/>
      <c r="N83" s="39"/>
      <c r="O83" s="39"/>
      <c r="P83" s="39"/>
      <c r="Q83" s="39"/>
      <c r="R83" s="39"/>
      <c r="S83" s="39"/>
      <c r="T83" s="39"/>
      <c r="U83" s="38"/>
    </row>
    <row r="84" spans="2:21" x14ac:dyDescent="0.2">
      <c r="B84" s="37"/>
      <c r="C84" s="39"/>
      <c r="D84" s="39"/>
      <c r="E84" s="39"/>
      <c r="F84" s="39"/>
      <c r="G84" s="39"/>
      <c r="H84" s="39"/>
      <c r="I84" s="39"/>
      <c r="J84" s="39" t="str">
        <f>+Autodiagnóstico!E50</f>
        <v>Responsabilidades de los servidores encargados del monitoreo y evaluación de controles y gestión del riesgo (segunda línea de defensa)</v>
      </c>
      <c r="K84" s="36">
        <v>100</v>
      </c>
      <c r="L84" s="40">
        <f>+Autodiagnóstico!F50</f>
        <v>85.555555555555557</v>
      </c>
      <c r="M84" s="39"/>
      <c r="N84" s="39"/>
      <c r="O84" s="39"/>
      <c r="P84" s="39"/>
      <c r="Q84" s="39"/>
      <c r="R84" s="39"/>
      <c r="S84" s="39"/>
      <c r="T84" s="39"/>
      <c r="U84" s="38"/>
    </row>
    <row r="85" spans="2:21" x14ac:dyDescent="0.2">
      <c r="B85" s="37"/>
      <c r="C85" s="39"/>
      <c r="D85" s="39"/>
      <c r="E85" s="39"/>
      <c r="F85" s="39"/>
      <c r="G85" s="39"/>
      <c r="H85" s="39"/>
      <c r="I85" s="39"/>
      <c r="J85" s="39" t="str">
        <f>+Autodiagnóstico!E59</f>
        <v>Responsabilidades del área de control interno</v>
      </c>
      <c r="K85" s="39">
        <v>100</v>
      </c>
      <c r="L85" s="36">
        <f>+Autodiagnóstico!F59</f>
        <v>85</v>
      </c>
      <c r="N85" s="39"/>
      <c r="O85" s="39"/>
      <c r="P85" s="39"/>
      <c r="Q85" s="39"/>
      <c r="R85" s="39"/>
      <c r="S85" s="39"/>
      <c r="T85" s="39"/>
      <c r="U85" s="38"/>
    </row>
    <row r="86" spans="2:21" x14ac:dyDescent="0.2">
      <c r="B86" s="37"/>
      <c r="C86" s="39"/>
      <c r="D86" s="39"/>
      <c r="E86" s="39"/>
      <c r="F86" s="39"/>
      <c r="G86" s="39"/>
      <c r="H86" s="39"/>
      <c r="I86" s="39"/>
      <c r="J86" s="39"/>
      <c r="K86" s="39"/>
      <c r="N86" s="39"/>
      <c r="O86" s="39"/>
      <c r="P86" s="39"/>
      <c r="Q86" s="39"/>
      <c r="R86" s="39"/>
      <c r="S86" s="39"/>
      <c r="T86" s="39"/>
      <c r="U86" s="38"/>
    </row>
    <row r="87" spans="2:21" x14ac:dyDescent="0.2">
      <c r="B87" s="37"/>
      <c r="C87" s="39"/>
      <c r="D87" s="39"/>
      <c r="E87" s="39"/>
      <c r="F87" s="39"/>
      <c r="G87" s="39"/>
      <c r="H87" s="39"/>
      <c r="I87" s="39"/>
      <c r="J87" s="39"/>
      <c r="K87" s="39"/>
      <c r="N87" s="39"/>
      <c r="O87" s="39"/>
      <c r="P87" s="39"/>
      <c r="Q87" s="39"/>
      <c r="R87" s="39"/>
      <c r="S87" s="39"/>
      <c r="T87" s="39"/>
      <c r="U87" s="38"/>
    </row>
    <row r="88" spans="2:21" x14ac:dyDescent="0.2">
      <c r="B88" s="37"/>
      <c r="C88" s="39"/>
      <c r="D88" s="39"/>
      <c r="E88" s="39"/>
      <c r="F88" s="39"/>
      <c r="G88" s="39"/>
      <c r="H88" s="39"/>
      <c r="I88" s="39"/>
      <c r="J88" s="39"/>
      <c r="K88" s="39"/>
      <c r="N88" s="39"/>
      <c r="O88" s="39"/>
      <c r="P88" s="39"/>
      <c r="Q88" s="39"/>
      <c r="R88" s="39"/>
      <c r="S88" s="39"/>
      <c r="T88" s="39"/>
      <c r="U88" s="38"/>
    </row>
    <row r="89" spans="2:21" x14ac:dyDescent="0.2">
      <c r="B89" s="37"/>
      <c r="C89" s="39"/>
      <c r="D89" s="39"/>
      <c r="E89" s="39"/>
      <c r="F89" s="39"/>
      <c r="G89" s="39"/>
      <c r="H89" s="39"/>
      <c r="I89" s="39"/>
      <c r="J89" s="39"/>
      <c r="K89" s="39"/>
      <c r="L89" s="39"/>
      <c r="M89" s="39"/>
      <c r="N89" s="39"/>
      <c r="O89" s="39"/>
      <c r="P89" s="39"/>
      <c r="Q89" s="39"/>
      <c r="R89" s="39"/>
      <c r="S89" s="39"/>
      <c r="T89" s="39"/>
      <c r="U89" s="38"/>
    </row>
    <row r="90" spans="2:21" x14ac:dyDescent="0.2">
      <c r="B90" s="37"/>
      <c r="C90" s="39"/>
      <c r="D90" s="39"/>
      <c r="E90" s="39"/>
      <c r="F90" s="39"/>
      <c r="G90" s="39"/>
      <c r="H90" s="39"/>
      <c r="I90" s="39"/>
      <c r="J90" s="39"/>
      <c r="K90" s="39"/>
      <c r="L90" s="39"/>
      <c r="M90" s="39"/>
      <c r="N90" s="39"/>
      <c r="O90" s="39"/>
      <c r="P90" s="39"/>
      <c r="Q90" s="39"/>
      <c r="R90" s="39"/>
      <c r="S90" s="39"/>
      <c r="T90" s="39"/>
      <c r="U90" s="38"/>
    </row>
    <row r="91" spans="2:21" x14ac:dyDescent="0.2">
      <c r="B91" s="37"/>
      <c r="C91" s="39"/>
      <c r="D91" s="39"/>
      <c r="E91" s="39"/>
      <c r="F91" s="39"/>
      <c r="G91" s="39"/>
      <c r="H91" s="39"/>
      <c r="I91" s="39"/>
      <c r="J91" s="39"/>
      <c r="K91" s="39"/>
      <c r="L91" s="39"/>
      <c r="M91" s="39"/>
      <c r="N91" s="39"/>
      <c r="O91" s="39"/>
      <c r="P91" s="39"/>
      <c r="Q91" s="39"/>
      <c r="R91" s="39"/>
      <c r="S91" s="39"/>
      <c r="T91" s="39"/>
      <c r="U91" s="38"/>
    </row>
    <row r="92" spans="2:21" x14ac:dyDescent="0.2">
      <c r="B92" s="37"/>
      <c r="C92" s="39"/>
      <c r="D92" s="39"/>
      <c r="E92" s="39"/>
      <c r="F92" s="39"/>
      <c r="G92" s="39"/>
      <c r="H92" s="39"/>
      <c r="I92" s="39"/>
      <c r="J92" s="39"/>
      <c r="K92" s="39"/>
      <c r="L92" s="39"/>
      <c r="M92" s="39"/>
      <c r="N92" s="39"/>
      <c r="O92" s="39"/>
      <c r="P92" s="39"/>
      <c r="Q92" s="39"/>
      <c r="R92" s="39"/>
      <c r="S92" s="39"/>
      <c r="T92" s="39"/>
      <c r="U92" s="38"/>
    </row>
    <row r="93" spans="2:21" x14ac:dyDescent="0.2">
      <c r="B93" s="37"/>
      <c r="C93" s="39"/>
      <c r="D93" s="39"/>
      <c r="E93" s="39"/>
      <c r="F93" s="39"/>
      <c r="G93" s="39"/>
      <c r="H93" s="39"/>
      <c r="I93" s="39"/>
      <c r="J93" s="39"/>
      <c r="K93" s="39"/>
      <c r="L93" s="39"/>
      <c r="M93" s="39"/>
      <c r="N93" s="39"/>
      <c r="O93" s="39"/>
      <c r="P93" s="39"/>
      <c r="Q93" s="39"/>
      <c r="R93" s="39"/>
      <c r="S93" s="39"/>
      <c r="T93" s="39"/>
      <c r="U93" s="38"/>
    </row>
    <row r="94" spans="2:21" x14ac:dyDescent="0.2">
      <c r="B94" s="37"/>
      <c r="C94" s="39"/>
      <c r="D94" s="39"/>
      <c r="E94" s="39"/>
      <c r="F94" s="39"/>
      <c r="G94" s="39"/>
      <c r="H94" s="39"/>
      <c r="I94" s="39"/>
      <c r="J94" s="39"/>
      <c r="K94" s="39"/>
      <c r="L94" s="39"/>
      <c r="M94" s="39"/>
      <c r="N94" s="39"/>
      <c r="O94" s="39"/>
      <c r="P94" s="39"/>
      <c r="Q94" s="39"/>
      <c r="R94" s="39"/>
      <c r="S94" s="39"/>
      <c r="T94" s="39"/>
      <c r="U94" s="38"/>
    </row>
    <row r="95" spans="2:21" x14ac:dyDescent="0.2">
      <c r="B95" s="37"/>
      <c r="C95" s="39"/>
      <c r="D95" s="39"/>
      <c r="E95" s="39"/>
      <c r="F95" s="39"/>
      <c r="G95" s="39"/>
      <c r="H95" s="39"/>
      <c r="I95" s="39"/>
      <c r="J95" s="39"/>
      <c r="K95" s="39"/>
      <c r="L95" s="39"/>
      <c r="M95" s="39"/>
      <c r="N95" s="39"/>
      <c r="O95" s="39"/>
      <c r="P95" s="39"/>
      <c r="Q95" s="39"/>
      <c r="R95" s="39"/>
      <c r="S95" s="39"/>
      <c r="T95" s="39"/>
      <c r="U95" s="38"/>
    </row>
    <row r="96" spans="2:21" x14ac:dyDescent="0.2">
      <c r="B96" s="37"/>
      <c r="C96" s="39"/>
      <c r="D96" s="39"/>
      <c r="E96" s="39"/>
      <c r="F96" s="39"/>
      <c r="G96" s="39"/>
      <c r="H96" s="39"/>
      <c r="I96" s="39"/>
      <c r="J96" s="39"/>
      <c r="K96" s="39"/>
      <c r="L96" s="39"/>
      <c r="M96" s="39"/>
      <c r="N96" s="39"/>
      <c r="O96" s="39"/>
      <c r="P96" s="39"/>
      <c r="Q96" s="39"/>
      <c r="R96" s="39"/>
      <c r="S96" s="39"/>
      <c r="T96" s="39"/>
      <c r="U96" s="38"/>
    </row>
    <row r="97" spans="2:21" x14ac:dyDescent="0.2">
      <c r="B97" s="37"/>
      <c r="C97" s="39"/>
      <c r="D97" s="39"/>
      <c r="E97" s="39"/>
      <c r="F97" s="39"/>
      <c r="G97" s="39"/>
      <c r="H97" s="39"/>
      <c r="I97" s="39"/>
      <c r="J97" s="39"/>
      <c r="K97" s="39"/>
      <c r="L97" s="39"/>
      <c r="M97" s="39"/>
      <c r="N97" s="39"/>
      <c r="O97" s="39"/>
      <c r="P97" s="39"/>
      <c r="Q97" s="39"/>
      <c r="R97" s="39"/>
      <c r="S97" s="39"/>
      <c r="T97" s="39"/>
      <c r="U97" s="38"/>
    </row>
    <row r="98" spans="2:21" x14ac:dyDescent="0.2">
      <c r="B98" s="37"/>
      <c r="C98" s="39"/>
      <c r="D98" s="39"/>
      <c r="E98" s="39"/>
      <c r="F98" s="39"/>
      <c r="G98" s="39"/>
      <c r="H98" s="39"/>
      <c r="I98" s="39"/>
      <c r="J98" s="39"/>
      <c r="K98" s="39"/>
      <c r="L98" s="39"/>
      <c r="M98" s="39"/>
      <c r="N98" s="39"/>
      <c r="O98" s="39"/>
      <c r="P98" s="39"/>
      <c r="Q98" s="39"/>
      <c r="R98" s="39"/>
      <c r="S98" s="39"/>
      <c r="T98" s="39"/>
      <c r="U98" s="38"/>
    </row>
    <row r="99" spans="2:21" x14ac:dyDescent="0.2">
      <c r="B99" s="37"/>
      <c r="C99" s="39"/>
      <c r="D99" s="39"/>
      <c r="E99" s="39"/>
      <c r="F99" s="39"/>
      <c r="G99" s="39"/>
      <c r="H99" s="39"/>
      <c r="I99" s="39"/>
      <c r="J99" s="39"/>
      <c r="K99" s="39"/>
      <c r="L99" s="39"/>
      <c r="M99" s="39"/>
      <c r="N99" s="39"/>
      <c r="O99" s="39"/>
      <c r="P99" s="39"/>
      <c r="Q99" s="39"/>
      <c r="R99" s="39"/>
      <c r="S99" s="39"/>
      <c r="T99" s="39"/>
      <c r="U99" s="38"/>
    </row>
    <row r="100" spans="2:21" x14ac:dyDescent="0.2">
      <c r="B100" s="37"/>
      <c r="C100" s="39"/>
      <c r="D100" s="39"/>
      <c r="E100" s="39"/>
      <c r="F100" s="39"/>
      <c r="G100" s="39"/>
      <c r="H100" s="39"/>
      <c r="I100" s="39"/>
      <c r="J100" s="39"/>
      <c r="K100" s="39"/>
      <c r="L100" s="39"/>
      <c r="M100" s="39"/>
      <c r="N100" s="39"/>
      <c r="O100" s="39"/>
      <c r="P100" s="39"/>
      <c r="Q100" s="39"/>
      <c r="R100" s="39"/>
      <c r="S100" s="39"/>
      <c r="T100" s="39"/>
      <c r="U100" s="38"/>
    </row>
    <row r="101" spans="2:21" x14ac:dyDescent="0.2">
      <c r="B101" s="37"/>
      <c r="C101" s="39"/>
      <c r="D101" s="39"/>
      <c r="E101" s="39"/>
      <c r="F101" s="39"/>
      <c r="G101" s="39"/>
      <c r="H101" s="39"/>
      <c r="I101" s="39"/>
      <c r="J101" s="39"/>
      <c r="K101" s="310" t="s">
        <v>71</v>
      </c>
      <c r="L101" s="310"/>
      <c r="M101" s="310"/>
      <c r="N101" s="310"/>
      <c r="O101" s="39"/>
      <c r="P101" s="39"/>
      <c r="Q101" s="39"/>
      <c r="R101" s="39"/>
      <c r="S101" s="39"/>
      <c r="T101" s="39"/>
      <c r="U101" s="38"/>
    </row>
    <row r="102" spans="2:21" ht="16.5" x14ac:dyDescent="0.25">
      <c r="B102" s="37"/>
      <c r="C102" s="39"/>
      <c r="D102" s="39"/>
      <c r="E102" s="39"/>
      <c r="F102" s="39"/>
      <c r="G102" s="39"/>
      <c r="H102" s="39"/>
      <c r="I102" s="39"/>
      <c r="J102" s="72"/>
      <c r="K102" s="309" t="str">
        <f>+Autodiagnóstico!C64</f>
        <v xml:space="preserve">Actividades de Control </v>
      </c>
      <c r="L102" s="309"/>
      <c r="M102" s="309"/>
      <c r="N102" s="309"/>
      <c r="O102" s="39"/>
      <c r="P102" s="39"/>
      <c r="Q102" s="39"/>
      <c r="R102" s="39"/>
      <c r="S102" s="39"/>
      <c r="T102" s="39"/>
      <c r="U102" s="38"/>
    </row>
    <row r="103" spans="2:21" x14ac:dyDescent="0.2">
      <c r="B103" s="37"/>
      <c r="C103" s="39"/>
      <c r="D103" s="39"/>
      <c r="E103" s="39"/>
      <c r="F103" s="39"/>
      <c r="G103" s="39"/>
      <c r="H103" s="39"/>
      <c r="I103" s="39"/>
      <c r="J103" s="39"/>
      <c r="K103" s="39"/>
      <c r="L103" s="39"/>
      <c r="M103" s="39"/>
      <c r="N103" s="39"/>
      <c r="O103" s="39"/>
      <c r="P103" s="39"/>
      <c r="Q103" s="39"/>
      <c r="R103" s="39"/>
      <c r="S103" s="39"/>
      <c r="T103" s="39"/>
      <c r="U103" s="38"/>
    </row>
    <row r="104" spans="2:21" x14ac:dyDescent="0.2">
      <c r="B104" s="37"/>
      <c r="C104" s="39"/>
      <c r="D104" s="39"/>
      <c r="E104" s="39"/>
      <c r="F104" s="39"/>
      <c r="G104" s="39"/>
      <c r="H104" s="39"/>
      <c r="I104" s="39"/>
      <c r="J104" s="39"/>
      <c r="K104" s="39"/>
      <c r="L104" s="39"/>
      <c r="M104" s="39"/>
      <c r="N104" s="39"/>
      <c r="O104" s="39"/>
      <c r="P104" s="39"/>
      <c r="Q104" s="39"/>
      <c r="R104" s="39"/>
      <c r="S104" s="39"/>
      <c r="T104" s="39"/>
      <c r="U104" s="38"/>
    </row>
    <row r="105" spans="2:21" x14ac:dyDescent="0.2">
      <c r="B105" s="37"/>
      <c r="C105" s="39"/>
      <c r="D105" s="39"/>
      <c r="E105" s="39"/>
      <c r="F105" s="39"/>
      <c r="G105" s="39"/>
      <c r="H105" s="39"/>
      <c r="I105" s="39"/>
      <c r="J105" s="39" t="s">
        <v>32</v>
      </c>
      <c r="K105" s="36" t="s">
        <v>12</v>
      </c>
      <c r="L105" s="39" t="s">
        <v>11</v>
      </c>
      <c r="M105" s="39"/>
      <c r="N105" s="39"/>
      <c r="O105" s="39"/>
      <c r="P105" s="39"/>
      <c r="Q105" s="39"/>
      <c r="R105" s="39"/>
      <c r="S105" s="39"/>
      <c r="T105" s="39"/>
      <c r="U105" s="38"/>
    </row>
    <row r="106" spans="2:21" x14ac:dyDescent="0.2">
      <c r="B106" s="37"/>
      <c r="C106" s="39"/>
      <c r="D106" s="39"/>
      <c r="E106" s="39"/>
      <c r="F106" s="39"/>
      <c r="G106" s="39"/>
      <c r="H106" s="39"/>
      <c r="I106" s="39"/>
      <c r="J106" s="39" t="str">
        <f>+Autodiagnóstico!E64</f>
        <v>Diseño adecuado y efectivo del componente Actividades de Control</v>
      </c>
      <c r="K106" s="36">
        <v>100</v>
      </c>
      <c r="L106" s="40">
        <f>+Autodiagnóstico!F64</f>
        <v>88.333333333333329</v>
      </c>
      <c r="M106" s="39"/>
      <c r="N106" s="39"/>
      <c r="O106" s="39"/>
      <c r="P106" s="39"/>
      <c r="Q106" s="39"/>
      <c r="R106" s="39"/>
      <c r="S106" s="39"/>
      <c r="T106" s="39"/>
      <c r="U106" s="38"/>
    </row>
    <row r="107" spans="2:21" x14ac:dyDescent="0.2">
      <c r="B107" s="37"/>
      <c r="C107" s="39"/>
      <c r="D107" s="39"/>
      <c r="E107" s="39"/>
      <c r="F107" s="39"/>
      <c r="G107" s="39"/>
      <c r="H107" s="39"/>
      <c r="I107" s="39"/>
      <c r="J107" s="39" t="str">
        <f>+Autodiagnóstico!E67</f>
        <v>Responsabilidades de la Alta dirección y Comité Institucional de Coordinación de Control Interno (línea estratégica)</v>
      </c>
      <c r="K107" s="36">
        <v>100</v>
      </c>
      <c r="L107" s="40">
        <f>+Autodiagnóstico!F67</f>
        <v>85</v>
      </c>
      <c r="M107" s="39"/>
      <c r="N107" s="39"/>
      <c r="O107" s="39"/>
      <c r="P107" s="39"/>
      <c r="Q107" s="39"/>
      <c r="R107" s="39"/>
      <c r="S107" s="39"/>
      <c r="T107" s="39"/>
      <c r="U107" s="38"/>
    </row>
    <row r="108" spans="2:21" x14ac:dyDescent="0.2">
      <c r="B108" s="37"/>
      <c r="C108" s="39"/>
      <c r="D108" s="39"/>
      <c r="E108" s="39"/>
      <c r="F108" s="39"/>
      <c r="G108" s="39"/>
      <c r="H108" s="39"/>
      <c r="I108" s="39"/>
      <c r="J108" s="39" t="str">
        <f>+Autodiagnóstico!E69</f>
        <v>Responsabilidades gerentes públicos y líderes de proceso (primera Línea de defensa)</v>
      </c>
      <c r="K108" s="36">
        <v>100</v>
      </c>
      <c r="L108" s="40">
        <f>+Autodiagnóstico!F69</f>
        <v>90</v>
      </c>
      <c r="M108" s="39"/>
      <c r="N108" s="39"/>
      <c r="O108" s="39"/>
      <c r="P108" s="39"/>
      <c r="Q108" s="39"/>
      <c r="R108" s="39"/>
      <c r="S108" s="39"/>
      <c r="T108" s="39"/>
      <c r="U108" s="38"/>
    </row>
    <row r="109" spans="2:21" x14ac:dyDescent="0.2">
      <c r="B109" s="37"/>
      <c r="C109" s="39"/>
      <c r="D109" s="39"/>
      <c r="E109" s="39"/>
      <c r="F109" s="39"/>
      <c r="G109" s="39"/>
      <c r="H109" s="39"/>
      <c r="I109" s="39"/>
      <c r="J109" s="39" t="str">
        <f>+Autodiagnóstico!E74</f>
        <v>Responsabilidades de los servidores encargados del monitoreo y evaluación de controles y gestión del riesgo (segunda línea de defensa)</v>
      </c>
      <c r="K109" s="36">
        <v>100</v>
      </c>
      <c r="L109" s="40">
        <f>+Autodiagnóstico!F74</f>
        <v>88.75</v>
      </c>
      <c r="M109" s="39"/>
      <c r="N109" s="39"/>
      <c r="O109" s="39"/>
      <c r="P109" s="39"/>
      <c r="Q109" s="39"/>
      <c r="R109" s="39"/>
      <c r="S109" s="39"/>
      <c r="T109" s="39"/>
      <c r="U109" s="38"/>
    </row>
    <row r="110" spans="2:21" x14ac:dyDescent="0.2">
      <c r="B110" s="37"/>
      <c r="C110" s="39"/>
      <c r="D110" s="39"/>
      <c r="E110" s="39"/>
      <c r="F110" s="39"/>
      <c r="G110" s="39"/>
      <c r="H110" s="39"/>
      <c r="I110" s="39"/>
      <c r="J110" s="39" t="str">
        <f>+Autodiagnóstico!E82</f>
        <v>Responsabilidades del área de control interno</v>
      </c>
      <c r="K110" s="36">
        <v>100</v>
      </c>
      <c r="L110" s="39">
        <f>+Autodiagnóstico!F82</f>
        <v>82.2</v>
      </c>
      <c r="M110" s="39"/>
      <c r="N110" s="39"/>
      <c r="O110" s="39"/>
      <c r="P110" s="39"/>
      <c r="Q110" s="39"/>
      <c r="R110" s="39"/>
      <c r="S110" s="39"/>
      <c r="T110" s="39"/>
      <c r="U110" s="38"/>
    </row>
    <row r="111" spans="2:21" x14ac:dyDescent="0.2">
      <c r="B111" s="37"/>
      <c r="C111" s="39"/>
      <c r="D111" s="39"/>
      <c r="E111" s="39"/>
      <c r="F111" s="39"/>
      <c r="G111" s="39"/>
      <c r="H111" s="39"/>
      <c r="I111" s="39"/>
      <c r="J111" s="39"/>
      <c r="K111" s="39"/>
      <c r="L111" s="39"/>
      <c r="M111" s="39"/>
      <c r="N111" s="39"/>
      <c r="O111" s="39"/>
      <c r="P111" s="39"/>
      <c r="Q111" s="39"/>
      <c r="R111" s="39"/>
      <c r="S111" s="39"/>
      <c r="T111" s="39"/>
      <c r="U111" s="38"/>
    </row>
    <row r="112" spans="2:21" x14ac:dyDescent="0.2">
      <c r="B112" s="37"/>
      <c r="C112" s="39"/>
      <c r="D112" s="39"/>
      <c r="E112" s="39"/>
      <c r="F112" s="39"/>
      <c r="G112" s="39"/>
      <c r="H112" s="39"/>
      <c r="I112" s="39"/>
      <c r="J112" s="39"/>
      <c r="K112" s="39"/>
      <c r="L112" s="39"/>
      <c r="M112" s="39"/>
      <c r="N112" s="39"/>
      <c r="O112" s="39"/>
      <c r="P112" s="39"/>
      <c r="Q112" s="39"/>
      <c r="R112" s="39"/>
      <c r="S112" s="39"/>
      <c r="T112" s="39"/>
      <c r="U112" s="38"/>
    </row>
    <row r="113" spans="2:21" x14ac:dyDescent="0.2">
      <c r="B113" s="37"/>
      <c r="C113" s="39"/>
      <c r="D113" s="39"/>
      <c r="E113" s="39"/>
      <c r="F113" s="39"/>
      <c r="G113" s="39"/>
      <c r="H113" s="39"/>
      <c r="I113" s="39"/>
      <c r="J113" s="39"/>
      <c r="K113" s="39"/>
      <c r="L113" s="39"/>
      <c r="M113" s="39"/>
      <c r="N113" s="39"/>
      <c r="O113" s="39"/>
      <c r="P113" s="39"/>
      <c r="Q113" s="39"/>
      <c r="R113" s="39"/>
      <c r="S113" s="39"/>
      <c r="T113" s="39"/>
      <c r="U113" s="38"/>
    </row>
    <row r="114" spans="2:21" x14ac:dyDescent="0.2">
      <c r="B114" s="37"/>
      <c r="C114" s="39"/>
      <c r="D114" s="39"/>
      <c r="E114" s="39"/>
      <c r="F114" s="39"/>
      <c r="G114" s="39"/>
      <c r="H114" s="39"/>
      <c r="I114" s="39"/>
      <c r="J114" s="39"/>
      <c r="K114" s="39"/>
      <c r="L114" s="39"/>
      <c r="M114" s="39"/>
      <c r="N114" s="39"/>
      <c r="O114" s="39"/>
      <c r="P114" s="39"/>
      <c r="Q114" s="39"/>
      <c r="R114" s="39"/>
      <c r="S114" s="39"/>
      <c r="T114" s="39"/>
      <c r="U114" s="38"/>
    </row>
    <row r="115" spans="2:21" x14ac:dyDescent="0.2">
      <c r="B115" s="37"/>
      <c r="C115" s="39"/>
      <c r="D115" s="39"/>
      <c r="E115" s="39"/>
      <c r="F115" s="39"/>
      <c r="G115" s="39"/>
      <c r="H115" s="39"/>
      <c r="I115" s="39"/>
      <c r="J115" s="39"/>
      <c r="K115" s="39"/>
      <c r="L115" s="39"/>
      <c r="M115" s="39"/>
      <c r="N115" s="39"/>
      <c r="O115" s="39"/>
      <c r="P115" s="39"/>
      <c r="Q115" s="39"/>
      <c r="R115" s="39"/>
      <c r="S115" s="39"/>
      <c r="T115" s="39"/>
      <c r="U115" s="38"/>
    </row>
    <row r="116" spans="2:21" x14ac:dyDescent="0.2">
      <c r="B116" s="37"/>
      <c r="C116" s="39"/>
      <c r="D116" s="39"/>
      <c r="E116" s="39"/>
      <c r="F116" s="39"/>
      <c r="G116" s="39"/>
      <c r="H116" s="39"/>
      <c r="I116" s="39"/>
      <c r="J116" s="39"/>
      <c r="K116" s="39"/>
      <c r="L116" s="39"/>
      <c r="M116" s="39"/>
      <c r="N116" s="39"/>
      <c r="O116" s="39"/>
      <c r="P116" s="39"/>
      <c r="Q116" s="39"/>
      <c r="R116" s="39"/>
      <c r="S116" s="39"/>
      <c r="T116" s="39"/>
      <c r="U116" s="38"/>
    </row>
    <row r="117" spans="2:21" x14ac:dyDescent="0.2">
      <c r="B117" s="37"/>
      <c r="C117" s="39"/>
      <c r="D117" s="39"/>
      <c r="E117" s="39"/>
      <c r="F117" s="39"/>
      <c r="G117" s="39"/>
      <c r="H117" s="39"/>
      <c r="I117" s="39"/>
      <c r="J117" s="39"/>
      <c r="K117" s="39"/>
      <c r="L117" s="39"/>
      <c r="M117" s="39"/>
      <c r="N117" s="39"/>
      <c r="O117" s="39"/>
      <c r="P117" s="39"/>
      <c r="Q117" s="39"/>
      <c r="R117" s="39"/>
      <c r="S117" s="39"/>
      <c r="T117" s="39"/>
      <c r="U117" s="38"/>
    </row>
    <row r="118" spans="2:21" x14ac:dyDescent="0.2">
      <c r="B118" s="37"/>
      <c r="C118" s="39"/>
      <c r="D118" s="39"/>
      <c r="E118" s="39"/>
      <c r="F118" s="39"/>
      <c r="G118" s="39"/>
      <c r="H118" s="39"/>
      <c r="I118" s="39"/>
      <c r="J118" s="39"/>
      <c r="K118" s="39"/>
      <c r="L118" s="39"/>
      <c r="M118" s="39"/>
      <c r="N118" s="39"/>
      <c r="O118" s="39"/>
      <c r="P118" s="39"/>
      <c r="Q118" s="39"/>
      <c r="R118" s="39"/>
      <c r="S118" s="39"/>
      <c r="T118" s="39"/>
      <c r="U118" s="38"/>
    </row>
    <row r="119" spans="2:21" x14ac:dyDescent="0.2">
      <c r="B119" s="37"/>
      <c r="C119" s="39"/>
      <c r="D119" s="39"/>
      <c r="E119" s="39"/>
      <c r="F119" s="39"/>
      <c r="G119" s="39"/>
      <c r="H119" s="39"/>
      <c r="I119" s="39"/>
      <c r="J119" s="39"/>
      <c r="K119" s="39"/>
      <c r="L119" s="39"/>
      <c r="M119" s="39"/>
      <c r="N119" s="39"/>
      <c r="O119" s="39"/>
      <c r="P119" s="39"/>
      <c r="Q119" s="39"/>
      <c r="R119" s="39"/>
      <c r="S119" s="39"/>
      <c r="T119" s="39"/>
      <c r="U119" s="38"/>
    </row>
    <row r="120" spans="2:21" x14ac:dyDescent="0.2">
      <c r="B120" s="37"/>
      <c r="C120" s="39"/>
      <c r="D120" s="39"/>
      <c r="E120" s="39"/>
      <c r="F120" s="39"/>
      <c r="G120" s="39"/>
      <c r="H120" s="39"/>
      <c r="I120" s="39"/>
      <c r="J120" s="39"/>
      <c r="K120" s="39"/>
      <c r="L120" s="39"/>
      <c r="M120" s="39"/>
      <c r="N120" s="39"/>
      <c r="O120" s="39"/>
      <c r="P120" s="39"/>
      <c r="Q120" s="39"/>
      <c r="R120" s="39"/>
      <c r="S120" s="39"/>
      <c r="T120" s="39"/>
      <c r="U120" s="38"/>
    </row>
    <row r="121" spans="2:21" x14ac:dyDescent="0.2">
      <c r="B121" s="37"/>
      <c r="C121" s="39"/>
      <c r="D121" s="39"/>
      <c r="E121" s="39"/>
      <c r="F121" s="39"/>
      <c r="G121" s="39"/>
      <c r="H121" s="39"/>
      <c r="I121" s="39"/>
      <c r="J121" s="39"/>
      <c r="K121" s="39"/>
      <c r="L121" s="39"/>
      <c r="M121" s="39"/>
      <c r="N121" s="39"/>
      <c r="O121" s="39"/>
      <c r="P121" s="39"/>
      <c r="Q121" s="39"/>
      <c r="R121" s="39"/>
      <c r="S121" s="39"/>
      <c r="T121" s="39"/>
      <c r="U121" s="38"/>
    </row>
    <row r="122" spans="2:21" x14ac:dyDescent="0.2">
      <c r="B122" s="37"/>
      <c r="C122" s="39"/>
      <c r="D122" s="39"/>
      <c r="E122" s="39"/>
      <c r="F122" s="39"/>
      <c r="G122" s="39"/>
      <c r="H122" s="39"/>
      <c r="I122" s="39"/>
      <c r="J122" s="39"/>
      <c r="K122" s="39"/>
      <c r="L122" s="39"/>
      <c r="M122" s="39"/>
      <c r="N122" s="39"/>
      <c r="O122" s="39"/>
      <c r="P122" s="39"/>
      <c r="Q122" s="39"/>
      <c r="R122" s="39"/>
      <c r="S122" s="39"/>
      <c r="T122" s="39"/>
      <c r="U122" s="38"/>
    </row>
    <row r="123" spans="2:21" x14ac:dyDescent="0.2">
      <c r="B123" s="37"/>
      <c r="C123" s="39"/>
      <c r="D123" s="39"/>
      <c r="E123" s="39"/>
      <c r="F123" s="39"/>
      <c r="G123" s="39"/>
      <c r="H123" s="39"/>
      <c r="I123" s="39"/>
      <c r="J123" s="39"/>
      <c r="K123" s="39"/>
      <c r="L123" s="39"/>
      <c r="M123" s="39"/>
      <c r="N123" s="39"/>
      <c r="O123" s="39"/>
      <c r="P123" s="39"/>
      <c r="Q123" s="39"/>
      <c r="R123" s="39"/>
      <c r="S123" s="39"/>
      <c r="T123" s="39"/>
      <c r="U123" s="38"/>
    </row>
    <row r="124" spans="2:21" x14ac:dyDescent="0.2">
      <c r="B124" s="37"/>
      <c r="C124" s="39"/>
      <c r="D124" s="39"/>
      <c r="E124" s="39"/>
      <c r="F124" s="39"/>
      <c r="G124" s="39"/>
      <c r="H124" s="39"/>
      <c r="I124" s="39"/>
      <c r="J124" s="39"/>
      <c r="K124" s="39"/>
      <c r="L124" s="39"/>
      <c r="M124" s="39"/>
      <c r="N124" s="39"/>
      <c r="O124" s="39"/>
      <c r="P124" s="39"/>
      <c r="Q124" s="39"/>
      <c r="R124" s="39"/>
      <c r="S124" s="39"/>
      <c r="T124" s="39"/>
      <c r="U124" s="38"/>
    </row>
    <row r="125" spans="2:21" x14ac:dyDescent="0.2">
      <c r="B125" s="37"/>
      <c r="C125" s="39"/>
      <c r="D125" s="39"/>
      <c r="E125" s="39"/>
      <c r="F125" s="39"/>
      <c r="G125" s="39"/>
      <c r="H125" s="39"/>
      <c r="I125" s="39"/>
      <c r="J125" s="39"/>
      <c r="K125" s="39"/>
      <c r="L125" s="39"/>
      <c r="M125" s="39"/>
      <c r="N125" s="39"/>
      <c r="O125" s="39"/>
      <c r="P125" s="39"/>
      <c r="Q125" s="39"/>
      <c r="R125" s="39"/>
      <c r="S125" s="39"/>
      <c r="T125" s="39"/>
      <c r="U125" s="38"/>
    </row>
    <row r="126" spans="2:21" x14ac:dyDescent="0.2">
      <c r="B126" s="37"/>
      <c r="C126" s="39"/>
      <c r="D126" s="39"/>
      <c r="E126" s="39"/>
      <c r="F126" s="39"/>
      <c r="G126" s="39"/>
      <c r="H126" s="39"/>
      <c r="I126" s="39"/>
      <c r="J126" s="39"/>
      <c r="K126" s="310" t="s">
        <v>72</v>
      </c>
      <c r="L126" s="310"/>
      <c r="M126" s="310"/>
      <c r="N126" s="310"/>
      <c r="O126" s="39"/>
      <c r="P126" s="39"/>
      <c r="Q126" s="39"/>
      <c r="R126" s="39"/>
      <c r="S126" s="39"/>
      <c r="T126" s="39"/>
      <c r="U126" s="38"/>
    </row>
    <row r="127" spans="2:21" ht="16.5" x14ac:dyDescent="0.25">
      <c r="B127" s="37"/>
      <c r="C127" s="39"/>
      <c r="D127" s="39"/>
      <c r="E127" s="39"/>
      <c r="F127" s="39"/>
      <c r="G127" s="39"/>
      <c r="H127" s="39"/>
      <c r="I127" s="39"/>
      <c r="J127" s="72"/>
      <c r="K127" s="309" t="str">
        <f>+Autodiagnóstico!C87</f>
        <v>Información y Comunicación</v>
      </c>
      <c r="L127" s="309"/>
      <c r="M127" s="309"/>
      <c r="N127" s="309"/>
      <c r="O127" s="39"/>
      <c r="P127" s="39"/>
      <c r="Q127" s="39"/>
      <c r="R127" s="39"/>
      <c r="S127" s="39"/>
      <c r="T127" s="39"/>
      <c r="U127" s="38"/>
    </row>
    <row r="128" spans="2:21" x14ac:dyDescent="0.2">
      <c r="B128" s="37"/>
      <c r="C128" s="39"/>
      <c r="D128" s="39"/>
      <c r="E128" s="39"/>
      <c r="F128" s="39"/>
      <c r="G128" s="39"/>
      <c r="H128" s="39"/>
      <c r="I128" s="39"/>
      <c r="J128" s="39"/>
      <c r="K128" s="39"/>
      <c r="L128" s="39"/>
      <c r="M128" s="39"/>
      <c r="N128" s="39"/>
      <c r="O128" s="39"/>
      <c r="P128" s="39"/>
      <c r="Q128" s="39"/>
      <c r="R128" s="39"/>
      <c r="S128" s="39"/>
      <c r="T128" s="39"/>
      <c r="U128" s="38"/>
    </row>
    <row r="129" spans="2:21" x14ac:dyDescent="0.2">
      <c r="B129" s="37"/>
      <c r="C129" s="39"/>
      <c r="D129" s="39"/>
      <c r="E129" s="39"/>
      <c r="F129" s="39"/>
      <c r="G129" s="39"/>
      <c r="H129" s="39"/>
      <c r="I129" s="39"/>
      <c r="J129" s="39"/>
      <c r="K129" s="39"/>
      <c r="L129" s="39"/>
      <c r="M129" s="39"/>
      <c r="N129" s="39"/>
      <c r="O129" s="39"/>
      <c r="P129" s="39"/>
      <c r="Q129" s="39"/>
      <c r="R129" s="39"/>
      <c r="S129" s="39"/>
      <c r="T129" s="39"/>
      <c r="U129" s="38"/>
    </row>
    <row r="130" spans="2:21" x14ac:dyDescent="0.2">
      <c r="B130" s="37"/>
      <c r="C130" s="39"/>
      <c r="D130" s="39"/>
      <c r="E130" s="39"/>
      <c r="F130" s="39"/>
      <c r="G130" s="39"/>
      <c r="H130" s="39"/>
      <c r="I130" s="39"/>
      <c r="J130" s="39" t="s">
        <v>32</v>
      </c>
      <c r="K130" s="36" t="s">
        <v>12</v>
      </c>
      <c r="L130" s="39" t="s">
        <v>11</v>
      </c>
      <c r="M130" s="39"/>
      <c r="N130" s="39"/>
      <c r="O130" s="39"/>
      <c r="P130" s="39"/>
      <c r="Q130" s="39"/>
      <c r="R130" s="39"/>
      <c r="S130" s="39"/>
      <c r="T130" s="39"/>
      <c r="U130" s="38"/>
    </row>
    <row r="131" spans="2:21" x14ac:dyDescent="0.2">
      <c r="B131" s="37"/>
      <c r="C131" s="39"/>
      <c r="D131" s="39"/>
      <c r="E131" s="39"/>
      <c r="F131" s="39"/>
      <c r="G131" s="39"/>
      <c r="H131" s="39"/>
      <c r="I131" s="39"/>
      <c r="J131" s="39" t="str">
        <f>+Autodiagnóstico!E87</f>
        <v>Diseño adecuado y efectivo del componente Información y Comunicación</v>
      </c>
      <c r="K131" s="36">
        <v>100</v>
      </c>
      <c r="L131" s="40">
        <f>+Autodiagnóstico!F87</f>
        <v>85</v>
      </c>
      <c r="M131" s="39"/>
      <c r="N131" s="39"/>
      <c r="O131" s="39"/>
      <c r="P131" s="39"/>
      <c r="Q131" s="39"/>
      <c r="R131" s="39"/>
      <c r="S131" s="39"/>
      <c r="T131" s="39"/>
      <c r="U131" s="38"/>
    </row>
    <row r="132" spans="2:21" x14ac:dyDescent="0.2">
      <c r="B132" s="37"/>
      <c r="C132" s="39"/>
      <c r="D132" s="39"/>
      <c r="E132" s="39"/>
      <c r="F132" s="39"/>
      <c r="G132" s="39"/>
      <c r="H132" s="39"/>
      <c r="I132" s="39"/>
      <c r="J132" s="39" t="str">
        <f>+Autodiagnóstico!E90</f>
        <v>Responsabilidades de la Alta dirección y Comité Institucional de Coordinación de Control Interno (línea estratégica)</v>
      </c>
      <c r="K132" s="36">
        <v>100</v>
      </c>
      <c r="L132" s="40">
        <f>+Autodiagnóstico!F90</f>
        <v>87.5</v>
      </c>
      <c r="M132" s="39"/>
      <c r="N132" s="39"/>
      <c r="O132" s="39"/>
      <c r="P132" s="39"/>
      <c r="Q132" s="39"/>
      <c r="R132" s="39"/>
      <c r="S132" s="39"/>
      <c r="T132" s="39"/>
      <c r="U132" s="38"/>
    </row>
    <row r="133" spans="2:21" x14ac:dyDescent="0.2">
      <c r="B133" s="37"/>
      <c r="C133" s="39"/>
      <c r="D133" s="39"/>
      <c r="E133" s="39"/>
      <c r="F133" s="39"/>
      <c r="G133" s="39"/>
      <c r="H133" s="39"/>
      <c r="I133" s="39"/>
      <c r="J133" s="39" t="str">
        <f>+Autodiagnóstico!E92</f>
        <v>Responsabilidades gerentes públicos y líderes de proceso (primera Línea de defensa)</v>
      </c>
      <c r="K133" s="36">
        <v>100</v>
      </c>
      <c r="L133" s="40">
        <f>+Autodiagnóstico!F92</f>
        <v>89.166666666666671</v>
      </c>
      <c r="M133" s="39"/>
      <c r="N133" s="39"/>
      <c r="O133" s="39"/>
      <c r="P133" s="39"/>
      <c r="Q133" s="39"/>
      <c r="R133" s="39"/>
      <c r="S133" s="39"/>
      <c r="T133" s="39"/>
      <c r="U133" s="38"/>
    </row>
    <row r="134" spans="2:21" x14ac:dyDescent="0.2">
      <c r="B134" s="37"/>
      <c r="C134" s="39"/>
      <c r="D134" s="39"/>
      <c r="E134" s="39"/>
      <c r="F134" s="39"/>
      <c r="G134" s="39"/>
      <c r="H134" s="39"/>
      <c r="I134" s="39"/>
      <c r="J134" s="39" t="str">
        <f>+Autodiagnóstico!E98</f>
        <v>Responsabilidades de los servidores encargados del monitoreo y evaluación de controles y gestión del riesgo (segunda línea de defensa)</v>
      </c>
      <c r="K134" s="36">
        <v>100</v>
      </c>
      <c r="L134" s="40">
        <f>+Autodiagnóstico!F98</f>
        <v>89</v>
      </c>
      <c r="M134" s="39"/>
      <c r="N134" s="39"/>
      <c r="O134" s="39"/>
      <c r="P134" s="39"/>
      <c r="Q134" s="39"/>
      <c r="R134" s="39"/>
      <c r="S134" s="39"/>
      <c r="T134" s="39"/>
      <c r="U134" s="38"/>
    </row>
    <row r="135" spans="2:21" x14ac:dyDescent="0.2">
      <c r="B135" s="37"/>
      <c r="C135" s="39"/>
      <c r="D135" s="39"/>
      <c r="E135" s="39"/>
      <c r="F135" s="39"/>
      <c r="G135" s="39"/>
      <c r="H135" s="39"/>
      <c r="I135" s="39"/>
      <c r="J135" s="39" t="str">
        <f>+Autodiagnóstico!E103</f>
        <v>Responsabilidades del área de control interno</v>
      </c>
      <c r="K135" s="36">
        <v>100</v>
      </c>
      <c r="L135" s="40">
        <f>+Autodiagnóstico!F103</f>
        <v>85</v>
      </c>
      <c r="M135" s="39"/>
      <c r="N135" s="39"/>
      <c r="O135" s="39"/>
      <c r="P135" s="39"/>
      <c r="Q135" s="39"/>
      <c r="R135" s="39"/>
      <c r="S135" s="39"/>
      <c r="T135" s="39"/>
      <c r="U135" s="38"/>
    </row>
    <row r="136" spans="2:21" x14ac:dyDescent="0.2">
      <c r="B136" s="37"/>
      <c r="C136" s="39"/>
      <c r="D136" s="39"/>
      <c r="E136" s="39"/>
      <c r="F136" s="39"/>
      <c r="G136" s="39"/>
      <c r="H136" s="39"/>
      <c r="I136" s="39"/>
      <c r="J136" s="39"/>
      <c r="K136" s="39"/>
      <c r="L136" s="39"/>
      <c r="M136" s="39"/>
      <c r="N136" s="39"/>
      <c r="O136" s="39"/>
      <c r="P136" s="39"/>
      <c r="Q136" s="39"/>
      <c r="R136" s="39"/>
      <c r="S136" s="39"/>
      <c r="T136" s="39"/>
      <c r="U136" s="38"/>
    </row>
    <row r="137" spans="2:21" x14ac:dyDescent="0.2">
      <c r="B137" s="37"/>
      <c r="C137" s="39"/>
      <c r="D137" s="39"/>
      <c r="E137" s="39"/>
      <c r="F137" s="39"/>
      <c r="G137" s="39"/>
      <c r="H137" s="39"/>
      <c r="I137" s="39"/>
      <c r="J137" s="39"/>
      <c r="K137" s="39"/>
      <c r="L137" s="39"/>
      <c r="M137" s="39"/>
      <c r="N137" s="39"/>
      <c r="O137" s="39"/>
      <c r="P137" s="39"/>
      <c r="Q137" s="39"/>
      <c r="R137" s="39"/>
      <c r="S137" s="39"/>
      <c r="T137" s="39"/>
      <c r="U137" s="38"/>
    </row>
    <row r="138" spans="2:21" x14ac:dyDescent="0.2">
      <c r="B138" s="37"/>
      <c r="C138" s="39"/>
      <c r="D138" s="39"/>
      <c r="E138" s="39"/>
      <c r="F138" s="39"/>
      <c r="G138" s="39"/>
      <c r="H138" s="39"/>
      <c r="I138" s="39"/>
      <c r="J138" s="39"/>
      <c r="K138" s="39"/>
      <c r="L138" s="39"/>
      <c r="M138" s="39"/>
      <c r="N138" s="39"/>
      <c r="O138" s="39"/>
      <c r="P138" s="39"/>
      <c r="Q138" s="39"/>
      <c r="R138" s="39"/>
      <c r="S138" s="39"/>
      <c r="T138" s="39"/>
      <c r="U138" s="38"/>
    </row>
    <row r="139" spans="2:21" x14ac:dyDescent="0.2">
      <c r="B139" s="37"/>
      <c r="C139" s="39"/>
      <c r="D139" s="39"/>
      <c r="E139" s="39"/>
      <c r="F139" s="39"/>
      <c r="G139" s="39"/>
      <c r="H139" s="39"/>
      <c r="I139" s="39"/>
      <c r="J139" s="39"/>
      <c r="K139" s="39"/>
      <c r="L139" s="39"/>
      <c r="M139" s="39"/>
      <c r="N139" s="39"/>
      <c r="O139" s="39"/>
      <c r="P139" s="39"/>
      <c r="Q139" s="39"/>
      <c r="R139" s="39"/>
      <c r="S139" s="39"/>
      <c r="T139" s="39"/>
      <c r="U139" s="38"/>
    </row>
    <row r="140" spans="2:21" x14ac:dyDescent="0.2">
      <c r="B140" s="37"/>
      <c r="C140" s="39"/>
      <c r="D140" s="39"/>
      <c r="E140" s="39"/>
      <c r="F140" s="39"/>
      <c r="G140" s="39"/>
      <c r="H140" s="39"/>
      <c r="I140" s="39"/>
      <c r="J140" s="39"/>
      <c r="K140" s="39"/>
      <c r="L140" s="39"/>
      <c r="M140" s="39"/>
      <c r="N140" s="39"/>
      <c r="O140" s="39"/>
      <c r="P140" s="39"/>
      <c r="Q140" s="39"/>
      <c r="R140" s="39"/>
      <c r="S140" s="39"/>
      <c r="T140" s="39"/>
      <c r="U140" s="38"/>
    </row>
    <row r="141" spans="2:21" x14ac:dyDescent="0.2">
      <c r="B141" s="37"/>
      <c r="C141" s="39"/>
      <c r="D141" s="39"/>
      <c r="E141" s="39"/>
      <c r="F141" s="39"/>
      <c r="G141" s="39"/>
      <c r="H141" s="39"/>
      <c r="I141" s="39"/>
      <c r="J141" s="39"/>
      <c r="K141" s="39"/>
      <c r="L141" s="39"/>
      <c r="M141" s="39"/>
      <c r="N141" s="39"/>
      <c r="O141" s="39"/>
      <c r="P141" s="39"/>
      <c r="Q141" s="39"/>
      <c r="R141" s="39"/>
      <c r="S141" s="39"/>
      <c r="T141" s="39"/>
      <c r="U141" s="38"/>
    </row>
    <row r="142" spans="2:21" x14ac:dyDescent="0.2">
      <c r="B142" s="37"/>
      <c r="C142" s="39"/>
      <c r="D142" s="39"/>
      <c r="E142" s="39"/>
      <c r="F142" s="39"/>
      <c r="G142" s="39"/>
      <c r="H142" s="39"/>
      <c r="I142" s="39"/>
      <c r="J142" s="39"/>
      <c r="K142" s="39"/>
      <c r="L142" s="39"/>
      <c r="M142" s="39"/>
      <c r="N142" s="39"/>
      <c r="O142" s="39"/>
      <c r="P142" s="39"/>
      <c r="Q142" s="39"/>
      <c r="R142" s="39"/>
      <c r="S142" s="39"/>
      <c r="T142" s="39"/>
      <c r="U142" s="38"/>
    </row>
    <row r="143" spans="2:21" x14ac:dyDescent="0.2">
      <c r="B143" s="37"/>
      <c r="C143" s="39"/>
      <c r="D143" s="39"/>
      <c r="E143" s="39"/>
      <c r="F143" s="39"/>
      <c r="G143" s="39"/>
      <c r="H143" s="39"/>
      <c r="I143" s="39"/>
      <c r="J143" s="39"/>
      <c r="K143" s="39"/>
      <c r="L143" s="39"/>
      <c r="M143" s="39"/>
      <c r="N143" s="39"/>
      <c r="O143" s="39"/>
      <c r="P143" s="39"/>
      <c r="Q143" s="39"/>
      <c r="R143" s="39"/>
      <c r="S143" s="39"/>
      <c r="T143" s="39"/>
      <c r="U143" s="38"/>
    </row>
    <row r="144" spans="2:21" x14ac:dyDescent="0.2">
      <c r="B144" s="37"/>
      <c r="C144" s="39"/>
      <c r="D144" s="39"/>
      <c r="E144" s="39"/>
      <c r="F144" s="39"/>
      <c r="G144" s="39"/>
      <c r="H144" s="39"/>
      <c r="I144" s="39"/>
      <c r="J144" s="39"/>
      <c r="K144" s="39"/>
      <c r="L144" s="39"/>
      <c r="M144" s="39"/>
      <c r="N144" s="39"/>
      <c r="O144" s="39"/>
      <c r="P144" s="39"/>
      <c r="Q144" s="39"/>
      <c r="R144" s="39"/>
      <c r="S144" s="39"/>
      <c r="T144" s="39"/>
      <c r="U144" s="38"/>
    </row>
    <row r="145" spans="2:21" x14ac:dyDescent="0.2">
      <c r="B145" s="37"/>
      <c r="C145" s="39"/>
      <c r="D145" s="39"/>
      <c r="E145" s="39"/>
      <c r="F145" s="39"/>
      <c r="G145" s="39"/>
      <c r="H145" s="39"/>
      <c r="I145" s="39"/>
      <c r="J145" s="39"/>
      <c r="K145" s="39"/>
      <c r="L145" s="39"/>
      <c r="M145" s="39"/>
      <c r="N145" s="39"/>
      <c r="O145" s="39"/>
      <c r="P145" s="39"/>
      <c r="Q145" s="39"/>
      <c r="R145" s="39"/>
      <c r="S145" s="39"/>
      <c r="T145" s="39"/>
      <c r="U145" s="38"/>
    </row>
    <row r="146" spans="2:21" x14ac:dyDescent="0.2">
      <c r="B146" s="37"/>
      <c r="C146" s="39"/>
      <c r="D146" s="39"/>
      <c r="E146" s="39"/>
      <c r="F146" s="39"/>
      <c r="G146" s="39"/>
      <c r="H146" s="39"/>
      <c r="I146" s="39"/>
      <c r="J146" s="39"/>
      <c r="K146" s="39"/>
      <c r="L146" s="39"/>
      <c r="M146" s="39"/>
      <c r="N146" s="39"/>
      <c r="O146" s="39"/>
      <c r="P146" s="39"/>
      <c r="Q146" s="39"/>
      <c r="R146" s="39"/>
      <c r="S146" s="39"/>
      <c r="T146" s="39"/>
      <c r="U146" s="38"/>
    </row>
    <row r="147" spans="2:21" x14ac:dyDescent="0.2">
      <c r="B147" s="37"/>
      <c r="C147" s="39"/>
      <c r="D147" s="39"/>
      <c r="E147" s="39"/>
      <c r="F147" s="39"/>
      <c r="G147" s="39"/>
      <c r="H147" s="39"/>
      <c r="I147" s="39"/>
      <c r="J147" s="39"/>
      <c r="K147" s="39"/>
      <c r="L147" s="39"/>
      <c r="M147" s="39"/>
      <c r="N147" s="39"/>
      <c r="O147" s="39"/>
      <c r="P147" s="39"/>
      <c r="Q147" s="39"/>
      <c r="R147" s="39"/>
      <c r="S147" s="39"/>
      <c r="T147" s="39"/>
      <c r="U147" s="38"/>
    </row>
    <row r="148" spans="2:21" x14ac:dyDescent="0.2">
      <c r="B148" s="37"/>
      <c r="C148" s="39"/>
      <c r="D148" s="39"/>
      <c r="E148" s="39"/>
      <c r="F148" s="39"/>
      <c r="G148" s="39"/>
      <c r="H148" s="39"/>
      <c r="I148" s="39"/>
      <c r="J148" s="39"/>
      <c r="K148" s="39"/>
      <c r="L148" s="39"/>
      <c r="M148" s="39"/>
      <c r="N148" s="39"/>
      <c r="O148" s="39"/>
      <c r="P148" s="39"/>
      <c r="Q148" s="39"/>
      <c r="R148" s="39"/>
      <c r="S148" s="39"/>
      <c r="T148" s="39"/>
      <c r="U148" s="38"/>
    </row>
    <row r="149" spans="2:21" x14ac:dyDescent="0.2">
      <c r="B149" s="37"/>
      <c r="C149" s="39"/>
      <c r="D149" s="39"/>
      <c r="E149" s="39"/>
      <c r="F149" s="39"/>
      <c r="G149" s="39"/>
      <c r="H149" s="39"/>
      <c r="I149" s="39"/>
      <c r="J149" s="39"/>
      <c r="K149" s="39"/>
      <c r="L149" s="39"/>
      <c r="M149" s="39"/>
      <c r="N149" s="39"/>
      <c r="O149" s="39"/>
      <c r="P149" s="39"/>
      <c r="Q149" s="39"/>
      <c r="R149" s="39"/>
      <c r="S149" s="39"/>
      <c r="T149" s="39"/>
      <c r="U149" s="38"/>
    </row>
    <row r="150" spans="2:21" x14ac:dyDescent="0.2">
      <c r="B150" s="37"/>
      <c r="C150" s="39"/>
      <c r="D150" s="39"/>
      <c r="E150" s="39"/>
      <c r="F150" s="39"/>
      <c r="G150" s="39"/>
      <c r="H150" s="39"/>
      <c r="I150" s="39"/>
      <c r="J150" s="39"/>
      <c r="K150" s="310" t="s">
        <v>73</v>
      </c>
      <c r="L150" s="310"/>
      <c r="M150" s="310"/>
      <c r="N150" s="310"/>
      <c r="O150" s="39"/>
      <c r="P150" s="39"/>
      <c r="Q150" s="39"/>
      <c r="R150" s="39"/>
      <c r="S150" s="39"/>
      <c r="T150" s="39"/>
      <c r="U150" s="38"/>
    </row>
    <row r="151" spans="2:21" ht="16.5" x14ac:dyDescent="0.25">
      <c r="B151" s="37"/>
      <c r="C151" s="39"/>
      <c r="D151" s="39"/>
      <c r="E151" s="39"/>
      <c r="F151" s="39"/>
      <c r="G151" s="39"/>
      <c r="H151" s="39"/>
      <c r="I151" s="39"/>
      <c r="J151" s="39"/>
      <c r="K151" s="309" t="str">
        <f>+Autodiagnóstico!C107</f>
        <v xml:space="preserve">Monitoreo o supervisión continua </v>
      </c>
      <c r="L151" s="309"/>
      <c r="M151" s="309"/>
      <c r="N151" s="309"/>
      <c r="O151" s="39"/>
      <c r="P151" s="39"/>
      <c r="Q151" s="39"/>
      <c r="R151" s="39"/>
      <c r="S151" s="39"/>
      <c r="T151" s="39"/>
      <c r="U151" s="38"/>
    </row>
    <row r="152" spans="2:21" x14ac:dyDescent="0.2">
      <c r="B152" s="37"/>
      <c r="C152" s="39"/>
      <c r="D152" s="39"/>
      <c r="E152" s="39"/>
      <c r="F152" s="39"/>
      <c r="G152" s="39"/>
      <c r="H152" s="39"/>
      <c r="I152" s="39"/>
      <c r="J152" s="39"/>
      <c r="K152" s="39"/>
      <c r="L152" s="39"/>
      <c r="M152" s="39"/>
      <c r="N152" s="39"/>
      <c r="O152" s="39"/>
      <c r="P152" s="39"/>
      <c r="Q152" s="39"/>
      <c r="R152" s="39"/>
      <c r="S152" s="39"/>
      <c r="T152" s="39"/>
      <c r="U152" s="38"/>
    </row>
    <row r="153" spans="2:21" x14ac:dyDescent="0.2">
      <c r="B153" s="37"/>
      <c r="C153" s="39"/>
      <c r="D153" s="39"/>
      <c r="E153" s="39"/>
      <c r="F153" s="39"/>
      <c r="G153" s="39"/>
      <c r="H153" s="39"/>
      <c r="I153" s="39"/>
      <c r="J153" s="39"/>
      <c r="K153" s="39"/>
      <c r="L153" s="39"/>
      <c r="M153" s="39"/>
      <c r="N153" s="39"/>
      <c r="O153" s="39"/>
      <c r="P153" s="39"/>
      <c r="Q153" s="39"/>
      <c r="R153" s="39"/>
      <c r="S153" s="39"/>
      <c r="T153" s="39"/>
      <c r="U153" s="38"/>
    </row>
    <row r="154" spans="2:21" x14ac:dyDescent="0.2">
      <c r="B154" s="37"/>
      <c r="C154" s="39"/>
      <c r="D154" s="39"/>
      <c r="E154" s="39"/>
      <c r="F154" s="39"/>
      <c r="G154" s="39"/>
      <c r="H154" s="39"/>
      <c r="I154" s="39"/>
      <c r="J154" s="39"/>
      <c r="K154" s="39"/>
      <c r="L154" s="39"/>
      <c r="M154" s="39"/>
      <c r="N154" s="39"/>
      <c r="O154" s="39"/>
      <c r="P154" s="39"/>
      <c r="Q154" s="39"/>
      <c r="R154" s="39"/>
      <c r="S154" s="39"/>
      <c r="T154" s="39"/>
      <c r="U154" s="38"/>
    </row>
    <row r="155" spans="2:21" x14ac:dyDescent="0.2">
      <c r="B155" s="37"/>
      <c r="C155" s="39"/>
      <c r="D155" s="39"/>
      <c r="E155" s="39"/>
      <c r="F155" s="39"/>
      <c r="G155" s="39"/>
      <c r="H155" s="39"/>
      <c r="I155" s="39"/>
      <c r="J155" s="39"/>
      <c r="K155" s="39" t="str">
        <f>+Autodiagnóstico!E107</f>
        <v>Diseño adecuado y efectivo del componente Monitoreo o Supervisión Continua</v>
      </c>
      <c r="L155" s="39">
        <v>100</v>
      </c>
      <c r="M155" s="40">
        <f>+Autodiagnóstico!F107</f>
        <v>84.333333333333329</v>
      </c>
      <c r="N155" s="39"/>
      <c r="O155" s="39"/>
      <c r="P155" s="39"/>
      <c r="Q155" s="39"/>
      <c r="R155" s="39"/>
      <c r="S155" s="39"/>
      <c r="T155" s="39"/>
      <c r="U155" s="38"/>
    </row>
    <row r="156" spans="2:21" x14ac:dyDescent="0.2">
      <c r="B156" s="37"/>
      <c r="C156" s="39"/>
      <c r="D156" s="39"/>
      <c r="E156" s="39"/>
      <c r="F156" s="39"/>
      <c r="G156" s="39"/>
      <c r="H156" s="39"/>
      <c r="I156" s="39"/>
      <c r="J156" s="39"/>
      <c r="K156" s="39" t="str">
        <f>+Autodiagnóstico!E116</f>
        <v>Responsabilidades de la Alta dirección y Comité Institucional de Coordinación de Control Interno (línea estratégica)</v>
      </c>
      <c r="L156" s="39">
        <v>100</v>
      </c>
      <c r="M156" s="40">
        <f>+Autodiagnóstico!F116</f>
        <v>85</v>
      </c>
      <c r="N156" s="39"/>
      <c r="O156" s="39"/>
      <c r="P156" s="39"/>
      <c r="Q156" s="39"/>
      <c r="R156" s="39"/>
      <c r="S156" s="39"/>
      <c r="T156" s="39"/>
      <c r="U156" s="38"/>
    </row>
    <row r="157" spans="2:21" x14ac:dyDescent="0.2">
      <c r="B157" s="37"/>
      <c r="C157" s="39"/>
      <c r="D157" s="39"/>
      <c r="E157" s="39"/>
      <c r="F157" s="39"/>
      <c r="G157" s="39"/>
      <c r="H157" s="39"/>
      <c r="I157" s="39"/>
      <c r="J157" s="39"/>
      <c r="K157" s="39" t="str">
        <f>+Autodiagnóstico!E119</f>
        <v>Responsabilidades gerentes públicos y líderes de proceso (primera Línea de defensa)</v>
      </c>
      <c r="L157" s="39">
        <v>100</v>
      </c>
      <c r="M157" s="40">
        <f>+Autodiagnóstico!F119</f>
        <v>82.333333333333329</v>
      </c>
      <c r="N157" s="39"/>
      <c r="O157" s="39"/>
      <c r="P157" s="39"/>
      <c r="Q157" s="39"/>
      <c r="R157" s="39"/>
      <c r="S157" s="39"/>
      <c r="T157" s="39"/>
      <c r="U157" s="38"/>
    </row>
    <row r="158" spans="2:21" x14ac:dyDescent="0.2">
      <c r="B158" s="37"/>
      <c r="C158" s="39"/>
      <c r="D158" s="39"/>
      <c r="E158" s="39"/>
      <c r="F158" s="39"/>
      <c r="G158" s="39"/>
      <c r="H158" s="39"/>
      <c r="I158" s="39"/>
      <c r="J158" s="39"/>
      <c r="K158" s="39" t="str">
        <f>+Autodiagnóstico!E122</f>
        <v>Responsabilidades de los servidores encargados del monitoreo y evaluación de controles y gestión del riesgo (segunda línea de defensa)</v>
      </c>
      <c r="L158" s="39">
        <v>100</v>
      </c>
      <c r="M158" s="40">
        <f>+Autodiagnóstico!F122</f>
        <v>86.5</v>
      </c>
      <c r="N158" s="39"/>
      <c r="O158" s="39"/>
      <c r="P158" s="39"/>
      <c r="Q158" s="39"/>
      <c r="R158" s="39"/>
      <c r="S158" s="39"/>
      <c r="T158" s="39"/>
      <c r="U158" s="38"/>
    </row>
    <row r="159" spans="2:21" x14ac:dyDescent="0.2">
      <c r="B159" s="37"/>
      <c r="C159" s="39"/>
      <c r="D159" s="39"/>
      <c r="E159" s="39"/>
      <c r="F159" s="39"/>
      <c r="G159" s="39"/>
      <c r="H159" s="39"/>
      <c r="I159" s="39"/>
      <c r="J159" s="39"/>
      <c r="K159" s="39" t="str">
        <f>+Autodiagnóstico!E126</f>
        <v>Responsabilidades del área de control interno</v>
      </c>
      <c r="L159" s="39">
        <v>100</v>
      </c>
      <c r="M159" s="40">
        <f>+Autodiagnóstico!F126</f>
        <v>86.25</v>
      </c>
      <c r="N159" s="39"/>
      <c r="O159" s="39"/>
      <c r="P159" s="39"/>
      <c r="Q159" s="39"/>
      <c r="R159" s="39"/>
      <c r="S159" s="39"/>
      <c r="T159" s="39"/>
      <c r="U159" s="38"/>
    </row>
    <row r="160" spans="2:21" x14ac:dyDescent="0.2">
      <c r="B160" s="37"/>
      <c r="C160" s="39"/>
      <c r="D160" s="39"/>
      <c r="E160" s="39"/>
      <c r="F160" s="39"/>
      <c r="G160" s="39"/>
      <c r="H160" s="39"/>
      <c r="I160" s="39"/>
      <c r="J160" s="39"/>
      <c r="K160" s="39"/>
      <c r="L160" s="39"/>
      <c r="M160" s="39"/>
      <c r="N160" s="39"/>
      <c r="O160" s="39"/>
      <c r="P160" s="39"/>
      <c r="Q160" s="39"/>
      <c r="R160" s="39"/>
      <c r="S160" s="39"/>
      <c r="T160" s="39"/>
      <c r="U160" s="38"/>
    </row>
    <row r="161" spans="2:21" x14ac:dyDescent="0.2">
      <c r="B161" s="37"/>
      <c r="C161" s="39"/>
      <c r="D161" s="39"/>
      <c r="E161" s="39"/>
      <c r="F161" s="39"/>
      <c r="G161" s="39"/>
      <c r="H161" s="39"/>
      <c r="I161" s="39"/>
      <c r="J161" s="39"/>
      <c r="K161" s="39"/>
      <c r="L161" s="39"/>
      <c r="M161" s="39"/>
      <c r="N161" s="39"/>
      <c r="O161" s="39"/>
      <c r="P161" s="39"/>
      <c r="Q161" s="39"/>
      <c r="R161" s="39"/>
      <c r="S161" s="39"/>
      <c r="T161" s="39"/>
      <c r="U161" s="38"/>
    </row>
    <row r="162" spans="2:21" x14ac:dyDescent="0.2">
      <c r="B162" s="37"/>
      <c r="C162" s="39"/>
      <c r="D162" s="39"/>
      <c r="E162" s="39"/>
      <c r="F162" s="39"/>
      <c r="G162" s="39"/>
      <c r="H162" s="39"/>
      <c r="I162" s="39"/>
      <c r="J162" s="39"/>
      <c r="K162" s="39"/>
      <c r="L162" s="39"/>
      <c r="M162" s="39"/>
      <c r="N162" s="39"/>
      <c r="O162" s="39"/>
      <c r="P162" s="39"/>
      <c r="Q162" s="39"/>
      <c r="R162" s="39"/>
      <c r="S162" s="39"/>
      <c r="T162" s="39"/>
      <c r="U162" s="38"/>
    </row>
    <row r="163" spans="2:21" x14ac:dyDescent="0.2">
      <c r="B163" s="37"/>
      <c r="C163" s="39"/>
      <c r="D163" s="39"/>
      <c r="E163" s="39"/>
      <c r="F163" s="39"/>
      <c r="G163" s="39"/>
      <c r="H163" s="39"/>
      <c r="I163" s="39"/>
      <c r="J163" s="39"/>
      <c r="K163" s="39"/>
      <c r="L163" s="39"/>
      <c r="M163" s="39"/>
      <c r="N163" s="39"/>
      <c r="O163" s="39"/>
      <c r="P163" s="39"/>
      <c r="Q163" s="39"/>
      <c r="R163" s="39"/>
      <c r="S163" s="39"/>
      <c r="T163" s="39"/>
      <c r="U163" s="38"/>
    </row>
    <row r="164" spans="2:21" x14ac:dyDescent="0.2">
      <c r="B164" s="37"/>
      <c r="C164" s="39"/>
      <c r="D164" s="39"/>
      <c r="E164" s="39"/>
      <c r="F164" s="39"/>
      <c r="G164" s="39"/>
      <c r="H164" s="39"/>
      <c r="I164" s="39"/>
      <c r="J164" s="39"/>
      <c r="K164" s="39"/>
      <c r="L164" s="39"/>
      <c r="M164" s="39"/>
      <c r="N164" s="39"/>
      <c r="O164" s="39"/>
      <c r="P164" s="39"/>
      <c r="Q164" s="39"/>
      <c r="R164" s="39"/>
      <c r="S164" s="39"/>
      <c r="T164" s="39"/>
      <c r="U164" s="38"/>
    </row>
    <row r="165" spans="2:21" x14ac:dyDescent="0.2">
      <c r="B165" s="37"/>
      <c r="C165" s="39"/>
      <c r="D165" s="39"/>
      <c r="E165" s="39"/>
      <c r="F165" s="39"/>
      <c r="G165" s="39"/>
      <c r="H165" s="39"/>
      <c r="I165" s="39"/>
      <c r="J165" s="39"/>
      <c r="K165" s="39"/>
      <c r="L165" s="39"/>
      <c r="M165" s="39"/>
      <c r="N165" s="39"/>
      <c r="O165" s="39"/>
      <c r="P165" s="39"/>
      <c r="Q165" s="39"/>
      <c r="R165" s="39"/>
      <c r="S165" s="39"/>
      <c r="T165" s="39"/>
      <c r="U165" s="38"/>
    </row>
    <row r="166" spans="2:21" x14ac:dyDescent="0.2">
      <c r="B166" s="37"/>
      <c r="C166" s="39"/>
      <c r="D166" s="39"/>
      <c r="E166" s="39"/>
      <c r="F166" s="39"/>
      <c r="G166" s="39"/>
      <c r="H166" s="39"/>
      <c r="I166" s="39"/>
      <c r="J166" s="39"/>
      <c r="K166" s="39"/>
      <c r="L166" s="39"/>
      <c r="M166" s="39"/>
      <c r="N166" s="39"/>
      <c r="O166" s="39"/>
      <c r="P166" s="39"/>
      <c r="Q166" s="39"/>
      <c r="R166" s="39"/>
      <c r="S166" s="39"/>
      <c r="T166" s="39"/>
      <c r="U166" s="38"/>
    </row>
    <row r="167" spans="2:21" x14ac:dyDescent="0.2">
      <c r="B167" s="37"/>
      <c r="C167" s="39"/>
      <c r="D167" s="39"/>
      <c r="E167" s="39"/>
      <c r="F167" s="39"/>
      <c r="G167" s="39"/>
      <c r="H167" s="39"/>
      <c r="I167" s="39"/>
      <c r="J167" s="39"/>
      <c r="K167" s="39"/>
      <c r="L167" s="39"/>
      <c r="M167" s="39"/>
      <c r="N167" s="39"/>
      <c r="O167" s="39"/>
      <c r="P167" s="39"/>
      <c r="Q167" s="39"/>
      <c r="R167" s="39"/>
      <c r="S167" s="39"/>
      <c r="T167" s="39"/>
      <c r="U167" s="38"/>
    </row>
    <row r="168" spans="2:21" x14ac:dyDescent="0.2">
      <c r="B168" s="37"/>
      <c r="C168" s="39"/>
      <c r="D168" s="39"/>
      <c r="E168" s="39"/>
      <c r="F168" s="39"/>
      <c r="G168" s="39"/>
      <c r="H168" s="39"/>
      <c r="I168" s="39"/>
      <c r="J168" s="39"/>
      <c r="K168" s="39"/>
      <c r="L168" s="39"/>
      <c r="M168" s="39"/>
      <c r="N168" s="39"/>
      <c r="O168" s="39"/>
      <c r="P168" s="39"/>
      <c r="Q168" s="39"/>
      <c r="R168" s="39"/>
      <c r="S168" s="39"/>
      <c r="T168" s="39"/>
      <c r="U168" s="38"/>
    </row>
    <row r="169" spans="2:21" x14ac:dyDescent="0.2">
      <c r="B169" s="37"/>
      <c r="C169" s="39"/>
      <c r="D169" s="39"/>
      <c r="E169" s="39"/>
      <c r="F169" s="39"/>
      <c r="G169" s="39"/>
      <c r="H169" s="39"/>
      <c r="I169" s="39"/>
      <c r="J169" s="39"/>
      <c r="K169" s="39"/>
      <c r="L169" s="39"/>
      <c r="M169" s="39"/>
      <c r="N169" s="39"/>
      <c r="O169" s="39"/>
      <c r="P169" s="39"/>
      <c r="Q169" s="39"/>
      <c r="R169" s="39"/>
      <c r="S169" s="39"/>
      <c r="T169" s="39"/>
      <c r="U169" s="38"/>
    </row>
    <row r="170" spans="2:21" x14ac:dyDescent="0.2">
      <c r="B170" s="37"/>
      <c r="C170" s="39"/>
      <c r="D170" s="39"/>
      <c r="E170" s="39"/>
      <c r="F170" s="39"/>
      <c r="G170" s="39"/>
      <c r="H170" s="39"/>
      <c r="I170" s="39"/>
      <c r="J170" s="39"/>
      <c r="K170" s="39"/>
      <c r="L170" s="39"/>
      <c r="M170" s="39"/>
      <c r="N170" s="39"/>
      <c r="O170" s="39"/>
      <c r="P170" s="39"/>
      <c r="Q170" s="39"/>
      <c r="R170" s="39"/>
      <c r="S170" s="39"/>
      <c r="T170" s="39"/>
      <c r="U170" s="38"/>
    </row>
    <row r="171" spans="2:21" x14ac:dyDescent="0.2">
      <c r="B171" s="37"/>
      <c r="C171" s="39"/>
      <c r="D171" s="39"/>
      <c r="E171" s="39"/>
      <c r="F171" s="39"/>
      <c r="G171" s="39"/>
      <c r="H171" s="39"/>
      <c r="I171" s="39"/>
      <c r="J171" s="39"/>
      <c r="K171" s="39"/>
      <c r="L171" s="39"/>
      <c r="M171" s="39"/>
      <c r="N171" s="39"/>
      <c r="O171" s="39"/>
      <c r="P171" s="39"/>
      <c r="Q171" s="39"/>
      <c r="R171" s="39"/>
      <c r="S171" s="39"/>
      <c r="T171" s="39"/>
      <c r="U171" s="38"/>
    </row>
    <row r="172" spans="2:21" x14ac:dyDescent="0.2">
      <c r="B172" s="37"/>
      <c r="C172" s="39"/>
      <c r="D172" s="39"/>
      <c r="E172" s="39"/>
      <c r="F172" s="39"/>
      <c r="G172" s="39"/>
      <c r="H172" s="39"/>
      <c r="I172" s="39"/>
      <c r="J172" s="39"/>
      <c r="K172" s="39"/>
      <c r="L172" s="39"/>
      <c r="M172" s="39"/>
      <c r="N172" s="39"/>
      <c r="O172" s="39"/>
      <c r="P172" s="39"/>
      <c r="Q172" s="39"/>
      <c r="R172" s="39"/>
      <c r="S172" s="39"/>
      <c r="T172" s="39"/>
      <c r="U172" s="38"/>
    </row>
    <row r="173" spans="2:21" ht="15" thickBot="1" x14ac:dyDescent="0.25">
      <c r="B173" s="42"/>
      <c r="C173" s="43"/>
      <c r="D173" s="43"/>
      <c r="E173" s="43"/>
      <c r="F173" s="43"/>
      <c r="G173" s="43"/>
      <c r="H173" s="43"/>
      <c r="I173" s="43"/>
      <c r="J173" s="43"/>
      <c r="K173" s="43"/>
      <c r="L173" s="43"/>
      <c r="M173" s="43"/>
      <c r="N173" s="43"/>
      <c r="O173" s="43"/>
      <c r="P173" s="43"/>
      <c r="Q173" s="43"/>
      <c r="R173" s="43"/>
      <c r="S173" s="43"/>
      <c r="T173" s="43"/>
      <c r="U173" s="44"/>
    </row>
    <row r="174" spans="2:21" x14ac:dyDescent="0.2"/>
    <row r="175" spans="2:21" x14ac:dyDescent="0.2"/>
    <row r="176" spans="2:21" x14ac:dyDescent="0.2"/>
    <row r="177" spans="3:16" x14ac:dyDescent="0.2">
      <c r="C177" s="45"/>
      <c r="D177" s="46"/>
      <c r="E177" s="46"/>
      <c r="F177" s="46"/>
      <c r="O177" s="47"/>
      <c r="P177" s="48"/>
    </row>
    <row r="178" spans="3:16" x14ac:dyDescent="0.2">
      <c r="O178" s="47"/>
      <c r="P178" s="48"/>
    </row>
    <row r="179" spans="3:16" x14ac:dyDescent="0.2">
      <c r="O179" s="47"/>
      <c r="P179" s="48"/>
    </row>
    <row r="180" spans="3:16" x14ac:dyDescent="0.2"/>
    <row r="181" spans="3:16" ht="18" x14ac:dyDescent="0.25">
      <c r="K181" s="308" t="s">
        <v>29</v>
      </c>
      <c r="L181" s="308"/>
    </row>
    <row r="182" spans="3:16" x14ac:dyDescent="0.2"/>
    <row r="183" spans="3:16" x14ac:dyDescent="0.2"/>
    <row r="184" spans="3:16" x14ac:dyDescent="0.2"/>
    <row r="185" spans="3:16" x14ac:dyDescent="0.2"/>
    <row r="186" spans="3:16" x14ac:dyDescent="0.2"/>
    <row r="187" spans="3:16" x14ac:dyDescent="0.2"/>
    <row r="188" spans="3:16" x14ac:dyDescent="0.2"/>
    <row r="189" spans="3:16" x14ac:dyDescent="0.2"/>
    <row r="190" spans="3:16" x14ac:dyDescent="0.2"/>
  </sheetData>
  <mergeCells count="12">
    <mergeCell ref="K181:L181"/>
    <mergeCell ref="J77:O77"/>
    <mergeCell ref="C3:T3"/>
    <mergeCell ref="K51:N51"/>
    <mergeCell ref="K76:N76"/>
    <mergeCell ref="K101:N101"/>
    <mergeCell ref="K126:N126"/>
    <mergeCell ref="J52:O52"/>
    <mergeCell ref="K102:N102"/>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40"/>
  <sheetViews>
    <sheetView showGridLines="0" topLeftCell="A4" zoomScale="80" zoomScaleNormal="80" workbookViewId="0"/>
  </sheetViews>
  <sheetFormatPr baseColWidth="10" defaultColWidth="0" defaultRowHeight="14.25" zeroHeight="1" x14ac:dyDescent="0.25"/>
  <cols>
    <col min="1" max="1" width="1.7109375" style="1" customWidth="1"/>
    <col min="2" max="2" width="1.5703125" style="3" customWidth="1"/>
    <col min="3" max="3" width="22.7109375" style="1" customWidth="1"/>
    <col min="4" max="4" width="26.85546875" style="1" customWidth="1"/>
    <col min="5" max="5" width="58.5703125" style="1" customWidth="1"/>
    <col min="6" max="6" width="15.5703125" style="4" customWidth="1"/>
    <col min="7" max="7" width="28.85546875" style="1" hidden="1" customWidth="1"/>
    <col min="8" max="9" width="22.140625" style="1" hidden="1" customWidth="1"/>
    <col min="10" max="10" width="21" style="1" hidden="1" customWidth="1"/>
    <col min="11" max="13" width="35.7109375" style="1" customWidth="1"/>
    <col min="14" max="14" width="1.42578125" style="1" customWidth="1"/>
    <col min="15" max="15" width="6.7109375" style="1" customWidth="1"/>
    <col min="16" max="22" width="0" style="1" hidden="1" customWidth="1"/>
    <col min="23" max="16384" width="11.42578125" style="1" hidden="1"/>
  </cols>
  <sheetData>
    <row r="1" spans="2:14" ht="10.5" customHeight="1" thickBot="1" x14ac:dyDescent="0.3"/>
    <row r="2" spans="2:14" ht="109.5" customHeight="1" x14ac:dyDescent="0.25">
      <c r="B2" s="21"/>
      <c r="C2" s="22"/>
      <c r="D2" s="22"/>
      <c r="E2" s="22"/>
      <c r="F2" s="23"/>
      <c r="G2" s="22"/>
      <c r="H2" s="22"/>
      <c r="I2" s="22"/>
      <c r="J2" s="22"/>
      <c r="K2" s="22"/>
      <c r="L2" s="22"/>
      <c r="M2" s="22"/>
      <c r="N2" s="24"/>
    </row>
    <row r="3" spans="2:14" ht="8.25" customHeight="1" x14ac:dyDescent="0.25">
      <c r="B3" s="25"/>
      <c r="C3" s="6"/>
      <c r="D3" s="6"/>
      <c r="E3" s="6"/>
      <c r="F3" s="7"/>
      <c r="G3" s="6"/>
      <c r="H3" s="6"/>
      <c r="I3" s="6"/>
      <c r="J3" s="6"/>
      <c r="K3" s="6"/>
      <c r="L3" s="6"/>
      <c r="M3" s="6"/>
      <c r="N3" s="26"/>
    </row>
    <row r="4" spans="2:14" ht="27.75" customHeight="1" x14ac:dyDescent="0.25">
      <c r="B4" s="25"/>
      <c r="C4" s="234" t="s">
        <v>76</v>
      </c>
      <c r="D4" s="234"/>
      <c r="E4" s="234"/>
      <c r="F4" s="234"/>
      <c r="G4" s="234"/>
      <c r="H4" s="234"/>
      <c r="I4" s="234"/>
      <c r="J4" s="234"/>
      <c r="K4" s="234"/>
      <c r="L4" s="234"/>
      <c r="M4" s="234"/>
      <c r="N4" s="26"/>
    </row>
    <row r="5" spans="2:14" ht="12" customHeight="1" thickBot="1" x14ac:dyDescent="0.3">
      <c r="B5" s="25"/>
      <c r="C5" s="6"/>
      <c r="D5" s="6"/>
      <c r="E5" s="6"/>
      <c r="F5" s="7"/>
      <c r="G5" s="6"/>
      <c r="H5" s="6"/>
      <c r="I5" s="6"/>
      <c r="J5" s="6"/>
      <c r="K5" s="6"/>
      <c r="L5" s="6"/>
      <c r="M5" s="6"/>
      <c r="N5" s="26"/>
    </row>
    <row r="6" spans="2:14" ht="32.25" customHeight="1" x14ac:dyDescent="0.25">
      <c r="B6" s="25"/>
      <c r="C6" s="336" t="s">
        <v>67</v>
      </c>
      <c r="D6" s="338" t="s">
        <v>214</v>
      </c>
      <c r="E6" s="338" t="s">
        <v>3</v>
      </c>
      <c r="F6" s="338" t="s">
        <v>28</v>
      </c>
      <c r="G6" s="348" t="s">
        <v>0</v>
      </c>
      <c r="H6" s="348" t="s">
        <v>1</v>
      </c>
      <c r="I6" s="348" t="s">
        <v>74</v>
      </c>
      <c r="J6" s="346" t="s">
        <v>75</v>
      </c>
      <c r="K6" s="342" t="s">
        <v>40</v>
      </c>
      <c r="L6" s="344" t="s">
        <v>41</v>
      </c>
      <c r="M6" s="340" t="s">
        <v>42</v>
      </c>
      <c r="N6" s="26"/>
    </row>
    <row r="7" spans="2:14" ht="36" customHeight="1" thickBot="1" x14ac:dyDescent="0.3">
      <c r="B7" s="27"/>
      <c r="C7" s="337"/>
      <c r="D7" s="339"/>
      <c r="E7" s="339"/>
      <c r="F7" s="339"/>
      <c r="G7" s="349"/>
      <c r="H7" s="349"/>
      <c r="I7" s="349"/>
      <c r="J7" s="347"/>
      <c r="K7" s="343"/>
      <c r="L7" s="345"/>
      <c r="M7" s="341"/>
      <c r="N7" s="26"/>
    </row>
    <row r="8" spans="2:14" ht="54.95" customHeight="1" x14ac:dyDescent="0.25">
      <c r="B8" s="335"/>
      <c r="C8" s="350" t="s">
        <v>79</v>
      </c>
      <c r="D8" s="326" t="s">
        <v>84</v>
      </c>
      <c r="E8" s="158" t="str">
        <f>+Autodiagnóstico!G11</f>
        <v>Demostrar el compromiso con la integridad (valores) y principios del servicio público, por parte detodos los servidores de la entidad, independientemente de las funciones que desepeñan</v>
      </c>
      <c r="F8" s="159">
        <f>+Autodiagnóstico!H11</f>
        <v>90</v>
      </c>
      <c r="G8" s="153"/>
      <c r="H8" s="154"/>
      <c r="I8" s="154"/>
      <c r="J8" s="154"/>
      <c r="K8" s="165"/>
      <c r="L8" s="165"/>
      <c r="M8" s="178"/>
      <c r="N8" s="26"/>
    </row>
    <row r="9" spans="2:14" ht="54.95" customHeight="1" x14ac:dyDescent="0.25">
      <c r="B9" s="335"/>
      <c r="C9" s="351"/>
      <c r="D9" s="320"/>
      <c r="E9" s="157" t="str">
        <f>+Autodiagnóstico!G12</f>
        <v>Cumplir las funciones de supervisión del desempeño del Sistema de Control Interno y determinar las mejoras a que haya lugar, por parte del Comité Institucional de Coordinación de Control Interno</v>
      </c>
      <c r="F9" s="156">
        <f>+Autodiagnóstico!H12</f>
        <v>75</v>
      </c>
      <c r="G9" s="153"/>
      <c r="H9" s="154"/>
      <c r="I9" s="154"/>
      <c r="J9" s="154"/>
      <c r="K9" s="154"/>
      <c r="L9" s="154"/>
      <c r="M9" s="171"/>
      <c r="N9" s="26"/>
    </row>
    <row r="10" spans="2:14" ht="54.95" customHeight="1" x14ac:dyDescent="0.25">
      <c r="B10" s="335"/>
      <c r="C10" s="351"/>
      <c r="D10" s="320"/>
      <c r="E10" s="157" t="str">
        <f>+Autodiagnóstico!G13</f>
        <v xml:space="preserve">Asumir la responsabilidad y el compromiso de establecer los niveles de responsabilidad y autoridad apropiados para la consecución de los objetivos institucionales, por parte de la alta dirección </v>
      </c>
      <c r="F10" s="156">
        <f>+Autodiagnóstico!H13</f>
        <v>90</v>
      </c>
      <c r="G10" s="153"/>
      <c r="H10" s="154"/>
      <c r="I10" s="154"/>
      <c r="J10" s="154"/>
      <c r="K10" s="154"/>
      <c r="L10" s="154"/>
      <c r="M10" s="171"/>
      <c r="N10" s="26"/>
    </row>
    <row r="11" spans="2:14" ht="54.95" customHeight="1" x14ac:dyDescent="0.25">
      <c r="B11" s="335"/>
      <c r="C11" s="351"/>
      <c r="D11" s="320"/>
      <c r="E11" s="157" t="str">
        <f>+Autodiagnóstico!G14</f>
        <v>Dar carácter estratégico a la gestión del talento humano de manera que todas sus actividades estén alineadas con los objetivos de la entidad</v>
      </c>
      <c r="F11" s="156">
        <f>+Autodiagnóstico!H14</f>
        <v>90</v>
      </c>
      <c r="G11" s="153"/>
      <c r="H11" s="154"/>
      <c r="I11" s="154"/>
      <c r="J11" s="154"/>
      <c r="K11" s="154"/>
      <c r="L11" s="154"/>
      <c r="M11" s="171"/>
      <c r="N11" s="26"/>
    </row>
    <row r="12" spans="2:14" ht="54.95" customHeight="1" x14ac:dyDescent="0.25">
      <c r="B12" s="335"/>
      <c r="C12" s="351"/>
      <c r="D12" s="320"/>
      <c r="E12" s="160" t="str">
        <f>+Autodiagnóstico!G15</f>
        <v>Asignar en personas idóneas, las responsabilidades para la gestión de los riesgos y del control</v>
      </c>
      <c r="F12" s="161">
        <f>+Autodiagnóstico!H15</f>
        <v>90</v>
      </c>
      <c r="G12" s="162"/>
      <c r="H12" s="163"/>
      <c r="I12" s="163"/>
      <c r="J12" s="163"/>
      <c r="K12" s="163"/>
      <c r="L12" s="163"/>
      <c r="M12" s="177"/>
      <c r="N12" s="26"/>
    </row>
    <row r="13" spans="2:14" ht="54.95" customHeight="1" x14ac:dyDescent="0.25">
      <c r="B13" s="335"/>
      <c r="C13" s="351"/>
      <c r="D13" s="321" t="s">
        <v>209</v>
      </c>
      <c r="E13" s="166" t="str">
        <f>+Autodiagnóstico!G16</f>
        <v>Cumplir con los estándares de conducta y la práctica de los principios del servicio público</v>
      </c>
      <c r="F13" s="167">
        <f>+Autodiagnóstico!H16</f>
        <v>95</v>
      </c>
      <c r="G13" s="168"/>
      <c r="H13" s="169"/>
      <c r="I13" s="169"/>
      <c r="J13" s="169"/>
      <c r="K13" s="169"/>
      <c r="L13" s="169"/>
      <c r="M13" s="170"/>
      <c r="N13" s="26"/>
    </row>
    <row r="14" spans="2:14" ht="54.95" customHeight="1" x14ac:dyDescent="0.25">
      <c r="B14" s="335"/>
      <c r="C14" s="351"/>
      <c r="D14" s="320"/>
      <c r="E14" s="157" t="str">
        <f>+Autodiagnóstico!G17</f>
        <v>Orientar el Direccionamiento Estratégico y la Planeación Institucional</v>
      </c>
      <c r="F14" s="156">
        <f>+Autodiagnóstico!H17</f>
        <v>90</v>
      </c>
      <c r="G14" s="153"/>
      <c r="H14" s="154"/>
      <c r="I14" s="154"/>
      <c r="J14" s="154"/>
      <c r="K14" s="154"/>
      <c r="L14" s="154"/>
      <c r="M14" s="171"/>
      <c r="N14" s="26"/>
    </row>
    <row r="15" spans="2:14" ht="54.95" customHeight="1" x14ac:dyDescent="0.25">
      <c r="B15" s="335"/>
      <c r="C15" s="351"/>
      <c r="D15" s="320"/>
      <c r="E15" s="157" t="str">
        <f>+Autodiagnóstico!G18</f>
        <v>Determinar las políticas y estrategias que aseguran que la estructura, procesos, autoridad y responsabilidad estén claramente definidas para el logro de los objetivos de la entidad</v>
      </c>
      <c r="F15" s="156">
        <f>+Autodiagnóstico!H18</f>
        <v>90</v>
      </c>
      <c r="G15" s="153"/>
      <c r="H15" s="154"/>
      <c r="I15" s="154"/>
      <c r="J15" s="154"/>
      <c r="K15" s="154"/>
      <c r="L15" s="154"/>
      <c r="M15" s="171"/>
      <c r="N15" s="26"/>
    </row>
    <row r="16" spans="2:14" ht="54.95" customHeight="1" x14ac:dyDescent="0.25">
      <c r="B16" s="335"/>
      <c r="C16" s="351"/>
      <c r="D16" s="322"/>
      <c r="E16" s="172" t="str">
        <f>+Autodiagnóstico!G19</f>
        <v>Desarrollar los mecanismos incorporados en la Gestión Estratégica del Talento Humano</v>
      </c>
      <c r="F16" s="173">
        <f>+Autodiagnóstico!H19</f>
        <v>90</v>
      </c>
      <c r="G16" s="174"/>
      <c r="H16" s="175"/>
      <c r="I16" s="175"/>
      <c r="J16" s="175"/>
      <c r="K16" s="175"/>
      <c r="L16" s="175"/>
      <c r="M16" s="176"/>
      <c r="N16" s="26"/>
    </row>
    <row r="17" spans="2:14" ht="54.95" customHeight="1" x14ac:dyDescent="0.25">
      <c r="B17" s="335"/>
      <c r="C17" s="351"/>
      <c r="D17" s="320" t="s">
        <v>211</v>
      </c>
      <c r="E17" s="158" t="str">
        <f>+Autodiagnóstico!G20</f>
        <v>Promover y cumplir, a través de su ejemplo, los estándares de conducta y la práctica de los principios del servicio público, en el marco de integridad</v>
      </c>
      <c r="F17" s="159">
        <f>+Autodiagnóstico!H20</f>
        <v>90</v>
      </c>
      <c r="G17" s="164"/>
      <c r="H17" s="165"/>
      <c r="I17" s="165"/>
      <c r="J17" s="165"/>
      <c r="K17" s="165"/>
      <c r="L17" s="165"/>
      <c r="M17" s="178"/>
      <c r="N17" s="26"/>
    </row>
    <row r="18" spans="2:14" ht="54.95" customHeight="1" x14ac:dyDescent="0.25">
      <c r="B18" s="335"/>
      <c r="C18" s="351"/>
      <c r="D18" s="320"/>
      <c r="E18" s="157" t="str">
        <f>+Autodiagnóstico!G21</f>
        <v>Evaluar el cumplimiento de los estándares de conducta y la práctica de la integridad (valores) y principios del servicio público de sus equipos de trabajo</v>
      </c>
      <c r="F18" s="156">
        <f>+Autodiagnóstico!H21</f>
        <v>90</v>
      </c>
      <c r="G18" s="153"/>
      <c r="H18" s="154"/>
      <c r="I18" s="154"/>
      <c r="J18" s="154"/>
      <c r="K18" s="154"/>
      <c r="L18" s="154"/>
      <c r="M18" s="171"/>
      <c r="N18" s="26"/>
    </row>
    <row r="19" spans="2:14" ht="54.95" customHeight="1" x14ac:dyDescent="0.25">
      <c r="B19" s="335"/>
      <c r="C19" s="351"/>
      <c r="D19" s="320"/>
      <c r="E19" s="157" t="str">
        <f>+Autodiagnóstico!G22</f>
        <v>Proveer información a la alta dirección sobre el funcionamiento de la entidad y el desempeño de los responsables en el cumplimiento de los objetivos, para tomar decisiones a que haya lugar</v>
      </c>
      <c r="F19" s="156">
        <f>+Autodiagnóstico!H22</f>
        <v>90</v>
      </c>
      <c r="G19" s="153"/>
      <c r="H19" s="154"/>
      <c r="I19" s="154"/>
      <c r="J19" s="154"/>
      <c r="K19" s="154"/>
      <c r="L19" s="154"/>
      <c r="M19" s="171"/>
      <c r="N19" s="26"/>
    </row>
    <row r="20" spans="2:14" ht="54.95" customHeight="1" x14ac:dyDescent="0.25">
      <c r="B20" s="335"/>
      <c r="C20" s="351"/>
      <c r="D20" s="320"/>
      <c r="E20" s="157" t="str">
        <f>+Autodiagnóstico!G23</f>
        <v>Cumplir las políticas y estrategias establecidas para el desarrollo de los servidores a su cargo, evaluar su desempeño y establecer las medidas de mejora</v>
      </c>
      <c r="F20" s="156">
        <f>+Autodiagnóstico!H23</f>
        <v>90</v>
      </c>
      <c r="G20" s="153"/>
      <c r="H20" s="154"/>
      <c r="I20" s="154"/>
      <c r="J20" s="154"/>
      <c r="K20" s="154"/>
      <c r="L20" s="154"/>
      <c r="M20" s="171"/>
      <c r="N20" s="26"/>
    </row>
    <row r="21" spans="2:14" ht="54.95" customHeight="1" x14ac:dyDescent="0.25">
      <c r="B21" s="335"/>
      <c r="C21" s="351"/>
      <c r="D21" s="320"/>
      <c r="E21" s="160" t="str">
        <f>+Autodiagnóstico!G24</f>
        <v>Asegurar que las personas y actividades a su cargo, estén adecuadamente alineadas con la administración</v>
      </c>
      <c r="F21" s="161">
        <f>+Autodiagnóstico!H24</f>
        <v>90</v>
      </c>
      <c r="G21" s="162"/>
      <c r="H21" s="163"/>
      <c r="I21" s="163"/>
      <c r="J21" s="163"/>
      <c r="K21" s="163"/>
      <c r="L21" s="163"/>
      <c r="M21" s="177"/>
      <c r="N21" s="26"/>
    </row>
    <row r="22" spans="2:14" ht="54.95" customHeight="1" x14ac:dyDescent="0.25">
      <c r="B22" s="335"/>
      <c r="C22" s="351"/>
      <c r="D22" s="321" t="s">
        <v>210</v>
      </c>
      <c r="E22" s="166" t="str">
        <f>+Autodiagnóstico!G25</f>
        <v>Aplicar los estándares de conducta e Integridad (valores) y los principios del servicio público</v>
      </c>
      <c r="F22" s="167">
        <f>+Autodiagnóstico!H25</f>
        <v>90</v>
      </c>
      <c r="G22" s="168"/>
      <c r="H22" s="169"/>
      <c r="I22" s="169"/>
      <c r="J22" s="169"/>
      <c r="K22" s="169"/>
      <c r="L22" s="169"/>
      <c r="M22" s="170"/>
      <c r="N22" s="26"/>
    </row>
    <row r="23" spans="2:14" ht="54.95" customHeight="1" x14ac:dyDescent="0.25">
      <c r="B23" s="335"/>
      <c r="C23" s="351"/>
      <c r="D23" s="320"/>
      <c r="E23" s="157" t="str">
        <f>+Autodiagnóstico!G26</f>
        <v>Facilitar la implementación, monitorear la apropiación de dichos estándares por parte de los servidores públicos y alertar a los líderes de proceso, cuando sea el caso</v>
      </c>
      <c r="F23" s="156">
        <f>+Autodiagnóstico!H26</f>
        <v>90</v>
      </c>
      <c r="G23" s="153"/>
      <c r="H23" s="154"/>
      <c r="I23" s="154"/>
      <c r="J23" s="154"/>
      <c r="K23" s="154"/>
      <c r="L23" s="154"/>
      <c r="M23" s="171"/>
      <c r="N23" s="26"/>
    </row>
    <row r="24" spans="2:14" ht="54.95" customHeight="1" x14ac:dyDescent="0.25">
      <c r="B24" s="335"/>
      <c r="C24" s="351"/>
      <c r="D24" s="320"/>
      <c r="E24" s="157" t="str">
        <f>+Autodiagnóstico!G27</f>
        <v>Apoyar a la alta dirección, los gerentes públicos y los líderes de proceso para un adecuado y efectivo ejercicio de la gestión de los riesgos que afectan el cumplimiento de los objetivos y metas organizacionales</v>
      </c>
      <c r="F24" s="156">
        <f>+Autodiagnóstico!H27</f>
        <v>90</v>
      </c>
      <c r="G24" s="153"/>
      <c r="H24" s="154"/>
      <c r="I24" s="154"/>
      <c r="J24" s="154"/>
      <c r="K24" s="154"/>
      <c r="L24" s="154"/>
      <c r="M24" s="171"/>
      <c r="N24" s="26"/>
    </row>
    <row r="25" spans="2:14" ht="54.95" customHeight="1" x14ac:dyDescent="0.25">
      <c r="B25" s="335"/>
      <c r="C25" s="351"/>
      <c r="D25" s="320"/>
      <c r="E25" s="157" t="str">
        <f>+Autodiagnóstico!G28</f>
        <v>Trabajar coordinadamente con los directivos y demás responsables del cumplimiento de los objetivos de la entidad</v>
      </c>
      <c r="F25" s="156">
        <f>+Autodiagnóstico!H28</f>
        <v>90</v>
      </c>
      <c r="G25" s="153"/>
      <c r="H25" s="154"/>
      <c r="I25" s="154"/>
      <c r="J25" s="154"/>
      <c r="K25" s="154"/>
      <c r="L25" s="154"/>
      <c r="M25" s="171"/>
      <c r="N25" s="26"/>
    </row>
    <row r="26" spans="2:14" ht="54.95" customHeight="1" x14ac:dyDescent="0.25">
      <c r="B26" s="107"/>
      <c r="C26" s="351"/>
      <c r="D26" s="320"/>
      <c r="E26" s="157" t="str">
        <f>+Autodiagnóstico!G29</f>
        <v>Monitorear y supervisar el cumplimiento e impacto del plan de desarrollo del talento humano y determinar las acciones de mejora correspondientes, por parte del área de talento humano</v>
      </c>
      <c r="F26" s="156">
        <f>+Autodiagnóstico!H29</f>
        <v>81</v>
      </c>
      <c r="G26" s="153"/>
      <c r="H26" s="154"/>
      <c r="I26" s="154"/>
      <c r="J26" s="154"/>
      <c r="K26" s="154"/>
      <c r="L26" s="154"/>
      <c r="M26" s="171"/>
      <c r="N26" s="26"/>
    </row>
    <row r="27" spans="2:14" ht="54.95" customHeight="1" x14ac:dyDescent="0.25">
      <c r="B27" s="107"/>
      <c r="C27" s="351"/>
      <c r="D27" s="322"/>
      <c r="E27" s="172" t="str">
        <f>+Autodiagnóstico!G30</f>
        <v>Analizar e informar a la alta dirección, los gerentes públicos y los líderes de proceso sobre los resultados de la evaluación del desempeño y se toman acciones de mejora y planes de mejoramiento individuales, rotación de personal</v>
      </c>
      <c r="F27" s="173">
        <f>+Autodiagnóstico!H30</f>
        <v>81</v>
      </c>
      <c r="G27" s="174"/>
      <c r="H27" s="175"/>
      <c r="I27" s="175"/>
      <c r="J27" s="175"/>
      <c r="K27" s="175"/>
      <c r="L27" s="175"/>
      <c r="M27" s="176"/>
      <c r="N27" s="26"/>
    </row>
    <row r="28" spans="2:14" ht="54.95" customHeight="1" x14ac:dyDescent="0.25">
      <c r="B28" s="107"/>
      <c r="C28" s="351"/>
      <c r="D28" s="327" t="s">
        <v>212</v>
      </c>
      <c r="E28" s="158" t="str">
        <f>+Autodiagnóstico!G31</f>
        <v>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v>
      </c>
      <c r="F28" s="159">
        <f>+Autodiagnóstico!H31</f>
        <v>90</v>
      </c>
      <c r="G28" s="164"/>
      <c r="H28" s="165"/>
      <c r="I28" s="165"/>
      <c r="J28" s="165"/>
      <c r="K28" s="165"/>
      <c r="L28" s="165"/>
      <c r="M28" s="178"/>
      <c r="N28" s="26"/>
    </row>
    <row r="29" spans="2:14" ht="54.95" customHeight="1" x14ac:dyDescent="0.25">
      <c r="B29" s="107"/>
      <c r="C29" s="351"/>
      <c r="D29" s="255"/>
      <c r="E29" s="157" t="str">
        <f>+Autodiagnóstico!G32</f>
        <v>Evaluar el diseño y efectividad de los controles y provee información a la alta dirección y al Comité de Coordinación de Control Interno referente a la efectividad y utilidad de los mismos</v>
      </c>
      <c r="F29" s="156">
        <f>+Autodiagnóstico!H32</f>
        <v>90</v>
      </c>
      <c r="G29" s="153"/>
      <c r="H29" s="154"/>
      <c r="I29" s="154"/>
      <c r="J29" s="154"/>
      <c r="K29" s="154"/>
      <c r="L29" s="154"/>
      <c r="M29" s="171"/>
      <c r="N29" s="26"/>
    </row>
    <row r="30" spans="2:14" ht="54.95" customHeight="1" x14ac:dyDescent="0.25">
      <c r="B30" s="107"/>
      <c r="C30" s="351"/>
      <c r="D30" s="255"/>
      <c r="E30" s="157" t="str">
        <f>+Autodiagnóstico!G33</f>
        <v>Proporcionar información sobre la idoneidad y efectividad del esquema operativo de la entidad, el flujo de información, las políticas de operación, y en general, el ejercicio de las responsabilidades en la consecución de los objetivos</v>
      </c>
      <c r="F30" s="156">
        <f>+Autodiagnóstico!H33</f>
        <v>90</v>
      </c>
      <c r="G30" s="153"/>
      <c r="H30" s="154"/>
      <c r="I30" s="154"/>
      <c r="J30" s="154"/>
      <c r="K30" s="154"/>
      <c r="L30" s="154"/>
      <c r="M30" s="171"/>
      <c r="N30" s="26"/>
    </row>
    <row r="31" spans="2:14" ht="54.95" customHeight="1" x14ac:dyDescent="0.25">
      <c r="B31" s="107"/>
      <c r="C31" s="351"/>
      <c r="D31" s="255"/>
      <c r="E31" s="157" t="str">
        <f>+Autodiagnóstico!G34</f>
        <v>Ejercer la auditoría interna de manera técnica y acorde con las políticas y prácticas apropiadas</v>
      </c>
      <c r="F31" s="156">
        <f>+Autodiagnóstico!H34</f>
        <v>90</v>
      </c>
      <c r="G31" s="153"/>
      <c r="H31" s="154"/>
      <c r="I31" s="154"/>
      <c r="J31" s="154"/>
      <c r="K31" s="154"/>
      <c r="L31" s="154"/>
      <c r="M31" s="171"/>
      <c r="N31" s="26"/>
    </row>
    <row r="32" spans="2:14" ht="54.95" customHeight="1" thickBot="1" x14ac:dyDescent="0.3">
      <c r="B32" s="107"/>
      <c r="C32" s="352"/>
      <c r="D32" s="256"/>
      <c r="E32" s="179" t="str">
        <f>+Autodiagnóstico!G35</f>
        <v>Proporcionar información sobre el cumplimiento de responsabilidades específicas de control interno</v>
      </c>
      <c r="F32" s="180">
        <f>+Autodiagnóstico!H35</f>
        <v>90</v>
      </c>
      <c r="G32" s="181"/>
      <c r="H32" s="182"/>
      <c r="I32" s="182"/>
      <c r="J32" s="182"/>
      <c r="K32" s="182"/>
      <c r="L32" s="182"/>
      <c r="M32" s="183"/>
      <c r="N32" s="26"/>
    </row>
    <row r="33" spans="2:14" ht="54.95" customHeight="1" x14ac:dyDescent="0.25">
      <c r="B33" s="107"/>
      <c r="C33" s="311" t="s">
        <v>106</v>
      </c>
      <c r="D33" s="319" t="s">
        <v>107</v>
      </c>
      <c r="E33" s="184" t="str">
        <f>+Autodiagnóstico!G36</f>
        <v>Identificar acontecimientos potenciales que, de ocurrir, afectarían a la entidad</v>
      </c>
      <c r="F33" s="185">
        <f>+Autodiagnóstico!H36</f>
        <v>85</v>
      </c>
      <c r="G33" s="186"/>
      <c r="H33" s="187"/>
      <c r="I33" s="187"/>
      <c r="J33" s="187"/>
      <c r="K33" s="187"/>
      <c r="L33" s="187"/>
      <c r="M33" s="188"/>
      <c r="N33" s="26"/>
    </row>
    <row r="34" spans="2:14" ht="54.95" customHeight="1" x14ac:dyDescent="0.25">
      <c r="B34" s="107"/>
      <c r="C34" s="312"/>
      <c r="D34" s="320"/>
      <c r="E34" s="157" t="str">
        <f>+Autodiagnóstico!G37</f>
        <v xml:space="preserve">Brindar atención prioritaria a los riesgos de carácter negativo y de mayor impacto potencial </v>
      </c>
      <c r="F34" s="156">
        <f>+Autodiagnóstico!H37</f>
        <v>85</v>
      </c>
      <c r="G34" s="153"/>
      <c r="H34" s="154"/>
      <c r="I34" s="154"/>
      <c r="J34" s="154"/>
      <c r="K34" s="154"/>
      <c r="L34" s="154"/>
      <c r="M34" s="171"/>
      <c r="N34" s="26"/>
    </row>
    <row r="35" spans="2:14" ht="54.95" customHeight="1" x14ac:dyDescent="0.25">
      <c r="B35" s="107"/>
      <c r="C35" s="312"/>
      <c r="D35" s="320"/>
      <c r="E35" s="157" t="str">
        <f>+Autodiagnóstico!G38</f>
        <v>Considerar la probabilidad de fraude que pueda afectar la adecuada gestión institucional</v>
      </c>
      <c r="F35" s="156">
        <f>+Autodiagnóstico!H38</f>
        <v>85</v>
      </c>
      <c r="G35" s="153"/>
      <c r="H35" s="154"/>
      <c r="I35" s="154"/>
      <c r="J35" s="154"/>
      <c r="K35" s="154"/>
      <c r="L35" s="154"/>
      <c r="M35" s="171"/>
      <c r="N35" s="26"/>
    </row>
    <row r="36" spans="2:14" ht="54.95" customHeight="1" x14ac:dyDescent="0.25">
      <c r="B36" s="107"/>
      <c r="C36" s="312"/>
      <c r="D36" s="320"/>
      <c r="E36" s="157" t="str">
        <f>+Autodiagnóstico!G39</f>
        <v>Identificar y evaluar los cambios que pueden afectar los riesgos al Sistema de Control Interno</v>
      </c>
      <c r="F36" s="156">
        <f>+Autodiagnóstico!H39</f>
        <v>85</v>
      </c>
      <c r="G36" s="153"/>
      <c r="H36" s="154"/>
      <c r="I36" s="154"/>
      <c r="J36" s="154"/>
      <c r="K36" s="154"/>
      <c r="L36" s="154"/>
      <c r="M36" s="171"/>
      <c r="N36" s="26"/>
    </row>
    <row r="37" spans="2:14" ht="54.95" customHeight="1" x14ac:dyDescent="0.25">
      <c r="B37" s="107"/>
      <c r="C37" s="312"/>
      <c r="D37" s="320"/>
      <c r="E37" s="160" t="str">
        <f>+Autodiagnóstico!G40</f>
        <v xml:space="preserve">Dar cumplimiento al artículo 73 de la Ley 1474 de 2011, relacionado con la prevención de los riesgos de corrupción, - mapa de riesgos de corrupción. </v>
      </c>
      <c r="F37" s="161">
        <f>+Autodiagnóstico!H40</f>
        <v>85</v>
      </c>
      <c r="G37" s="162"/>
      <c r="H37" s="163"/>
      <c r="I37" s="163"/>
      <c r="J37" s="163"/>
      <c r="K37" s="163"/>
      <c r="L37" s="163"/>
      <c r="M37" s="177"/>
      <c r="N37" s="26"/>
    </row>
    <row r="38" spans="2:14" ht="54.95" customHeight="1" x14ac:dyDescent="0.25">
      <c r="B38" s="107"/>
      <c r="C38" s="312"/>
      <c r="D38" s="321" t="s">
        <v>209</v>
      </c>
      <c r="E38" s="166" t="str">
        <f>+Autodiagnóstico!G41</f>
        <v>Establecer objetivos institucionales alineados con el propósito fundamental, metas y estrategias de la entidad</v>
      </c>
      <c r="F38" s="167">
        <f>+Autodiagnóstico!H41</f>
        <v>90</v>
      </c>
      <c r="G38" s="168"/>
      <c r="H38" s="169"/>
      <c r="I38" s="169"/>
      <c r="J38" s="169"/>
      <c r="K38" s="169"/>
      <c r="L38" s="169"/>
      <c r="M38" s="170"/>
      <c r="N38" s="26"/>
    </row>
    <row r="39" spans="2:14" ht="54.95" customHeight="1" x14ac:dyDescent="0.25">
      <c r="B39" s="107"/>
      <c r="C39" s="312"/>
      <c r="D39" s="320"/>
      <c r="E39" s="157" t="str">
        <f>+Autodiagnóstico!G42</f>
        <v>Establecer la Política de Administración del Riesgo</v>
      </c>
      <c r="F39" s="156">
        <f>+Autodiagnóstico!H42</f>
        <v>85</v>
      </c>
      <c r="G39" s="153"/>
      <c r="H39" s="154"/>
      <c r="I39" s="154"/>
      <c r="J39" s="154"/>
      <c r="K39" s="154"/>
      <c r="L39" s="154"/>
      <c r="M39" s="171"/>
      <c r="N39" s="26"/>
    </row>
    <row r="40" spans="2:14" ht="54.95" customHeight="1" x14ac:dyDescent="0.25">
      <c r="B40" s="107"/>
      <c r="C40" s="312"/>
      <c r="D40" s="320"/>
      <c r="E40" s="157" t="str">
        <f>+Autodiagnóstico!G43</f>
        <v>Asumir la responsabilidad primaria del Sistema de Control Interno y de la identificación y evaluación de los cambios que podrían tener un impacto significativo en el mismo</v>
      </c>
      <c r="F40" s="156">
        <f>+Autodiagnóstico!H43</f>
        <v>85</v>
      </c>
      <c r="G40" s="153"/>
      <c r="H40" s="154"/>
      <c r="I40" s="154"/>
      <c r="J40" s="154"/>
      <c r="K40" s="154"/>
      <c r="L40" s="154"/>
      <c r="M40" s="171"/>
      <c r="N40" s="26"/>
    </row>
    <row r="41" spans="2:14" ht="54.95" customHeight="1" x14ac:dyDescent="0.25">
      <c r="B41" s="107"/>
      <c r="C41" s="312"/>
      <c r="D41" s="320"/>
      <c r="E41" s="157" t="str">
        <f>+Autodiagnóstico!G44</f>
        <v>Específicamente el Comité Institucional de Coordinación de Control Interno, evaluar y dar línea sobre la administración de los riesgos en la entidad</v>
      </c>
      <c r="F41" s="156">
        <f>+Autodiagnóstico!H44</f>
        <v>85</v>
      </c>
      <c r="G41" s="153"/>
      <c r="H41" s="154"/>
      <c r="I41" s="154"/>
      <c r="J41" s="154"/>
      <c r="K41" s="154"/>
      <c r="L41" s="154"/>
      <c r="M41" s="171"/>
      <c r="N41" s="26"/>
    </row>
    <row r="42" spans="2:14" ht="54.95" customHeight="1" x14ac:dyDescent="0.25">
      <c r="B42" s="107"/>
      <c r="C42" s="312"/>
      <c r="D42" s="322"/>
      <c r="E42" s="172" t="str">
        <f>+Autodiagnóstico!G45</f>
        <v>Realimentar a la alta dirección sobre el monitoreo y efectividad de la gestión del riesgo y de los controles. Así mismo, hacer seguimiento a su gestión, gestionar los riesgos y aplicar los controles</v>
      </c>
      <c r="F42" s="173">
        <f>+Autodiagnóstico!H45</f>
        <v>85</v>
      </c>
      <c r="G42" s="174"/>
      <c r="H42" s="175"/>
      <c r="I42" s="175"/>
      <c r="J42" s="175"/>
      <c r="K42" s="175"/>
      <c r="L42" s="175"/>
      <c r="M42" s="176"/>
      <c r="N42" s="26"/>
    </row>
    <row r="43" spans="2:14" ht="54.95" customHeight="1" x14ac:dyDescent="0.25">
      <c r="B43" s="107"/>
      <c r="C43" s="312"/>
      <c r="D43" s="320" t="s">
        <v>211</v>
      </c>
      <c r="E43" s="158" t="str">
        <f>+Autodiagnóstico!G46</f>
        <v>Identificar y valorar los riesgos que pueden afectar el logro de los objetivos institucionales</v>
      </c>
      <c r="F43" s="159">
        <f>+Autodiagnóstico!H46</f>
        <v>85</v>
      </c>
      <c r="G43" s="164"/>
      <c r="H43" s="165"/>
      <c r="I43" s="165"/>
      <c r="J43" s="165"/>
      <c r="K43" s="165"/>
      <c r="L43" s="165"/>
      <c r="M43" s="178"/>
      <c r="N43" s="26"/>
    </row>
    <row r="44" spans="2:14" ht="54.95" customHeight="1" x14ac:dyDescent="0.25">
      <c r="B44" s="107"/>
      <c r="C44" s="312"/>
      <c r="D44" s="320"/>
      <c r="E44" s="157" t="str">
        <f>+Autodiagnóstico!G47</f>
        <v>Definen y diseñan los controles a los riesgos</v>
      </c>
      <c r="F44" s="156">
        <f>+Autodiagnóstico!H47</f>
        <v>85</v>
      </c>
      <c r="G44" s="153"/>
      <c r="H44" s="154"/>
      <c r="I44" s="154"/>
      <c r="J44" s="154"/>
      <c r="K44" s="154"/>
      <c r="L44" s="154"/>
      <c r="M44" s="171"/>
      <c r="N44" s="26"/>
    </row>
    <row r="45" spans="2:14" ht="62.25" customHeight="1" x14ac:dyDescent="0.25">
      <c r="B45" s="107"/>
      <c r="C45" s="312"/>
      <c r="D45" s="320"/>
      <c r="E45" s="157" t="str">
        <f>+Autodiagnóstico!G48</f>
        <v>A partir de la política de administración del riesgo, establecer sistemas de gestión de riesgos y las responsabilidades para controlar riesgos específicos bajo la supervisión de la alta dirección. Con base en esto, establecen los mapas de riesgos</v>
      </c>
      <c r="F45" s="156">
        <f>+Autodiagnóstico!H48</f>
        <v>85</v>
      </c>
      <c r="G45" s="153"/>
      <c r="H45" s="154"/>
      <c r="I45" s="154"/>
      <c r="J45" s="154"/>
      <c r="K45" s="154"/>
      <c r="L45" s="154"/>
      <c r="M45" s="171"/>
      <c r="N45" s="26"/>
    </row>
    <row r="46" spans="2:14" ht="97.5" customHeight="1" x14ac:dyDescent="0.25">
      <c r="B46" s="107"/>
      <c r="C46" s="312"/>
      <c r="D46" s="320"/>
      <c r="E46" s="160" t="str">
        <f>+Autodiagnóstico!G49</f>
        <v>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v>
      </c>
      <c r="F46" s="161">
        <f>+Autodiagnóstico!H49</f>
        <v>85</v>
      </c>
      <c r="G46" s="162"/>
      <c r="H46" s="163"/>
      <c r="I46" s="163"/>
      <c r="J46" s="163"/>
      <c r="K46" s="163"/>
      <c r="L46" s="163"/>
      <c r="M46" s="177"/>
      <c r="N46" s="26"/>
    </row>
    <row r="47" spans="2:14" ht="54.95" customHeight="1" x14ac:dyDescent="0.25">
      <c r="B47" s="107"/>
      <c r="C47" s="312"/>
      <c r="D47" s="254" t="s">
        <v>210</v>
      </c>
      <c r="E47" s="166" t="str">
        <f>+Autodiagnóstico!G50</f>
        <v>Informar sobre la incidencia de los riesgos en el logro de objetivos y evaluar si la valoración del riesgo es la apropiada</v>
      </c>
      <c r="F47" s="167">
        <f>+Autodiagnóstico!H50</f>
        <v>85</v>
      </c>
      <c r="G47" s="168"/>
      <c r="H47" s="169"/>
      <c r="I47" s="169"/>
      <c r="J47" s="169"/>
      <c r="K47" s="169"/>
      <c r="L47" s="169"/>
      <c r="M47" s="170"/>
      <c r="N47" s="26"/>
    </row>
    <row r="48" spans="2:14" ht="54.95" customHeight="1" x14ac:dyDescent="0.25">
      <c r="B48" s="107"/>
      <c r="C48" s="312"/>
      <c r="D48" s="255"/>
      <c r="E48" s="157" t="str">
        <f>+Autodiagnóstico!G51</f>
        <v>Asegurar que las evaluaciones de riesgo y control incluyan riesgos de fraude</v>
      </c>
      <c r="F48" s="156">
        <f>+Autodiagnóstico!H51</f>
        <v>85</v>
      </c>
      <c r="G48" s="153"/>
      <c r="H48" s="154"/>
      <c r="I48" s="154"/>
      <c r="J48" s="154"/>
      <c r="K48" s="154"/>
      <c r="L48" s="154"/>
      <c r="M48" s="171"/>
      <c r="N48" s="26"/>
    </row>
    <row r="49" spans="2:14" ht="54.95" customHeight="1" x14ac:dyDescent="0.25">
      <c r="B49" s="107"/>
      <c r="C49" s="312"/>
      <c r="D49" s="255"/>
      <c r="E49" s="157" t="str">
        <f>+Autodiagnóstico!G52</f>
        <v>Ayudar a la primera línea con evaluaciones del impacto de los cambios en el SCI</v>
      </c>
      <c r="F49" s="156">
        <f>+Autodiagnóstico!H52</f>
        <v>85</v>
      </c>
      <c r="G49" s="153"/>
      <c r="H49" s="154"/>
      <c r="I49" s="154"/>
      <c r="J49" s="154"/>
      <c r="K49" s="154"/>
      <c r="L49" s="154"/>
      <c r="M49" s="171"/>
      <c r="N49" s="26"/>
    </row>
    <row r="50" spans="2:14" ht="54.95" customHeight="1" x14ac:dyDescent="0.25">
      <c r="B50" s="107"/>
      <c r="C50" s="312"/>
      <c r="D50" s="255"/>
      <c r="E50" s="157" t="str">
        <f>+Autodiagnóstico!G53</f>
        <v>Monitorear cambios en el riesgo legal, regulatorio y de cumplimiento</v>
      </c>
      <c r="F50" s="156">
        <f>+Autodiagnóstico!H53</f>
        <v>85</v>
      </c>
      <c r="G50" s="153"/>
      <c r="H50" s="154"/>
      <c r="I50" s="154"/>
      <c r="J50" s="154"/>
      <c r="K50" s="154"/>
      <c r="L50" s="154"/>
      <c r="M50" s="171"/>
      <c r="N50" s="26"/>
    </row>
    <row r="51" spans="2:14" ht="54.95" customHeight="1" x14ac:dyDescent="0.25">
      <c r="B51" s="107"/>
      <c r="C51" s="312"/>
      <c r="D51" s="255"/>
      <c r="E51" s="157" t="str">
        <f>+Autodiagnóstico!G54</f>
        <v>Consolidar los seguimientos a los mapas de riesgo</v>
      </c>
      <c r="F51" s="156">
        <f>+Autodiagnóstico!H54</f>
        <v>85</v>
      </c>
      <c r="G51" s="153"/>
      <c r="H51" s="154"/>
      <c r="I51" s="154"/>
      <c r="J51" s="154"/>
      <c r="K51" s="154"/>
      <c r="L51" s="154"/>
      <c r="M51" s="171"/>
      <c r="N51" s="26"/>
    </row>
    <row r="52" spans="2:14" ht="54.95" customHeight="1" x14ac:dyDescent="0.25">
      <c r="B52" s="107"/>
      <c r="C52" s="312"/>
      <c r="D52" s="255"/>
      <c r="E52" s="157" t="str">
        <f>+Autodiagnóstico!G55</f>
        <v>Establecer un líder de la gestión de riesgos para coordinar las actividades en esta materia</v>
      </c>
      <c r="F52" s="156">
        <f>+Autodiagnóstico!H55</f>
        <v>85</v>
      </c>
      <c r="G52" s="153"/>
      <c r="H52" s="154"/>
      <c r="I52" s="154"/>
      <c r="J52" s="154"/>
      <c r="K52" s="154"/>
      <c r="L52" s="154"/>
      <c r="M52" s="171"/>
      <c r="N52" s="26"/>
    </row>
    <row r="53" spans="2:14" ht="54.95" customHeight="1" x14ac:dyDescent="0.25">
      <c r="B53" s="107"/>
      <c r="C53" s="312"/>
      <c r="D53" s="255"/>
      <c r="E53" s="157" t="str">
        <f>+Autodiagnóstico!G56</f>
        <v>Elaborar informes consolidados para las diversas partes interesadas</v>
      </c>
      <c r="F53" s="156">
        <f>+Autodiagnóstico!H56</f>
        <v>85</v>
      </c>
      <c r="G53" s="153"/>
      <c r="H53" s="154"/>
      <c r="I53" s="154"/>
      <c r="J53" s="154"/>
      <c r="K53" s="154"/>
      <c r="L53" s="154"/>
      <c r="M53" s="171"/>
      <c r="N53" s="26"/>
    </row>
    <row r="54" spans="2:14" ht="54.95" customHeight="1" x14ac:dyDescent="0.25">
      <c r="B54" s="107"/>
      <c r="C54" s="312"/>
      <c r="D54" s="255"/>
      <c r="E54" s="157" t="str">
        <f>+Autodiagnóstico!G57</f>
        <v>Seguir los resultados de las acciones emprendidas para mitigar los riesgos, cuando haya lugar</v>
      </c>
      <c r="F54" s="156">
        <f>+Autodiagnóstico!H57</f>
        <v>85</v>
      </c>
      <c r="G54" s="153"/>
      <c r="H54" s="154"/>
      <c r="I54" s="154"/>
      <c r="J54" s="154"/>
      <c r="K54" s="154"/>
      <c r="L54" s="154"/>
      <c r="M54" s="171"/>
      <c r="N54" s="26"/>
    </row>
    <row r="55" spans="2:14" ht="54.95" customHeight="1" x14ac:dyDescent="0.25">
      <c r="B55" s="107"/>
      <c r="C55" s="312"/>
      <c r="D55" s="328"/>
      <c r="E55" s="172" t="str">
        <f>+Autodiagnóstico!G58</f>
        <v>Los supervisores e interventores de contratos deben realizar seguimiento a los riesgos de estos e informar las alertas respectivas</v>
      </c>
      <c r="F55" s="173">
        <f>+Autodiagnóstico!H58</f>
        <v>90</v>
      </c>
      <c r="G55" s="174"/>
      <c r="H55" s="175"/>
      <c r="I55" s="175"/>
      <c r="J55" s="175"/>
      <c r="K55" s="175"/>
      <c r="L55" s="175"/>
      <c r="M55" s="176"/>
      <c r="N55" s="26"/>
    </row>
    <row r="56" spans="2:14" ht="54.95" customHeight="1" x14ac:dyDescent="0.25">
      <c r="B56" s="107"/>
      <c r="C56" s="312"/>
      <c r="D56" s="329" t="s">
        <v>89</v>
      </c>
      <c r="E56" s="158" t="str">
        <f>+Autodiagnóstico!G59</f>
        <v>Asesorar en metodologías para la identificación y administración de los riesgos, en coordinación con la segunda línea de defensa</v>
      </c>
      <c r="F56" s="159">
        <f>+Autodiagnóstico!H59</f>
        <v>85</v>
      </c>
      <c r="G56" s="164"/>
      <c r="H56" s="165"/>
      <c r="I56" s="165"/>
      <c r="J56" s="165"/>
      <c r="K56" s="165"/>
      <c r="L56" s="165"/>
      <c r="M56" s="178"/>
      <c r="N56" s="26"/>
    </row>
    <row r="57" spans="2:14" ht="54.95" customHeight="1" x14ac:dyDescent="0.25">
      <c r="B57" s="107"/>
      <c r="C57" s="312"/>
      <c r="D57" s="330"/>
      <c r="E57" s="157" t="str">
        <f>+Autodiagnóstico!G60</f>
        <v>Identificar y evaluar cambios que podrían tener un impacto significativo en el SCI, durante las evaluaciones periódicas de riesgos y en el curso del trabajo de auditoría interna</v>
      </c>
      <c r="F57" s="156">
        <f>+Autodiagnóstico!H60</f>
        <v>85</v>
      </c>
      <c r="G57" s="153"/>
      <c r="H57" s="154"/>
      <c r="I57" s="154"/>
      <c r="J57" s="154"/>
      <c r="K57" s="154"/>
      <c r="L57" s="154"/>
      <c r="M57" s="171"/>
      <c r="N57" s="26"/>
    </row>
    <row r="58" spans="2:14" ht="54.95" customHeight="1" x14ac:dyDescent="0.25">
      <c r="B58" s="107"/>
      <c r="C58" s="312"/>
      <c r="D58" s="330"/>
      <c r="E58" s="157" t="str">
        <f>+Autodiagnóstico!G61</f>
        <v>Comunicar al Comité de Coordinación de Control Interno posibles cambios e impactos en la evaluación del riesgo, detectados en las auditorías</v>
      </c>
      <c r="F58" s="156">
        <f>+Autodiagnóstico!H61</f>
        <v>85</v>
      </c>
      <c r="G58" s="153"/>
      <c r="H58" s="154"/>
      <c r="I58" s="154"/>
      <c r="J58" s="154"/>
      <c r="K58" s="154"/>
      <c r="L58" s="154"/>
      <c r="M58" s="171"/>
      <c r="N58" s="26"/>
    </row>
    <row r="59" spans="2:14" ht="54.95" customHeight="1" x14ac:dyDescent="0.25">
      <c r="B59" s="107"/>
      <c r="C59" s="312"/>
      <c r="D59" s="330"/>
      <c r="E59" s="157" t="str">
        <f>+Autodiagnóstico!G62</f>
        <v>Revisar la efectividad y la aplicación de controles, planes de contingencia y actividades de monitoreo vinculadas a riesgos claves de la entidad</v>
      </c>
      <c r="F59" s="156">
        <f>+Autodiagnóstico!H62</f>
        <v>85</v>
      </c>
      <c r="G59" s="153"/>
      <c r="H59" s="154"/>
      <c r="I59" s="154"/>
      <c r="J59" s="154"/>
      <c r="K59" s="154"/>
      <c r="L59" s="154"/>
      <c r="M59" s="171"/>
      <c r="N59" s="26"/>
    </row>
    <row r="60" spans="2:14" ht="54.95" customHeight="1" thickBot="1" x14ac:dyDescent="0.3">
      <c r="B60" s="107"/>
      <c r="C60" s="313"/>
      <c r="D60" s="331"/>
      <c r="E60" s="179" t="str">
        <f>+Autodiagnóstico!G63</f>
        <v>Alertar sobre la probabilidad de riesgo de fraude o corrupción en las áreas auditadas</v>
      </c>
      <c r="F60" s="180">
        <f>+Autodiagnóstico!H63</f>
        <v>85</v>
      </c>
      <c r="G60" s="181"/>
      <c r="H60" s="182"/>
      <c r="I60" s="182"/>
      <c r="J60" s="182"/>
      <c r="K60" s="182"/>
      <c r="L60" s="182"/>
      <c r="M60" s="183"/>
      <c r="N60" s="26"/>
    </row>
    <row r="61" spans="2:14" ht="54.95" customHeight="1" x14ac:dyDescent="0.25">
      <c r="B61" s="107"/>
      <c r="C61" s="314" t="s">
        <v>136</v>
      </c>
      <c r="D61" s="329" t="s">
        <v>178</v>
      </c>
      <c r="E61" s="158" t="str">
        <f>+Autodiagnóstico!G64</f>
        <v>Determinar acciones que contribuyan a mitigar todos los riesgos institucionales</v>
      </c>
      <c r="F61" s="159">
        <f>+Autodiagnóstico!H64</f>
        <v>85</v>
      </c>
      <c r="G61" s="164"/>
      <c r="H61" s="165"/>
      <c r="I61" s="165"/>
      <c r="J61" s="165"/>
      <c r="K61" s="165"/>
      <c r="L61" s="165"/>
      <c r="M61" s="165"/>
      <c r="N61" s="26"/>
    </row>
    <row r="62" spans="2:14" ht="54.95" customHeight="1" x14ac:dyDescent="0.25">
      <c r="B62" s="107"/>
      <c r="C62" s="315"/>
      <c r="D62" s="330"/>
      <c r="E62" s="157" t="str">
        <f>+Autodiagnóstico!G65</f>
        <v xml:space="preserve">Definir controles en materia de tecnologías de la información y la comunicación TIC. </v>
      </c>
      <c r="F62" s="156">
        <f>+Autodiagnóstico!H65</f>
        <v>90</v>
      </c>
      <c r="G62" s="153"/>
      <c r="H62" s="154"/>
      <c r="I62" s="154"/>
      <c r="J62" s="154"/>
      <c r="K62" s="154"/>
      <c r="L62" s="154"/>
      <c r="M62" s="154"/>
      <c r="N62" s="26"/>
    </row>
    <row r="63" spans="2:14" ht="54.95" customHeight="1" x14ac:dyDescent="0.25">
      <c r="B63" s="107"/>
      <c r="C63" s="315"/>
      <c r="D63" s="332"/>
      <c r="E63" s="160" t="str">
        <f>+Autodiagnóstico!G66</f>
        <v>Implementar políticas de operación mediante procedimientos u otros mecanismos que den cuenta de su aplicación en materia de control</v>
      </c>
      <c r="F63" s="161">
        <f>+Autodiagnóstico!H66</f>
        <v>90</v>
      </c>
      <c r="G63" s="162"/>
      <c r="H63" s="163"/>
      <c r="I63" s="163"/>
      <c r="J63" s="163"/>
      <c r="K63" s="163"/>
      <c r="L63" s="163"/>
      <c r="M63" s="163"/>
      <c r="N63" s="26"/>
    </row>
    <row r="64" spans="2:14" ht="54.95" customHeight="1" x14ac:dyDescent="0.25">
      <c r="B64" s="107"/>
      <c r="C64" s="315"/>
      <c r="D64" s="333" t="s">
        <v>209</v>
      </c>
      <c r="E64" s="166" t="str">
        <f>+Autodiagnóstico!G67</f>
        <v>Establecer las políticas de operación encaminadas a controlar los riesgos que pueden llegar a incidir en el cumplimiento de los objetivos institucionales</v>
      </c>
      <c r="F64" s="167">
        <f>+Autodiagnóstico!H67</f>
        <v>85</v>
      </c>
      <c r="G64" s="168"/>
      <c r="H64" s="169"/>
      <c r="I64" s="169"/>
      <c r="J64" s="169"/>
      <c r="K64" s="169"/>
      <c r="L64" s="169"/>
      <c r="M64" s="170"/>
      <c r="N64" s="26"/>
    </row>
    <row r="65" spans="2:14" ht="54.95" customHeight="1" x14ac:dyDescent="0.25">
      <c r="B65" s="107"/>
      <c r="C65" s="315"/>
      <c r="D65" s="333"/>
      <c r="E65" s="172" t="str">
        <f>+Autodiagnóstico!G68</f>
        <v>Hacer seguimiento a la adopción, implementación y aplicación de controles</v>
      </c>
      <c r="F65" s="173">
        <f>+Autodiagnóstico!H68</f>
        <v>85</v>
      </c>
      <c r="G65" s="174"/>
      <c r="H65" s="175"/>
      <c r="I65" s="175"/>
      <c r="J65" s="175"/>
      <c r="K65" s="175"/>
      <c r="L65" s="175"/>
      <c r="M65" s="176"/>
      <c r="N65" s="26"/>
    </row>
    <row r="66" spans="2:14" ht="54.95" customHeight="1" x14ac:dyDescent="0.25">
      <c r="B66" s="107"/>
      <c r="C66" s="315"/>
      <c r="D66" s="329" t="s">
        <v>211</v>
      </c>
      <c r="E66" s="158" t="str">
        <f>+Autodiagnóstico!G69</f>
        <v>Mantener controles internos efectivos para ejecutar procedimientos de riesgo y control en el día a día</v>
      </c>
      <c r="F66" s="159">
        <f>+Autodiagnóstico!H69</f>
        <v>90</v>
      </c>
      <c r="G66" s="164"/>
      <c r="H66" s="165"/>
      <c r="I66" s="165"/>
      <c r="J66" s="165"/>
      <c r="K66" s="165"/>
      <c r="L66" s="165"/>
      <c r="M66" s="165"/>
      <c r="N66" s="26"/>
    </row>
    <row r="67" spans="2:14" ht="54.95" customHeight="1" x14ac:dyDescent="0.25">
      <c r="B67" s="107"/>
      <c r="C67" s="315"/>
      <c r="D67" s="330"/>
      <c r="E67" s="157" t="str">
        <f>+Autodiagnóstico!G70</f>
        <v>Diseñar e implementar procedimientos detallados que sirvan como controles, a través de una estructura de responsabilidad en cascada, y supervisar la ejecución de esos procedimientos por parte de los servidores públicos a su cargo</v>
      </c>
      <c r="F67" s="156">
        <f>+Autodiagnóstico!H70</f>
        <v>90</v>
      </c>
      <c r="G67" s="153"/>
      <c r="H67" s="154"/>
      <c r="I67" s="154"/>
      <c r="J67" s="154"/>
      <c r="K67" s="154"/>
      <c r="L67" s="154"/>
      <c r="M67" s="154"/>
      <c r="N67" s="26"/>
    </row>
    <row r="68" spans="2:14" ht="54.95" customHeight="1" x14ac:dyDescent="0.25">
      <c r="B68" s="107"/>
      <c r="C68" s="315"/>
      <c r="D68" s="330"/>
      <c r="E68" s="157" t="str">
        <f>+Autodiagnóstico!G71</f>
        <v>Establecer responsabilidades por las actividades de control y asegurar que personas competentes, con autoridad suficiente, efectúen dichas actividades con diligencia y de manera oportuna</v>
      </c>
      <c r="F68" s="156">
        <f>+Autodiagnóstico!H71</f>
        <v>90</v>
      </c>
      <c r="G68" s="153"/>
      <c r="H68" s="154"/>
      <c r="I68" s="154"/>
      <c r="J68" s="154"/>
      <c r="K68" s="154"/>
      <c r="L68" s="154"/>
      <c r="M68" s="154"/>
      <c r="N68" s="26"/>
    </row>
    <row r="69" spans="2:14" ht="54.95" customHeight="1" x14ac:dyDescent="0.25">
      <c r="B69" s="107"/>
      <c r="C69" s="315"/>
      <c r="D69" s="330"/>
      <c r="E69" s="157" t="str">
        <f>+Autodiagnóstico!G72</f>
        <v>Asegurar que el personal responsable investigue y actúe sobre asuntos identificados como resultado de la ejecución de actividades de control</v>
      </c>
      <c r="F69" s="156">
        <f>+Autodiagnóstico!H72</f>
        <v>90</v>
      </c>
      <c r="G69" s="153"/>
      <c r="H69" s="154"/>
      <c r="I69" s="154"/>
      <c r="J69" s="154"/>
      <c r="K69" s="154"/>
      <c r="L69" s="154"/>
      <c r="M69" s="154"/>
      <c r="N69" s="26"/>
    </row>
    <row r="70" spans="2:14" ht="54.95" customHeight="1" x14ac:dyDescent="0.25">
      <c r="B70" s="107"/>
      <c r="C70" s="315"/>
      <c r="D70" s="332"/>
      <c r="E70" s="160" t="str">
        <f>+Autodiagnóstico!G73</f>
        <v>Diseñar e implementar las respectivas actividades de control. Esto incluye reajustar y comunicar políticas y procedimientos relacionados con la tecnología y asegurar que los controles de TI son adecuados para apoyar el logro de los objetivos</v>
      </c>
      <c r="F70" s="161">
        <f>+Autodiagnóstico!H73</f>
        <v>90</v>
      </c>
      <c r="G70" s="162"/>
      <c r="H70" s="163"/>
      <c r="I70" s="163"/>
      <c r="J70" s="163"/>
      <c r="K70" s="163"/>
      <c r="L70" s="163"/>
      <c r="M70" s="163"/>
      <c r="N70" s="26"/>
    </row>
    <row r="71" spans="2:14" ht="54.95" customHeight="1" x14ac:dyDescent="0.25">
      <c r="B71" s="107"/>
      <c r="C71" s="315"/>
      <c r="D71" s="254" t="s">
        <v>210</v>
      </c>
      <c r="E71" s="166" t="str">
        <f>+Autodiagnóstico!G74</f>
        <v>Supervisar el cumplimiento de las políticas y procedimientos específicos establecidos por los gerentes públicos y líderes de proceso</v>
      </c>
      <c r="F71" s="167">
        <f>+Autodiagnóstico!H74</f>
        <v>90</v>
      </c>
      <c r="G71" s="168"/>
      <c r="H71" s="169"/>
      <c r="I71" s="169"/>
      <c r="J71" s="169"/>
      <c r="K71" s="169"/>
      <c r="L71" s="169"/>
      <c r="M71" s="170"/>
      <c r="N71" s="26"/>
    </row>
    <row r="72" spans="2:14" ht="54.95" customHeight="1" x14ac:dyDescent="0.25">
      <c r="B72" s="107"/>
      <c r="C72" s="315"/>
      <c r="D72" s="255"/>
      <c r="E72" s="157" t="str">
        <f>+Autodiagnóstico!G75</f>
        <v>Asistir a la gerencia operativa en el desarrollo y comunicación de políticas y procedimientos</v>
      </c>
      <c r="F72" s="156">
        <f>+Autodiagnóstico!H75</f>
        <v>85</v>
      </c>
      <c r="G72" s="153"/>
      <c r="H72" s="154"/>
      <c r="I72" s="154"/>
      <c r="J72" s="154"/>
      <c r="K72" s="154"/>
      <c r="L72" s="154"/>
      <c r="M72" s="171"/>
      <c r="N72" s="26"/>
    </row>
    <row r="73" spans="2:14" ht="54.95" customHeight="1" x14ac:dyDescent="0.25">
      <c r="B73" s="107"/>
      <c r="C73" s="315"/>
      <c r="D73" s="255"/>
      <c r="E73" s="157" t="str">
        <f>+Autodiagnóstico!G76</f>
        <v>Asegurar que los riesgos son monitoreados en relación con la política de administración de riesgo establecida para la entidad</v>
      </c>
      <c r="F73" s="156">
        <f>+Autodiagnóstico!H76</f>
        <v>85</v>
      </c>
      <c r="G73" s="153"/>
      <c r="H73" s="154"/>
      <c r="I73" s="154"/>
      <c r="J73" s="154"/>
      <c r="K73" s="154"/>
      <c r="L73" s="154"/>
      <c r="M73" s="171"/>
      <c r="N73" s="26"/>
    </row>
    <row r="74" spans="2:14" ht="54.95" customHeight="1" x14ac:dyDescent="0.25">
      <c r="B74" s="107"/>
      <c r="C74" s="315"/>
      <c r="D74" s="255"/>
      <c r="E74" s="157" t="str">
        <f>+Autodiagnóstico!G77</f>
        <v>Revisar periódicamente las actividades de control para determinar su relevancia y actualizarlas de ser necesario</v>
      </c>
      <c r="F74" s="156">
        <f>+Autodiagnóstico!H77</f>
        <v>90</v>
      </c>
      <c r="G74" s="153"/>
      <c r="H74" s="154"/>
      <c r="I74" s="154"/>
      <c r="J74" s="154"/>
      <c r="K74" s="154"/>
      <c r="L74" s="154"/>
      <c r="M74" s="171"/>
      <c r="N74" s="26"/>
    </row>
    <row r="75" spans="2:14" ht="54.95" customHeight="1" x14ac:dyDescent="0.25">
      <c r="B75" s="107"/>
      <c r="C75" s="315"/>
      <c r="D75" s="255"/>
      <c r="E75" s="157" t="str">
        <f>+Autodiagnóstico!G78</f>
        <v xml:space="preserve">Supervisar el cumplimiento de las políticas y procedimientos específicos establecidos por la primera línea </v>
      </c>
      <c r="F75" s="156">
        <f>+Autodiagnóstico!H78</f>
        <v>90</v>
      </c>
      <c r="G75" s="153"/>
      <c r="H75" s="154"/>
      <c r="I75" s="154"/>
      <c r="J75" s="154"/>
      <c r="K75" s="154"/>
      <c r="L75" s="154"/>
      <c r="M75" s="171"/>
      <c r="N75" s="26"/>
    </row>
    <row r="76" spans="2:14" ht="54.95" customHeight="1" x14ac:dyDescent="0.25">
      <c r="B76" s="107"/>
      <c r="C76" s="315"/>
      <c r="D76" s="255"/>
      <c r="E76" s="157" t="str">
        <f>+Autodiagnóstico!G79</f>
        <v>Realizar monitoreo de los riesgos y controles tecnológicos</v>
      </c>
      <c r="F76" s="156">
        <f>+Autodiagnóstico!H79</f>
        <v>90</v>
      </c>
      <c r="G76" s="153"/>
      <c r="H76" s="154"/>
      <c r="I76" s="154"/>
      <c r="J76" s="154"/>
      <c r="K76" s="154"/>
      <c r="L76" s="154"/>
      <c r="M76" s="171"/>
      <c r="N76" s="26"/>
    </row>
    <row r="77" spans="2:14" ht="54.95" customHeight="1" x14ac:dyDescent="0.25">
      <c r="B77" s="107"/>
      <c r="C77" s="315"/>
      <c r="D77" s="255"/>
      <c r="E77" s="157" t="str">
        <f>+Autodiagnóstico!G80</f>
        <v>Grupos como los departamentos de seguridad de la información también pueden desempeñar papeles importantes en la selección, desarrollo y mantenimiento de controles sobre la tecnología, según lo designado por la administración</v>
      </c>
      <c r="F77" s="156">
        <f>+Autodiagnóstico!H80</f>
        <v>90</v>
      </c>
      <c r="G77" s="153"/>
      <c r="H77" s="154"/>
      <c r="I77" s="154"/>
      <c r="J77" s="154"/>
      <c r="K77" s="154"/>
      <c r="L77" s="154"/>
      <c r="M77" s="171"/>
      <c r="N77" s="26"/>
    </row>
    <row r="78" spans="2:14" ht="54.95" customHeight="1" x14ac:dyDescent="0.25">
      <c r="B78" s="107"/>
      <c r="C78" s="315"/>
      <c r="D78" s="328"/>
      <c r="E78" s="172" t="str">
        <f>+Autodiagnóstico!G81</f>
        <v>Establecer procesos para monitorear y evaluar el desarrollo de exposiciones al riesgo relacionadas con tecnología nueva y emergente</v>
      </c>
      <c r="F78" s="173">
        <f>+Autodiagnóstico!H81</f>
        <v>90</v>
      </c>
      <c r="G78" s="174"/>
      <c r="H78" s="175"/>
      <c r="I78" s="175"/>
      <c r="J78" s="175"/>
      <c r="K78" s="175"/>
      <c r="L78" s="175"/>
      <c r="M78" s="176"/>
      <c r="N78" s="26"/>
    </row>
    <row r="79" spans="2:14" ht="54.95" customHeight="1" x14ac:dyDescent="0.25">
      <c r="B79" s="107"/>
      <c r="C79" s="315"/>
      <c r="D79" s="329" t="s">
        <v>89</v>
      </c>
      <c r="E79" s="158" t="str">
        <f>+Autodiagnóstico!G82</f>
        <v>Verificar que los controles están diseñados e implementados de manera efectiva y operen como se pretende para controlar los riesgos</v>
      </c>
      <c r="F79" s="159">
        <f>+Autodiagnóstico!H82</f>
        <v>85</v>
      </c>
      <c r="G79" s="164"/>
      <c r="H79" s="165"/>
      <c r="I79" s="165"/>
      <c r="J79" s="165"/>
      <c r="K79" s="165"/>
      <c r="L79" s="165"/>
      <c r="M79" s="165"/>
      <c r="N79" s="26"/>
    </row>
    <row r="80" spans="2:14" ht="54.95" customHeight="1" x14ac:dyDescent="0.25">
      <c r="B80" s="107"/>
      <c r="C80" s="315"/>
      <c r="D80" s="330"/>
      <c r="E80" s="157" t="str">
        <f>+Autodiagnóstico!G83</f>
        <v xml:space="preserve">Suministrar recomendaciones para mejorar la eficiencia y eficacia de los controles. </v>
      </c>
      <c r="F80" s="156">
        <f>+Autodiagnóstico!H83</f>
        <v>85</v>
      </c>
      <c r="G80" s="153"/>
      <c r="H80" s="154"/>
      <c r="I80" s="154"/>
      <c r="J80" s="154"/>
      <c r="K80" s="154"/>
      <c r="L80" s="154"/>
      <c r="M80" s="154"/>
      <c r="N80" s="26"/>
    </row>
    <row r="81" spans="2:14" ht="54.95" customHeight="1" x14ac:dyDescent="0.25">
      <c r="B81" s="107"/>
      <c r="C81" s="315"/>
      <c r="D81" s="330"/>
      <c r="E81" s="157" t="str">
        <f>+Autodiagnóstico!G84</f>
        <v>Proporcionar seguridad razonable con respecto al diseño e implementación de políticas, procedimientos y otros controles</v>
      </c>
      <c r="F81" s="156">
        <f>+Autodiagnóstico!H84</f>
        <v>85</v>
      </c>
      <c r="G81" s="153"/>
      <c r="H81" s="154"/>
      <c r="I81" s="154"/>
      <c r="J81" s="154"/>
      <c r="K81" s="154"/>
      <c r="L81" s="154"/>
      <c r="M81" s="154"/>
      <c r="N81" s="26"/>
    </row>
    <row r="82" spans="2:14" ht="54.95" customHeight="1" x14ac:dyDescent="0.25">
      <c r="B82" s="107"/>
      <c r="C82" s="315"/>
      <c r="D82" s="330"/>
      <c r="E82" s="157" t="str">
        <f>+Autodiagnóstico!G85</f>
        <v>Evaluar si los procesos de gobierno de TI de la entidad apoyan las estrategias y los objetivos de la entidad</v>
      </c>
      <c r="F82" s="156">
        <f>+Autodiagnóstico!H85</f>
        <v>78</v>
      </c>
      <c r="G82" s="153"/>
      <c r="H82" s="154"/>
      <c r="I82" s="154"/>
      <c r="J82" s="154"/>
      <c r="K82" s="154"/>
      <c r="L82" s="154"/>
      <c r="M82" s="154"/>
      <c r="N82" s="26"/>
    </row>
    <row r="83" spans="2:14" ht="54.95" customHeight="1" thickBot="1" x14ac:dyDescent="0.3">
      <c r="B83" s="107"/>
      <c r="C83" s="316"/>
      <c r="D83" s="332"/>
      <c r="E83" s="160" t="str">
        <f>+Autodiagnóstico!G86</f>
        <v>Proporcionar información sobre la eficiencia, efectividad e integridad de los controles tecnológicos y, según sea apropiado, puede recomendar mejoras a las actividades de control específicas</v>
      </c>
      <c r="F83" s="161">
        <f>+Autodiagnóstico!H86</f>
        <v>78</v>
      </c>
      <c r="G83" s="162"/>
      <c r="H83" s="163"/>
      <c r="I83" s="163"/>
      <c r="J83" s="163"/>
      <c r="K83" s="163"/>
      <c r="L83" s="163"/>
      <c r="M83" s="163"/>
      <c r="N83" s="26"/>
    </row>
    <row r="84" spans="2:14" ht="54.95" customHeight="1" x14ac:dyDescent="0.25">
      <c r="B84" s="107"/>
      <c r="C84" s="317" t="s">
        <v>160</v>
      </c>
      <c r="D84" s="334" t="s">
        <v>179</v>
      </c>
      <c r="E84" s="184" t="str">
        <f>+Autodiagnóstico!G87</f>
        <v xml:space="preserve">Obtener, generar y utilizar información relevante y de calidad para apoyar el funcionamiento del control interno. </v>
      </c>
      <c r="F84" s="185">
        <f>+Autodiagnóstico!H87</f>
        <v>85</v>
      </c>
      <c r="G84" s="186"/>
      <c r="H84" s="187"/>
      <c r="I84" s="187"/>
      <c r="J84" s="187"/>
      <c r="K84" s="187"/>
      <c r="L84" s="187"/>
      <c r="M84" s="188"/>
      <c r="N84" s="26"/>
    </row>
    <row r="85" spans="2:14" ht="54.95" customHeight="1" x14ac:dyDescent="0.25">
      <c r="B85" s="107"/>
      <c r="C85" s="315"/>
      <c r="D85" s="330"/>
      <c r="E85" s="157" t="str">
        <f>+Autodiagnóstico!G88</f>
        <v xml:space="preserve">Comunicar internamente la información requerida para apoyar el funcionamiento del Sistema de Control Interno. </v>
      </c>
      <c r="F85" s="156">
        <f>+Autodiagnóstico!H88</f>
        <v>85</v>
      </c>
      <c r="G85" s="153"/>
      <c r="H85" s="154"/>
      <c r="I85" s="154"/>
      <c r="J85" s="154"/>
      <c r="K85" s="154"/>
      <c r="L85" s="154"/>
      <c r="M85" s="171"/>
      <c r="N85" s="26"/>
    </row>
    <row r="86" spans="2:14" ht="54.95" customHeight="1" x14ac:dyDescent="0.25">
      <c r="B86" s="107"/>
      <c r="C86" s="315"/>
      <c r="D86" s="332"/>
      <c r="E86" s="160" t="str">
        <f>+Autodiagnóstico!G89</f>
        <v xml:space="preserve">Comunicarse con los grupos de valor, sobre los aspectos claves que afectan el funcionamiento del control interno. </v>
      </c>
      <c r="F86" s="161">
        <f>+Autodiagnóstico!H89</f>
        <v>85</v>
      </c>
      <c r="G86" s="162"/>
      <c r="H86" s="163"/>
      <c r="I86" s="163"/>
      <c r="J86" s="163"/>
      <c r="K86" s="163"/>
      <c r="L86" s="163"/>
      <c r="M86" s="177"/>
      <c r="N86" s="26"/>
    </row>
    <row r="87" spans="2:14" ht="54.95" customHeight="1" x14ac:dyDescent="0.25">
      <c r="B87" s="107"/>
      <c r="C87" s="315"/>
      <c r="D87" s="254" t="s">
        <v>209</v>
      </c>
      <c r="E87" s="166" t="str">
        <f>+Autodiagnóstico!G90</f>
        <v>Responder por la fiabilidad, integridad y seguridad de la información, incluyendo la información crítica de la entidad independientemente de cómo se almacene</v>
      </c>
      <c r="F87" s="167">
        <f>+Autodiagnóstico!H90</f>
        <v>85</v>
      </c>
      <c r="G87" s="168"/>
      <c r="H87" s="169"/>
      <c r="I87" s="169"/>
      <c r="J87" s="169"/>
      <c r="K87" s="169"/>
      <c r="L87" s="169"/>
      <c r="M87" s="170"/>
      <c r="N87" s="26"/>
    </row>
    <row r="88" spans="2:14" ht="89.25" customHeight="1" x14ac:dyDescent="0.25">
      <c r="B88" s="107"/>
      <c r="C88" s="315"/>
      <c r="D88" s="328"/>
      <c r="E88" s="172" t="str">
        <f>+Autodiagnóstico!G91</f>
        <v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v>
      </c>
      <c r="F88" s="173">
        <f>+Autodiagnóstico!H91</f>
        <v>90</v>
      </c>
      <c r="G88" s="174"/>
      <c r="H88" s="175"/>
      <c r="I88" s="175"/>
      <c r="J88" s="175"/>
      <c r="K88" s="175"/>
      <c r="L88" s="175"/>
      <c r="M88" s="176"/>
      <c r="N88" s="26"/>
    </row>
    <row r="89" spans="2:14" ht="54.95" customHeight="1" x14ac:dyDescent="0.25">
      <c r="B89" s="107"/>
      <c r="C89" s="315"/>
      <c r="D89" s="329" t="s">
        <v>211</v>
      </c>
      <c r="E89" s="158" t="str">
        <f>+Autodiagnóstico!G92</f>
        <v>Gestionar información que da cuenta de las actividades cotidianas, compartiéndola en toda la entidad</v>
      </c>
      <c r="F89" s="159">
        <f>+Autodiagnóstico!H92</f>
        <v>90</v>
      </c>
      <c r="G89" s="164"/>
      <c r="H89" s="165"/>
      <c r="I89" s="165"/>
      <c r="J89" s="165"/>
      <c r="K89" s="165"/>
      <c r="L89" s="165"/>
      <c r="M89" s="178"/>
      <c r="N89" s="26"/>
    </row>
    <row r="90" spans="2:14" ht="54.95" customHeight="1" x14ac:dyDescent="0.25">
      <c r="B90" s="107"/>
      <c r="C90" s="315"/>
      <c r="D90" s="330"/>
      <c r="E90" s="157" t="str">
        <f>+Autodiagnóstico!G93</f>
        <v>Desarrollar y mantener procesos de comunicación facilitando que todas las personas entiendan y lleven a cabo sus responsabilidades de control interno</v>
      </c>
      <c r="F90" s="156">
        <f>+Autodiagnóstico!H93</f>
        <v>85</v>
      </c>
      <c r="G90" s="153"/>
      <c r="H90" s="154"/>
      <c r="I90" s="154"/>
      <c r="J90" s="154"/>
      <c r="K90" s="154"/>
      <c r="L90" s="154"/>
      <c r="M90" s="171"/>
      <c r="N90" s="26"/>
    </row>
    <row r="91" spans="2:14" ht="54.95" customHeight="1" x14ac:dyDescent="0.25">
      <c r="B91" s="107"/>
      <c r="C91" s="315"/>
      <c r="D91" s="330"/>
      <c r="E91" s="157" t="str">
        <f>+Autodiagnóstico!G94</f>
        <v>Facilitar canales de comunicación, tales como líneas de denuncia que permiten la comunicación anónima o confidencial, como complemento a los canales normales</v>
      </c>
      <c r="F91" s="156">
        <f>+Autodiagnóstico!H94</f>
        <v>90</v>
      </c>
      <c r="G91" s="153"/>
      <c r="H91" s="154"/>
      <c r="I91" s="154"/>
      <c r="J91" s="154"/>
      <c r="K91" s="154"/>
      <c r="L91" s="154"/>
      <c r="M91" s="171"/>
      <c r="N91" s="26"/>
    </row>
    <row r="92" spans="2:14" ht="54.95" customHeight="1" x14ac:dyDescent="0.25">
      <c r="B92" s="107"/>
      <c r="C92" s="315"/>
      <c r="D92" s="330"/>
      <c r="E92" s="157" t="str">
        <f>+Autodiagnóstico!G95</f>
        <v>Asegurar que entre los procesos fluya información relevante y oportuna, así como hacia los ciudadanos, organismos de control y otros externos</v>
      </c>
      <c r="F92" s="156">
        <f>+Autodiagnóstico!H95</f>
        <v>90</v>
      </c>
      <c r="G92" s="153"/>
      <c r="H92" s="154"/>
      <c r="I92" s="154"/>
      <c r="J92" s="154"/>
      <c r="K92" s="154"/>
      <c r="L92" s="154"/>
      <c r="M92" s="171"/>
      <c r="N92" s="26"/>
    </row>
    <row r="93" spans="2:14" ht="54.95" customHeight="1" x14ac:dyDescent="0.25">
      <c r="B93" s="107"/>
      <c r="C93" s="315"/>
      <c r="D93" s="330"/>
      <c r="E93" s="157" t="str">
        <f>+Autodiagnóstico!G96</f>
        <v>Informar sobre la evaluación a la gestión institucional y a resultados</v>
      </c>
      <c r="F93" s="156">
        <f>+Autodiagnóstico!H96</f>
        <v>90</v>
      </c>
      <c r="G93" s="153"/>
      <c r="H93" s="154"/>
      <c r="I93" s="154"/>
      <c r="J93" s="154"/>
      <c r="K93" s="154"/>
      <c r="L93" s="154"/>
      <c r="M93" s="171"/>
      <c r="N93" s="26"/>
    </row>
    <row r="94" spans="2:14" ht="54.95" customHeight="1" x14ac:dyDescent="0.25">
      <c r="B94" s="107"/>
      <c r="C94" s="315"/>
      <c r="D94" s="332"/>
      <c r="E94" s="160" t="str">
        <f>+Autodiagnóstico!G97</f>
        <v>Implementar métodos de comunicación efectiva</v>
      </c>
      <c r="F94" s="161">
        <f>+Autodiagnóstico!H97</f>
        <v>90</v>
      </c>
      <c r="G94" s="162"/>
      <c r="H94" s="163"/>
      <c r="I94" s="163"/>
      <c r="J94" s="163"/>
      <c r="K94" s="163"/>
      <c r="L94" s="163"/>
      <c r="M94" s="177"/>
      <c r="N94" s="26"/>
    </row>
    <row r="95" spans="2:14" ht="54.95" customHeight="1" x14ac:dyDescent="0.25">
      <c r="B95" s="107"/>
      <c r="C95" s="315"/>
      <c r="D95" s="254" t="s">
        <v>210</v>
      </c>
      <c r="E95" s="166" t="str">
        <f>+Autodiagnóstico!G98</f>
        <v>Recopilar información y comunicarla de manera resumida a la primera y la tercera línea de defensa con respecto a controles específicos</v>
      </c>
      <c r="F95" s="167">
        <f>+Autodiagnóstico!H98</f>
        <v>90</v>
      </c>
      <c r="G95" s="168"/>
      <c r="H95" s="169"/>
      <c r="I95" s="169"/>
      <c r="J95" s="169"/>
      <c r="K95" s="169"/>
      <c r="L95" s="169"/>
      <c r="M95" s="170"/>
      <c r="N95" s="26"/>
    </row>
    <row r="96" spans="2:14" ht="54.95" customHeight="1" x14ac:dyDescent="0.25">
      <c r="B96" s="107"/>
      <c r="C96" s="315"/>
      <c r="D96" s="255"/>
      <c r="E96" s="157" t="str">
        <f>+Autodiagnóstico!G99</f>
        <v>Considerar costos y beneficios, asegurando que la naturaleza, cantidad y precisión de la información comunicada sean proporcionales y apoyen el logro de los objetivos</v>
      </c>
      <c r="F96" s="156">
        <f>+Autodiagnóstico!H99</f>
        <v>90</v>
      </c>
      <c r="G96" s="153"/>
      <c r="H96" s="154"/>
      <c r="I96" s="154"/>
      <c r="J96" s="154"/>
      <c r="K96" s="154"/>
      <c r="L96" s="154"/>
      <c r="M96" s="171"/>
      <c r="N96" s="26"/>
    </row>
    <row r="97" spans="2:14" ht="54.95" customHeight="1" x14ac:dyDescent="0.25">
      <c r="B97" s="107"/>
      <c r="C97" s="315"/>
      <c r="D97" s="255"/>
      <c r="E97" s="157" t="str">
        <f>+Autodiagnóstico!G100</f>
        <v>Apoyar el monitoreo de canales de comunicación, incluyendo líneas telefónicas de denuncias</v>
      </c>
      <c r="F97" s="156">
        <f>+Autodiagnóstico!H100</f>
        <v>90</v>
      </c>
      <c r="G97" s="153"/>
      <c r="H97" s="154"/>
      <c r="I97" s="154"/>
      <c r="J97" s="154"/>
      <c r="K97" s="154"/>
      <c r="L97" s="154"/>
      <c r="M97" s="171"/>
      <c r="N97" s="26"/>
    </row>
    <row r="98" spans="2:14" ht="54.95" customHeight="1" x14ac:dyDescent="0.25">
      <c r="B98" s="107"/>
      <c r="C98" s="315"/>
      <c r="D98" s="255"/>
      <c r="E98" s="157" t="str">
        <f>+Autodiagnóstico!G101</f>
        <v>Proporcionar a la gerencia información sobre los resultados de sus actividades</v>
      </c>
      <c r="F98" s="156">
        <f>+Autodiagnóstico!H101</f>
        <v>90</v>
      </c>
      <c r="G98" s="153"/>
      <c r="H98" s="154"/>
      <c r="I98" s="154"/>
      <c r="J98" s="154"/>
      <c r="K98" s="154"/>
      <c r="L98" s="154"/>
      <c r="M98" s="171"/>
      <c r="N98" s="26"/>
    </row>
    <row r="99" spans="2:14" ht="54.95" customHeight="1" x14ac:dyDescent="0.25">
      <c r="B99" s="107"/>
      <c r="C99" s="315"/>
      <c r="D99" s="328"/>
      <c r="E99" s="172" t="str">
        <f>+Autodiagnóstico!G102</f>
        <v>Comunicar a la alta dirección asuntos que afectan el funcionamiento del control interno</v>
      </c>
      <c r="F99" s="173">
        <f>+Autodiagnóstico!H102</f>
        <v>85</v>
      </c>
      <c r="G99" s="174"/>
      <c r="H99" s="175"/>
      <c r="I99" s="175"/>
      <c r="J99" s="175"/>
      <c r="K99" s="175"/>
      <c r="L99" s="175"/>
      <c r="M99" s="176"/>
      <c r="N99" s="26"/>
    </row>
    <row r="100" spans="2:14" ht="54.95" customHeight="1" x14ac:dyDescent="0.25">
      <c r="B100" s="107"/>
      <c r="C100" s="315"/>
      <c r="D100" s="329" t="s">
        <v>89</v>
      </c>
      <c r="E100" s="158" t="str">
        <f>+Autodiagnóstico!G103</f>
        <v>Evaluar periódicamente las prácticas de confiabilidad e integridad de la información de la entidad y recomienda, según sea apropiado, mejoras o implementación de nuevos controles y salvaguardas</v>
      </c>
      <c r="F100" s="159">
        <f>+Autodiagnóstico!H103</f>
        <v>85</v>
      </c>
      <c r="G100" s="164"/>
      <c r="H100" s="165"/>
      <c r="I100" s="165"/>
      <c r="J100" s="165"/>
      <c r="K100" s="165"/>
      <c r="L100" s="165"/>
      <c r="M100" s="178"/>
      <c r="N100" s="26"/>
    </row>
    <row r="101" spans="2:14" ht="54.95" customHeight="1" x14ac:dyDescent="0.25">
      <c r="B101" s="107"/>
      <c r="C101" s="315"/>
      <c r="D101" s="330"/>
      <c r="E101" s="157" t="str">
        <f>+Autodiagnóstico!G104</f>
        <v>Informar sobre la confiabilidad y la integridad de la información y las exposiciones a riesgos asociados y las violaciones a estas</v>
      </c>
      <c r="F101" s="156">
        <f>+Autodiagnóstico!H104</f>
        <v>85</v>
      </c>
      <c r="G101" s="153"/>
      <c r="H101" s="154"/>
      <c r="I101" s="154"/>
      <c r="J101" s="154"/>
      <c r="K101" s="154"/>
      <c r="L101" s="154"/>
      <c r="M101" s="171"/>
      <c r="N101" s="26"/>
    </row>
    <row r="102" spans="2:14" ht="54.95" customHeight="1" x14ac:dyDescent="0.25">
      <c r="B102" s="107"/>
      <c r="C102" s="315"/>
      <c r="D102" s="330"/>
      <c r="E102" s="157" t="str">
        <f>+Autodiagnóstico!G105</f>
        <v>Proporcionar información respecto a la integridad, exactitud y calidad de la comunicación en consonancia con las necesidades de la alta dirección</v>
      </c>
      <c r="F102" s="156">
        <f>+Autodiagnóstico!H105</f>
        <v>85</v>
      </c>
      <c r="G102" s="153"/>
      <c r="H102" s="154"/>
      <c r="I102" s="154"/>
      <c r="J102" s="154"/>
      <c r="K102" s="154"/>
      <c r="L102" s="154"/>
      <c r="M102" s="171"/>
      <c r="N102" s="26"/>
    </row>
    <row r="103" spans="2:14" ht="54.95" customHeight="1" thickBot="1" x14ac:dyDescent="0.3">
      <c r="B103" s="107"/>
      <c r="C103" s="318"/>
      <c r="D103" s="331"/>
      <c r="E103" s="179" t="str">
        <f>+Autodiagnóstico!G106</f>
        <v>Comunicar a la primera y la segunda línea, aquellos aspectos que se requieren fortalecer relacionados con la información y comunicación</v>
      </c>
      <c r="F103" s="180">
        <f>+Autodiagnóstico!H106</f>
        <v>85</v>
      </c>
      <c r="G103" s="181"/>
      <c r="H103" s="182"/>
      <c r="I103" s="182"/>
      <c r="J103" s="182"/>
      <c r="K103" s="182"/>
      <c r="L103" s="182"/>
      <c r="M103" s="183"/>
      <c r="N103" s="26"/>
    </row>
    <row r="104" spans="2:14" s="6" customFormat="1" ht="54.95" customHeight="1" thickBot="1" x14ac:dyDescent="0.3">
      <c r="B104" s="107"/>
      <c r="C104" s="323" t="s">
        <v>182</v>
      </c>
      <c r="D104" s="334" t="s">
        <v>183</v>
      </c>
      <c r="E104" s="184" t="str">
        <f>+Autodiagnóstico!G107</f>
        <v>Realizar autoevaluaciones continuas y evaluaciones independientes para determinar el avance en el logro de las metas, resultados y objetivos propuestos, así como la existencia y operación de los componentes del Sistema de Control Interno</v>
      </c>
      <c r="F104" s="185">
        <f>+Autodiagnóstico!H107</f>
        <v>83</v>
      </c>
      <c r="G104" s="186"/>
      <c r="H104" s="187"/>
      <c r="I104" s="187"/>
      <c r="J104" s="187"/>
      <c r="K104" s="187"/>
      <c r="L104" s="187"/>
      <c r="M104" s="188"/>
      <c r="N104" s="26"/>
    </row>
    <row r="105" spans="2:14" s="6" customFormat="1" ht="54.95" customHeight="1" thickBot="1" x14ac:dyDescent="0.3">
      <c r="B105" s="25"/>
      <c r="C105" s="324"/>
      <c r="D105" s="330"/>
      <c r="E105" s="157" t="str">
        <f>+Autodiagnóstico!G108</f>
        <v xml:space="preserve">Evaluar y comunicar las deficiencias de control interno de forma oportuna a las partes responsables de aplicar medidas correctivas </v>
      </c>
      <c r="F105" s="156">
        <f>+Autodiagnóstico!H108</f>
        <v>83</v>
      </c>
      <c r="G105" s="155"/>
      <c r="H105" s="155"/>
      <c r="I105" s="155"/>
      <c r="J105" s="155"/>
      <c r="K105" s="155"/>
      <c r="L105" s="155"/>
      <c r="M105" s="189"/>
      <c r="N105" s="26"/>
    </row>
    <row r="106" spans="2:14" s="6" customFormat="1" ht="54.95" customHeight="1" thickBot="1" x14ac:dyDescent="0.3">
      <c r="B106" s="25"/>
      <c r="C106" s="324"/>
      <c r="D106" s="330"/>
      <c r="E106" s="157" t="str">
        <f>+Autodiagnóstico!G109</f>
        <v xml:space="preserve">Realizar evaluaciones continuas a los diferentes procesos o áreas de la entidad, en tiempo real, por parte de los líderes de proceso, teniendo en cuenta los indicadores de gestión, el manejo de los riesgos, los planes de mejoramiento, entre otros. </v>
      </c>
      <c r="F106" s="156">
        <f>+Autodiagnóstico!H109</f>
        <v>83</v>
      </c>
      <c r="G106" s="155"/>
      <c r="H106" s="155"/>
      <c r="I106" s="155"/>
      <c r="J106" s="155"/>
      <c r="K106" s="155"/>
      <c r="L106" s="155"/>
      <c r="M106" s="189"/>
      <c r="N106" s="26"/>
    </row>
    <row r="107" spans="2:14" s="6" customFormat="1" ht="54.95" customHeight="1" thickBot="1" x14ac:dyDescent="0.3">
      <c r="B107" s="25"/>
      <c r="C107" s="324"/>
      <c r="D107" s="330"/>
      <c r="E107" s="157" t="str">
        <f>+Autodiagnóstico!G110</f>
        <v>Elaborar un plan de auditoría anual con enfoque de riesgos</v>
      </c>
      <c r="F107" s="156">
        <f>+Autodiagnóstico!H110</f>
        <v>85</v>
      </c>
      <c r="G107" s="155"/>
      <c r="H107" s="155"/>
      <c r="I107" s="155"/>
      <c r="J107" s="155"/>
      <c r="K107" s="155"/>
      <c r="L107" s="155"/>
      <c r="M107" s="189"/>
      <c r="N107" s="26"/>
    </row>
    <row r="108" spans="2:14" s="6" customFormat="1" ht="54.95" customHeight="1" thickBot="1" x14ac:dyDescent="0.3">
      <c r="B108" s="25"/>
      <c r="C108" s="324"/>
      <c r="D108" s="330"/>
      <c r="E108" s="157" t="str">
        <f>+Autodiagnóstico!G111</f>
        <v>Llevar a cabo evaluaciones independientes de forma periódica, por parte del área de control interno o quien haga sus veces a través de la auditoría interna de gestión</v>
      </c>
      <c r="F108" s="156">
        <f>+Autodiagnóstico!H111</f>
        <v>85</v>
      </c>
      <c r="G108" s="155"/>
      <c r="H108" s="155"/>
      <c r="I108" s="155"/>
      <c r="J108" s="155"/>
      <c r="K108" s="155"/>
      <c r="L108" s="155"/>
      <c r="M108" s="189"/>
      <c r="N108" s="26"/>
    </row>
    <row r="109" spans="2:14" s="6" customFormat="1" ht="54.95" customHeight="1" thickBot="1" x14ac:dyDescent="0.3">
      <c r="B109" s="25"/>
      <c r="C109" s="324"/>
      <c r="D109" s="330"/>
      <c r="E109" s="157" t="str">
        <f>+Autodiagnóstico!G112</f>
        <v>Determinar, a través de auditorías internas, si se han definido, puesto en marcha y aplicado los controles establecidos por la entidad de manera efectiva</v>
      </c>
      <c r="F109" s="156">
        <f>+Autodiagnóstico!H112</f>
        <v>85</v>
      </c>
      <c r="G109" s="155"/>
      <c r="H109" s="155"/>
      <c r="I109" s="155"/>
      <c r="J109" s="155"/>
      <c r="K109" s="155"/>
      <c r="L109" s="155"/>
      <c r="M109" s="189"/>
      <c r="N109" s="26"/>
    </row>
    <row r="110" spans="2:14" s="6" customFormat="1" ht="54.95" customHeight="1" thickBot="1" x14ac:dyDescent="0.3">
      <c r="B110" s="25"/>
      <c r="C110" s="324"/>
      <c r="D110" s="330"/>
      <c r="E110" s="157" t="str">
        <f>+Autodiagnóstico!G113</f>
        <v>Determinar, a través de auditorías internas, las debilidades y fortalezas del control y de la gestión, así como el desvío de los avances de las metas y objetivos trazados</v>
      </c>
      <c r="F110" s="156">
        <f>+Autodiagnóstico!H113</f>
        <v>85</v>
      </c>
      <c r="G110" s="155"/>
      <c r="H110" s="155"/>
      <c r="I110" s="155"/>
      <c r="J110" s="155"/>
      <c r="K110" s="155"/>
      <c r="L110" s="155"/>
      <c r="M110" s="189"/>
      <c r="N110" s="26"/>
    </row>
    <row r="111" spans="2:14" s="6" customFormat="1" ht="54.95" customHeight="1" thickBot="1" x14ac:dyDescent="0.3">
      <c r="B111" s="25"/>
      <c r="C111" s="324"/>
      <c r="D111" s="330"/>
      <c r="E111" s="157" t="str">
        <f>+Autodiagnóstico!G114</f>
        <v xml:space="preserve">Realimentar, a través de auditorías internas, sobre la efectividad de los controles </v>
      </c>
      <c r="F111" s="156">
        <f>+Autodiagnóstico!H114</f>
        <v>85</v>
      </c>
      <c r="G111" s="155"/>
      <c r="H111" s="155"/>
      <c r="I111" s="155"/>
      <c r="J111" s="155"/>
      <c r="K111" s="155"/>
      <c r="L111" s="155"/>
      <c r="M111" s="189"/>
      <c r="N111" s="26"/>
    </row>
    <row r="112" spans="2:14" s="6" customFormat="1" ht="54.95" customHeight="1" thickBot="1" x14ac:dyDescent="0.3">
      <c r="B112" s="25"/>
      <c r="C112" s="324"/>
      <c r="D112" s="332"/>
      <c r="E112" s="160" t="str">
        <f>+Autodiagnóstico!G115</f>
        <v xml:space="preserve">Dar una opinión, a partir de las auditorías internas, sobre la adecuación y eficacia de los procesos de gestión de riesgos y control </v>
      </c>
      <c r="F112" s="161">
        <f>+Autodiagnóstico!H115</f>
        <v>85</v>
      </c>
      <c r="G112" s="192"/>
      <c r="H112" s="192"/>
      <c r="I112" s="192"/>
      <c r="J112" s="192"/>
      <c r="K112" s="192"/>
      <c r="L112" s="192"/>
      <c r="M112" s="193"/>
      <c r="N112" s="26"/>
    </row>
    <row r="113" spans="2:14" s="6" customFormat="1" ht="54.95" customHeight="1" thickBot="1" x14ac:dyDescent="0.3">
      <c r="B113" s="25"/>
      <c r="C113" s="324"/>
      <c r="D113" s="254" t="s">
        <v>209</v>
      </c>
      <c r="E113" s="166" t="str">
        <f>+Autodiagnóstico!G116</f>
        <v>Analizar las evaluaciones de la gestión del riesgo, elaboradas por la segunda línea de defensa</v>
      </c>
      <c r="F113" s="167">
        <f>+Autodiagnóstico!H116</f>
        <v>80</v>
      </c>
      <c r="G113" s="196" t="s">
        <v>29</v>
      </c>
      <c r="H113" s="197"/>
      <c r="I113" s="197"/>
      <c r="J113" s="197"/>
      <c r="K113" s="196"/>
      <c r="L113" s="197"/>
      <c r="M113" s="198"/>
      <c r="N113" s="26"/>
    </row>
    <row r="114" spans="2:14" s="6" customFormat="1" ht="54.95" customHeight="1" thickBot="1" x14ac:dyDescent="0.3">
      <c r="B114" s="25"/>
      <c r="C114" s="324"/>
      <c r="D114" s="255"/>
      <c r="E114" s="157" t="str">
        <f>+Autodiagnóstico!G117</f>
        <v>Asegurar que los servidores responsables (tanto de la segunda como de la tercera línea defensa cuenten con los conocimientos necesarios y que se generen recursos para la mejora de sus competencias</v>
      </c>
      <c r="F114" s="156">
        <f>+Autodiagnóstico!H117</f>
        <v>85</v>
      </c>
      <c r="G114" s="155"/>
      <c r="H114" s="155"/>
      <c r="I114" s="155"/>
      <c r="J114" s="155"/>
      <c r="K114" s="155"/>
      <c r="L114" s="155"/>
      <c r="M114" s="189"/>
      <c r="N114" s="26"/>
    </row>
    <row r="115" spans="2:14" s="6" customFormat="1" ht="54.95" customHeight="1" thickBot="1" x14ac:dyDescent="0.3">
      <c r="B115" s="25"/>
      <c r="C115" s="324"/>
      <c r="D115" s="328"/>
      <c r="E115" s="172" t="str">
        <f>+Autodiagnóstico!G118</f>
        <v>Aprobar el Plan Anual de Auditoría propuesto por el jefe de control interno o quien haga sus veces, tarea asignada específicamente al Comité Institucional de Coordinación de Control Interno</v>
      </c>
      <c r="F115" s="173">
        <f>+Autodiagnóstico!H118</f>
        <v>90</v>
      </c>
      <c r="G115" s="190"/>
      <c r="H115" s="190"/>
      <c r="I115" s="190"/>
      <c r="J115" s="190"/>
      <c r="K115" s="190"/>
      <c r="L115" s="190"/>
      <c r="M115" s="191"/>
      <c r="N115" s="26"/>
    </row>
    <row r="116" spans="2:14" s="6" customFormat="1" ht="54.95" customHeight="1" thickBot="1" x14ac:dyDescent="0.3">
      <c r="B116" s="25"/>
      <c r="C116" s="324"/>
      <c r="D116" s="329" t="s">
        <v>211</v>
      </c>
      <c r="E116" s="158" t="str">
        <f>+Autodiagnóstico!G119</f>
        <v>Efectuar seguimiento a los riesgos y controles de su proceso</v>
      </c>
      <c r="F116" s="159">
        <f>+Autodiagnóstico!H119</f>
        <v>81</v>
      </c>
      <c r="G116" s="194"/>
      <c r="H116" s="194"/>
      <c r="I116" s="194"/>
      <c r="J116" s="194"/>
      <c r="K116" s="194"/>
      <c r="L116" s="194"/>
      <c r="M116" s="195"/>
      <c r="N116" s="26"/>
    </row>
    <row r="117" spans="2:14" s="6" customFormat="1" ht="54.95" customHeight="1" thickBot="1" x14ac:dyDescent="0.3">
      <c r="B117" s="25"/>
      <c r="C117" s="324"/>
      <c r="D117" s="330"/>
      <c r="E117" s="157" t="str">
        <f>+Autodiagnóstico!G120</f>
        <v>Informar periódicamente a la alta dirección sobre el desempeño de las actividades de gestión de riesgos de la entidad</v>
      </c>
      <c r="F117" s="156">
        <f>+Autodiagnóstico!H120</f>
        <v>81</v>
      </c>
      <c r="G117" s="155"/>
      <c r="H117" s="155"/>
      <c r="I117" s="155"/>
      <c r="J117" s="155"/>
      <c r="K117" s="155"/>
      <c r="L117" s="155"/>
      <c r="M117" s="189"/>
      <c r="N117" s="26"/>
    </row>
    <row r="118" spans="2:14" s="6" customFormat="1" ht="54.95" customHeight="1" thickBot="1" x14ac:dyDescent="0.3">
      <c r="B118" s="25"/>
      <c r="C118" s="324"/>
      <c r="D118" s="332"/>
      <c r="E118" s="160" t="str">
        <f>+Autodiagnóstico!G121</f>
        <v>Comunicar deficiencias a la alta dirección o a las partes responsables para tomar las medidas correctivas, según corresponda</v>
      </c>
      <c r="F118" s="161">
        <f>+Autodiagnóstico!H121</f>
        <v>85</v>
      </c>
      <c r="G118" s="192"/>
      <c r="H118" s="192"/>
      <c r="I118" s="192"/>
      <c r="J118" s="192"/>
      <c r="K118" s="192"/>
      <c r="L118" s="192"/>
      <c r="M118" s="193"/>
      <c r="N118" s="26"/>
    </row>
    <row r="119" spans="2:14" s="6" customFormat="1" ht="54.95" customHeight="1" thickBot="1" x14ac:dyDescent="0.3">
      <c r="B119" s="25"/>
      <c r="C119" s="324"/>
      <c r="D119" s="254" t="s">
        <v>210</v>
      </c>
      <c r="E119" s="166" t="str">
        <f>+Autodiagnóstico!G122</f>
        <v>Llevar a cabo evaluaciones para monitorear el estado de varios componentes del Sistema de Control Interno</v>
      </c>
      <c r="F119" s="167">
        <f>+Autodiagnóstico!H122</f>
        <v>81</v>
      </c>
      <c r="G119" s="197"/>
      <c r="H119" s="197"/>
      <c r="I119" s="197"/>
      <c r="J119" s="197"/>
      <c r="K119" s="197"/>
      <c r="L119" s="197"/>
      <c r="M119" s="198"/>
      <c r="N119" s="26"/>
    </row>
    <row r="120" spans="2:14" s="6" customFormat="1" ht="54.95" customHeight="1" thickBot="1" x14ac:dyDescent="0.3">
      <c r="B120" s="25"/>
      <c r="C120" s="324"/>
      <c r="D120" s="255"/>
      <c r="E120" s="157" t="str">
        <f>+Autodiagnóstico!G123</f>
        <v>Monitorear e informar sobre deficiencias de los controles</v>
      </c>
      <c r="F120" s="156">
        <f>+Autodiagnóstico!H123</f>
        <v>85</v>
      </c>
      <c r="G120" s="155"/>
      <c r="H120" s="155"/>
      <c r="I120" s="155"/>
      <c r="J120" s="155"/>
      <c r="K120" s="155"/>
      <c r="L120" s="155"/>
      <c r="M120" s="189"/>
      <c r="N120" s="26"/>
    </row>
    <row r="121" spans="2:14" s="6" customFormat="1" ht="54.95" customHeight="1" thickBot="1" x14ac:dyDescent="0.3">
      <c r="B121" s="25"/>
      <c r="C121" s="324"/>
      <c r="D121" s="255"/>
      <c r="E121" s="157" t="str">
        <f>+Autodiagnóstico!G124</f>
        <v>Suministrar información a la alta dirección sobre el monitoreo llevado a cabo a los indicadores de gestión, determinando si el logro de los objetivos está dentro de las tolerancias de riesgo establecidas</v>
      </c>
      <c r="F121" s="156">
        <f>+Autodiagnóstico!H124</f>
        <v>90</v>
      </c>
      <c r="G121" s="155"/>
      <c r="H121" s="155"/>
      <c r="I121" s="155"/>
      <c r="J121" s="155"/>
      <c r="K121" s="155"/>
      <c r="L121" s="155"/>
      <c r="M121" s="189"/>
      <c r="N121" s="26"/>
    </row>
    <row r="122" spans="2:14" s="6" customFormat="1" ht="54.95" customHeight="1" thickBot="1" x14ac:dyDescent="0.3">
      <c r="B122" s="25"/>
      <c r="C122" s="324"/>
      <c r="D122" s="328"/>
      <c r="E122" s="172" t="str">
        <f>+Autodiagnóstico!G125</f>
        <v>Consolidar y generar información vital para la toma de decisiones</v>
      </c>
      <c r="F122" s="173">
        <f>+Autodiagnóstico!H125</f>
        <v>90</v>
      </c>
      <c r="G122" s="190"/>
      <c r="H122" s="190"/>
      <c r="I122" s="190"/>
      <c r="J122" s="190"/>
      <c r="K122" s="190"/>
      <c r="L122" s="190"/>
      <c r="M122" s="191"/>
      <c r="N122" s="26"/>
    </row>
    <row r="123" spans="2:14" s="6" customFormat="1" ht="54.95" customHeight="1" thickBot="1" x14ac:dyDescent="0.3">
      <c r="B123" s="25"/>
      <c r="C123" s="324"/>
      <c r="D123" s="329" t="s">
        <v>89</v>
      </c>
      <c r="E123" s="158" t="str">
        <f>+Autodiagnóstico!G126</f>
        <v>Establecer el plan anual de auditoría basado en riesgos, priorizando aquellos procesos de mayor exposición</v>
      </c>
      <c r="F123" s="159">
        <f>+Autodiagnóstico!H126</f>
        <v>90</v>
      </c>
      <c r="G123" s="194"/>
      <c r="H123" s="194"/>
      <c r="I123" s="194"/>
      <c r="J123" s="194"/>
      <c r="K123" s="194"/>
      <c r="L123" s="194"/>
      <c r="M123" s="195"/>
      <c r="N123" s="26"/>
    </row>
    <row r="124" spans="2:14" s="6" customFormat="1" ht="54.95" customHeight="1" thickBot="1" x14ac:dyDescent="0.3">
      <c r="B124" s="25"/>
      <c r="C124" s="324"/>
      <c r="D124" s="330"/>
      <c r="E124" s="157" t="str">
        <f>+Autodiagnóstico!G127</f>
        <v>Generar información sobre evaluaciones llevadas a cabo por la primera y segunda línea de defensa</v>
      </c>
      <c r="F124" s="156">
        <f>+Autodiagnóstico!H127</f>
        <v>85</v>
      </c>
      <c r="G124" s="155"/>
      <c r="H124" s="155"/>
      <c r="I124" s="155"/>
      <c r="J124" s="155"/>
      <c r="K124" s="155"/>
      <c r="L124" s="155"/>
      <c r="M124" s="189"/>
      <c r="N124" s="26"/>
    </row>
    <row r="125" spans="2:14" s="6" customFormat="1" ht="54.95" customHeight="1" thickBot="1" x14ac:dyDescent="0.3">
      <c r="B125" s="25"/>
      <c r="C125" s="324"/>
      <c r="D125" s="330"/>
      <c r="E125" s="157" t="str">
        <f>+Autodiagnóstico!G128</f>
        <v>Evaluar si los controles están presentes (en políticas y procedimientos) y funcionan, apoyando el control de los riesgos y el logro de los objetivos establecidos en la planeación institucional</v>
      </c>
      <c r="F125" s="156">
        <f>+Autodiagnóstico!H128</f>
        <v>85</v>
      </c>
      <c r="G125" s="155"/>
      <c r="H125" s="155"/>
      <c r="I125" s="155"/>
      <c r="J125" s="155"/>
      <c r="K125" s="155"/>
      <c r="L125" s="155"/>
      <c r="M125" s="189"/>
      <c r="N125" s="26"/>
    </row>
    <row r="126" spans="2:14" s="6" customFormat="1" ht="54.95" customHeight="1" x14ac:dyDescent="0.25">
      <c r="B126" s="25"/>
      <c r="C126" s="325"/>
      <c r="D126" s="353"/>
      <c r="E126" s="172" t="str">
        <f>+Autodiagnóstico!G129</f>
        <v>Establecer y mantener un sistema de monitoreado de hallazgos y recomendaciones</v>
      </c>
      <c r="F126" s="173">
        <f>+Autodiagnóstico!H129</f>
        <v>85</v>
      </c>
      <c r="G126" s="190"/>
      <c r="H126" s="190"/>
      <c r="I126" s="190"/>
      <c r="J126" s="190"/>
      <c r="K126" s="190"/>
      <c r="L126" s="190"/>
      <c r="M126" s="191"/>
      <c r="N126" s="26"/>
    </row>
    <row r="127" spans="2:14" ht="8.25" customHeight="1" thickBot="1" x14ac:dyDescent="0.3">
      <c r="B127" s="28"/>
      <c r="C127" s="29"/>
      <c r="D127" s="29"/>
      <c r="E127" s="29"/>
      <c r="F127" s="30"/>
      <c r="G127" s="29"/>
      <c r="H127" s="29"/>
      <c r="I127" s="29"/>
      <c r="J127" s="29"/>
      <c r="K127" s="29"/>
      <c r="L127" s="29"/>
      <c r="M127" s="29"/>
      <c r="N127" s="31"/>
    </row>
    <row r="128" spans="2:14" x14ac:dyDescent="0.25"/>
    <row r="129" spans="6:6" x14ac:dyDescent="0.25"/>
    <row r="130" spans="6:6" x14ac:dyDescent="0.25"/>
    <row r="131" spans="6:6" x14ac:dyDescent="0.25"/>
    <row r="132" spans="6:6" x14ac:dyDescent="0.25"/>
    <row r="133" spans="6:6" x14ac:dyDescent="0.25"/>
    <row r="134" spans="6:6" x14ac:dyDescent="0.25"/>
    <row r="135" spans="6:6" x14ac:dyDescent="0.25"/>
    <row r="136" spans="6:6" ht="18" x14ac:dyDescent="0.25">
      <c r="F136" s="105" t="s">
        <v>29</v>
      </c>
    </row>
    <row r="137" spans="6:6" x14ac:dyDescent="0.25"/>
    <row r="138" spans="6:6" x14ac:dyDescent="0.25"/>
    <row r="139" spans="6:6" x14ac:dyDescent="0.25"/>
    <row r="140" spans="6:6" x14ac:dyDescent="0.25"/>
  </sheetData>
  <protectedRanges>
    <protectedRange sqref="K8:M104" name="Planeacion"/>
  </protectedRanges>
  <mergeCells count="43">
    <mergeCell ref="D116:D118"/>
    <mergeCell ref="D119:D122"/>
    <mergeCell ref="D123:D126"/>
    <mergeCell ref="D89:D94"/>
    <mergeCell ref="D95:D99"/>
    <mergeCell ref="D100:D103"/>
    <mergeCell ref="D104:D112"/>
    <mergeCell ref="D113:D115"/>
    <mergeCell ref="B8:B25"/>
    <mergeCell ref="C4:M4"/>
    <mergeCell ref="C6:C7"/>
    <mergeCell ref="D6:D7"/>
    <mergeCell ref="E6:E7"/>
    <mergeCell ref="M6:M7"/>
    <mergeCell ref="K6:K7"/>
    <mergeCell ref="L6:L7"/>
    <mergeCell ref="J6:J7"/>
    <mergeCell ref="I6:I7"/>
    <mergeCell ref="H6:H7"/>
    <mergeCell ref="G6:G7"/>
    <mergeCell ref="F6:F7"/>
    <mergeCell ref="C8:C32"/>
    <mergeCell ref="C104:C126"/>
    <mergeCell ref="D8:D12"/>
    <mergeCell ref="D13:D16"/>
    <mergeCell ref="D17:D21"/>
    <mergeCell ref="D22:D27"/>
    <mergeCell ref="D28:D32"/>
    <mergeCell ref="D43:D46"/>
    <mergeCell ref="D47:D55"/>
    <mergeCell ref="D56:D60"/>
    <mergeCell ref="D61:D63"/>
    <mergeCell ref="D64:D65"/>
    <mergeCell ref="D66:D70"/>
    <mergeCell ref="D71:D78"/>
    <mergeCell ref="D79:D83"/>
    <mergeCell ref="D84:D86"/>
    <mergeCell ref="D87:D88"/>
    <mergeCell ref="C33:C60"/>
    <mergeCell ref="C61:C83"/>
    <mergeCell ref="C84:C103"/>
    <mergeCell ref="D33:D37"/>
    <mergeCell ref="D38:D42"/>
  </mergeCells>
  <conditionalFormatting sqref="F8:F126">
    <cfRule type="cellIs" dxfId="4" priority="43" operator="between">
      <formula>81</formula>
      <formula>100</formula>
    </cfRule>
    <cfRule type="cellIs" dxfId="3" priority="44" operator="between">
      <formula>61</formula>
      <formula>80</formula>
    </cfRule>
    <cfRule type="cellIs" dxfId="2" priority="45" operator="between">
      <formula>21</formula>
      <formula>40</formula>
    </cfRule>
    <cfRule type="cellIs" dxfId="1" priority="46" operator="between">
      <formula>41</formula>
      <formula>60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Usuario de Windows</cp:lastModifiedBy>
  <dcterms:created xsi:type="dcterms:W3CDTF">2016-12-25T14:51:07Z</dcterms:created>
  <dcterms:modified xsi:type="dcterms:W3CDTF">2021-04-09T16:53:18Z</dcterms:modified>
</cp:coreProperties>
</file>