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0"/>
  </bookViews>
  <sheets>
    <sheet name="AVANCE DE METAS DE RESULTADO  " sheetId="1" r:id="rId1"/>
  </sheets>
  <definedNames/>
  <calcPr fullCalcOnLoad="1"/>
</workbook>
</file>

<file path=xl/comments1.xml><?xml version="1.0" encoding="utf-8"?>
<comments xmlns="http://schemas.openxmlformats.org/spreadsheetml/2006/main">
  <authors>
    <author>Autor</author>
  </authors>
  <commentList>
    <comment ref="I39" authorId="0">
      <text>
        <r>
          <rPr>
            <b/>
            <sz val="8"/>
            <rFont val="Tahoma"/>
            <family val="2"/>
          </rPr>
          <t>Autor:</t>
        </r>
        <r>
          <rPr>
            <sz val="8"/>
            <rFont val="Tahoma"/>
            <family val="2"/>
          </rPr>
          <t xml:space="preserve">
(numerador 5994, denominador 6072)</t>
        </r>
      </text>
    </comment>
    <comment ref="I40" authorId="0">
      <text>
        <r>
          <rPr>
            <b/>
            <sz val="8"/>
            <rFont val="Tahoma"/>
            <family val="2"/>
          </rPr>
          <t>Autor:</t>
        </r>
        <r>
          <rPr>
            <sz val="8"/>
            <rFont val="Tahoma"/>
            <family val="2"/>
          </rPr>
          <t xml:space="preserve">
(numerador 5757, denominador 7054)</t>
        </r>
      </text>
    </comment>
    <comment ref="I41" authorId="0">
      <text>
        <r>
          <rPr>
            <b/>
            <sz val="8"/>
            <rFont val="Tahoma"/>
            <family val="2"/>
          </rPr>
          <t>Autor:</t>
        </r>
        <r>
          <rPr>
            <sz val="8"/>
            <rFont val="Tahoma"/>
            <family val="2"/>
          </rPr>
          <t xml:space="preserve">
(numerador 5757, denominador 7054)</t>
        </r>
      </text>
    </comment>
    <comment ref="I42" authorId="0">
      <text>
        <r>
          <rPr>
            <b/>
            <sz val="8"/>
            <rFont val="Tahoma"/>
            <family val="2"/>
          </rPr>
          <t>Autor:</t>
        </r>
        <r>
          <rPr>
            <sz val="8"/>
            <rFont val="Tahoma"/>
            <family val="2"/>
          </rPr>
          <t xml:space="preserve">
(numerador 6072, denominador 6072)</t>
        </r>
      </text>
    </comment>
    <comment ref="I43" authorId="0">
      <text>
        <r>
          <rPr>
            <b/>
            <sz val="8"/>
            <rFont val="Tahoma"/>
            <family val="2"/>
          </rPr>
          <t>Autor:</t>
        </r>
        <r>
          <rPr>
            <sz val="8"/>
            <rFont val="Tahoma"/>
            <family val="2"/>
          </rPr>
          <t xml:space="preserve">
(numerador 5823, denominador 7054)</t>
        </r>
      </text>
    </comment>
    <comment ref="I44" authorId="0">
      <text>
        <r>
          <rPr>
            <b/>
            <sz val="8"/>
            <rFont val="Tahoma"/>
            <family val="2"/>
          </rPr>
          <t>Autor:</t>
        </r>
        <r>
          <rPr>
            <sz val="8"/>
            <rFont val="Tahoma"/>
            <family val="2"/>
          </rPr>
          <t xml:space="preserve">
(numerador 5874, denominador 7054)</t>
        </r>
      </text>
    </comment>
    <comment ref="I45" authorId="0">
      <text>
        <r>
          <rPr>
            <b/>
            <sz val="8"/>
            <rFont val="Tahoma"/>
            <family val="2"/>
          </rPr>
          <t>Autor:</t>
        </r>
        <r>
          <rPr>
            <sz val="8"/>
            <rFont val="Tahoma"/>
            <family val="2"/>
          </rPr>
          <t xml:space="preserve">
(numerador 5971, denominador 6969)</t>
        </r>
      </text>
    </comment>
    <comment ref="K174" authorId="0">
      <text>
        <r>
          <rPr>
            <b/>
            <sz val="9"/>
            <rFont val="Tahoma"/>
            <family val="2"/>
          </rPr>
          <t xml:space="preserve">Autor:
</t>
        </r>
      </text>
    </comment>
  </commentList>
</comments>
</file>

<file path=xl/sharedStrings.xml><?xml version="1.0" encoding="utf-8"?>
<sst xmlns="http://schemas.openxmlformats.org/spreadsheetml/2006/main" count="1015" uniqueCount="873">
  <si>
    <t>DIMENSIÓN</t>
  </si>
  <si>
    <t>POLÍTICA</t>
  </si>
  <si>
    <t>PROGRAMA</t>
  </si>
  <si>
    <t>METAS RESULTADO</t>
  </si>
  <si>
    <t>INDICADOR DE RESULTADO</t>
  </si>
  <si>
    <t xml:space="preserve">LINEA BASE </t>
  </si>
  <si>
    <t>SECRETARIA DE DESPACHO RESPONSABLE</t>
  </si>
  <si>
    <t>1. SOCIOCULTURAL</t>
  </si>
  <si>
    <t>1.1</t>
  </si>
  <si>
    <t>1.1.1</t>
  </si>
  <si>
    <t>R.1.1</t>
  </si>
  <si>
    <t>Tasa de cobertura de educación inicial</t>
  </si>
  <si>
    <t>EDUCACION</t>
  </si>
  <si>
    <t>EDUCA LA ZONA Q SU CAPITAL HUMANO</t>
  </si>
  <si>
    <t>MI MUNDO, MIS JUEGOS Y MIS LETRAS CON COBERTURA Y CALIDAD.</t>
  </si>
  <si>
    <t>Aumentar la tasa de cobertura de la educación inicial para la primera infancia en el marco de una atención integral que incluya bilingüismo, nuevas tecnología, ciudadanía y valores.</t>
  </si>
  <si>
    <t>1.1.2</t>
  </si>
  <si>
    <t>R.2.1</t>
  </si>
  <si>
    <t>% de aumento en  los resultados académicos de los estudiantes en pruebas externas cognitivas básicas y las pruebas de formación integral.</t>
  </si>
  <si>
    <t>LA CALIDAD EDUCATIVA PERTINENTE PARA LA ZONA Q</t>
  </si>
  <si>
    <t>Aumentar el porcentaje de los resultados académicos en competencias cognitivas básicas de los estudiantes en las pruebas externas y las pruebas de formación integral.</t>
  </si>
  <si>
    <t>1.1.3</t>
  </si>
  <si>
    <t>R.3.1</t>
  </si>
  <si>
    <t>Tasa de aprobación</t>
  </si>
  <si>
    <t>COBERTURA EDUCATIVA PERTINENTE PARA EL CAPITAL HUMANO  LA ZONA Q</t>
  </si>
  <si>
    <t>Mejorar  los indicadores de eficiencia interna en los niveles de preescolar, básica y media</t>
  </si>
  <si>
    <t>R.3.2</t>
  </si>
  <si>
    <t>Tasa de repitencia</t>
  </si>
  <si>
    <t>R.3.3</t>
  </si>
  <si>
    <t>Tasa de deserción</t>
  </si>
  <si>
    <t>R.3.4</t>
  </si>
  <si>
    <t>Tasa de reprobación</t>
  </si>
  <si>
    <t>1.1.4</t>
  </si>
  <si>
    <t>R.4.1</t>
  </si>
  <si>
    <t>Años promedio de estudio entre la población de 15 a 24 años.</t>
  </si>
  <si>
    <t>9,5 años</t>
  </si>
  <si>
    <t>&gt; 9,5 años</t>
  </si>
  <si>
    <t>PA’LANTE UNIVERSITARIOS EN LA ZONA Q JOVEN</t>
  </si>
  <si>
    <t>Incrementar los años promedio de estudio entre la población de 15 a 24 años.</t>
  </si>
  <si>
    <t>1.1.5</t>
  </si>
  <si>
    <t>R.5.1</t>
  </si>
  <si>
    <t>% de aumento de sedes con pilotajes en los nuevos lenguajes de la modernidad.</t>
  </si>
  <si>
    <t>MÁS PILOS Y MÁS INNOVACIÓN PARA EL CAPITAL HUMANO DE LA ZONA Q.</t>
  </si>
  <si>
    <t>Ampliar la cobertura en los programas relacionados con los nuevos lenguajes de la modernidad.</t>
  </si>
  <si>
    <t>1.2</t>
  </si>
  <si>
    <t>1.2.6</t>
  </si>
  <si>
    <t>R.6.1</t>
  </si>
  <si>
    <t>Cobertura de afiliación al S.G.S.S.S.</t>
  </si>
  <si>
    <t>SALUD</t>
  </si>
  <si>
    <t xml:space="preserve">SALUD HUMANIZADA Y EQUITATIVA PARA TODOS </t>
  </si>
  <si>
    <t>SISTEMA DE SALUD HUMANIZADO, ACCESIBLE Y OPORTUNO</t>
  </si>
  <si>
    <t>Alcanzar la universalización de afiliación al S.G.S.S.S.</t>
  </si>
  <si>
    <t>R.6.2</t>
  </si>
  <si>
    <t>Porcentaje de municipios con red contratada.</t>
  </si>
  <si>
    <t>Garantizar una red de prestación de servicios en el departamento para la atención de la población no asegurada.</t>
  </si>
  <si>
    <t>R.6.3</t>
  </si>
  <si>
    <t>Tasa de satisfacción  global de los usuario de IPS públicas</t>
  </si>
  <si>
    <t>Aumentar la tasa de satisfacción global de los usuarios de las IPS públicas.</t>
  </si>
  <si>
    <t>R.6.4</t>
  </si>
  <si>
    <t>Porcentaje de red de prestadores públicos operativizada.</t>
  </si>
  <si>
    <t xml:space="preserve">Garantizar la definición y operatividad de la red pública departamental. </t>
  </si>
  <si>
    <t>R.6.5</t>
  </si>
  <si>
    <t>Porcentaje de ESES con reordenamiento físico funcional.</t>
  </si>
  <si>
    <t xml:space="preserve">Liderar los procesos de reordenamiento físico funcional de la Red Pública Departamental. </t>
  </si>
  <si>
    <t>1.2.9</t>
  </si>
  <si>
    <t>R.9.1</t>
  </si>
  <si>
    <t>Tasa de mortalidad en menores de 5 años.</t>
  </si>
  <si>
    <t>SISTEMA DE SALUD PREVENTIVO Y DE CONTROL</t>
  </si>
  <si>
    <t>Disminuir la Tasa de mortalidad en menores de 5 años.</t>
  </si>
  <si>
    <t>R.9.2</t>
  </si>
  <si>
    <t>Tasa de mortalidad en menores de1 año.</t>
  </si>
  <si>
    <t>&lt; a 16,00</t>
  </si>
  <si>
    <t>Disminuir la Tasa de mortalidad en menores de1 año.</t>
  </si>
  <si>
    <t>R.9.3</t>
  </si>
  <si>
    <t>Cobertura promedio de vacunación en menores de 1 año.</t>
  </si>
  <si>
    <t>Aumentar las coberturas de vacunación  en niños y niñas menores de 1 año.</t>
  </si>
  <si>
    <t>BCG</t>
  </si>
  <si>
    <t>Cobertura de BCG</t>
  </si>
  <si>
    <t>POLIO</t>
  </si>
  <si>
    <t>Cobertura de POLIO</t>
  </si>
  <si>
    <t>DPT</t>
  </si>
  <si>
    <t>Cobertura de DPT</t>
  </si>
  <si>
    <t>HEPATITIS</t>
  </si>
  <si>
    <t>Cobertura de HEPATITIS</t>
  </si>
  <si>
    <t>ROTAVIRUS</t>
  </si>
  <si>
    <t>Cobertura de ROTAVIRUS</t>
  </si>
  <si>
    <t>NEUMOCOCO</t>
  </si>
  <si>
    <t>Cobertura de NEUMOCOCO</t>
  </si>
  <si>
    <t>TRIPLEVIRAL</t>
  </si>
  <si>
    <t>Cobertura de TRIPLEVIRAL</t>
  </si>
  <si>
    <t>INFLUENZA</t>
  </si>
  <si>
    <t>Cobertura de INFLUENZA</t>
  </si>
  <si>
    <t>R.9.4</t>
  </si>
  <si>
    <t>Porcentaje de niños, niñas y adolescentes con desnutrición crónica.</t>
  </si>
  <si>
    <t>Disminuir el Porcentaje de niños, niñas y adolescentes con desnutrición crónica.</t>
  </si>
  <si>
    <t>R.9.5</t>
  </si>
  <si>
    <t>Porcentaje de niños, niñas y adolescentes con Desnutrición Global.</t>
  </si>
  <si>
    <t>Disminuir el Porcentaje de niños, niñas y adolescentes con Desnutrición Global.</t>
  </si>
  <si>
    <t>R.9.6</t>
  </si>
  <si>
    <t>Porcentaje de niños, niñas entre 0-6 meses que asisten a controles de crecimiento y desarrollo y que reciben lactancia materna exclusiva.</t>
  </si>
  <si>
    <t>Mantener el Porcentaje de niños, niñas entre 0-6 meses que asisten a controles de crecimiento y desarrollo y que reciben lactancia materna exclusiva</t>
  </si>
  <si>
    <t>R.9.7</t>
  </si>
  <si>
    <t>Porcentaje de niños, niñas con bajo peso al nacer.</t>
  </si>
  <si>
    <t>Disminuir el Porcentaje de niños, niñas con bajo peso al nacer</t>
  </si>
  <si>
    <t>R.9.8</t>
  </si>
  <si>
    <t>Porcentaje de niños, niñas entre 0 y 10 años que asisten a controles de crecimiento y desarrollo.</t>
  </si>
  <si>
    <t>Aumentar el porcentaje de niños, niñas entre 0 y 10 años que asisten a controles de crecimiento y desarrollo</t>
  </si>
  <si>
    <t>R.9.9</t>
  </si>
  <si>
    <t>Tasa de morbilidad por EDA (Enfermedad Diarreica Aguda) en menores de 5 años. (Por mil).</t>
  </si>
  <si>
    <t>Disminuir la tasa de morbilidad por EDA (Enfermedad Diarreica Aguda) en menores de 5 años</t>
  </si>
  <si>
    <t>R.9.10</t>
  </si>
  <si>
    <t>Tasa de morbilidad por ERA (Enfermedad Respiratoria Aguda) en menores de 5 años. (Por  mil).</t>
  </si>
  <si>
    <t>Disminuir la tasa de morbilidad por ERA (Enfermedad Respiratoria Aguda) en menores de 5 años</t>
  </si>
  <si>
    <t>R.9.11</t>
  </si>
  <si>
    <t>Programa para la detección de la anemia implementado</t>
  </si>
  <si>
    <t>Implementar programa para la detección de la anemia en mujeres gestantes.</t>
  </si>
  <si>
    <t>R.9.12</t>
  </si>
  <si>
    <t>Razón de mortalidad materna</t>
  </si>
  <si>
    <t>Mantener la razón de mortalidad materna.</t>
  </si>
  <si>
    <t>R.9.13</t>
  </si>
  <si>
    <t>Porcentaje de nacidos vivos con cuatro o más controles prenatales</t>
  </si>
  <si>
    <t>Mantener el Porcentaje de nacidos vivos con cuatro o más controles prenatales</t>
  </si>
  <si>
    <t>R.9.14</t>
  </si>
  <si>
    <t>Porcentaje de atención institucional del parto</t>
  </si>
  <si>
    <t>Mantener el Porcentaje de atención institucional del parto</t>
  </si>
  <si>
    <t>R.9.15</t>
  </si>
  <si>
    <t>Atención del parto por personal calificado</t>
  </si>
  <si>
    <t>&gt; a 99,4 %</t>
  </si>
  <si>
    <t>Mantener la Atención del parto por personal calificado</t>
  </si>
  <si>
    <t>R.9.16</t>
  </si>
  <si>
    <t>Prevalencia de uso de métodos anticonceptivos</t>
  </si>
  <si>
    <t>&gt; a 95</t>
  </si>
  <si>
    <t>Aumentar la Prevalencia de uso de métodos anticonceptivos</t>
  </si>
  <si>
    <t>R.9.17</t>
  </si>
  <si>
    <t>Porcentaje de mujeres gestantes de 15 a 19 años</t>
  </si>
  <si>
    <t>&lt; 13 %</t>
  </si>
  <si>
    <t>Disminuir el Porcentaje de mujeres gestantes de 15 a 19 años</t>
  </si>
  <si>
    <t>R.9.18</t>
  </si>
  <si>
    <t>Tasa ajustada de cáncer de cuello uterino. (Por cien mil).</t>
  </si>
  <si>
    <t>&lt; a 6,8</t>
  </si>
  <si>
    <t>Disminuir la Tasa ajustada de cáncer de cuello uterino</t>
  </si>
  <si>
    <t>R.9.19</t>
  </si>
  <si>
    <t>Porcentaje de mujeres gestantes con sífilis que han sido diagnosticadas  y tratadas antes de la semana 17</t>
  </si>
  <si>
    <t>Aumentar el porcentaje de mujeres gestantes con sífilis que han sido diagnosticadas  y tratadas antes de la semana 17</t>
  </si>
  <si>
    <t>R.9.20</t>
  </si>
  <si>
    <t>Muertes por malaria</t>
  </si>
  <si>
    <t>Evitar la ocurrencia de Muertes por malaria</t>
  </si>
  <si>
    <t>R.9.21</t>
  </si>
  <si>
    <t>Número de caso de muerte por dengue</t>
  </si>
  <si>
    <t>Evitar la ocurrencia de casos de muerte prevenible por dengue</t>
  </si>
  <si>
    <t>R.9.22</t>
  </si>
  <si>
    <t>Letalidad por dengue</t>
  </si>
  <si>
    <t>&lt; a 2%</t>
  </si>
  <si>
    <t>Disminuir la Letalidad por dengue</t>
  </si>
  <si>
    <t>R.9.23</t>
  </si>
  <si>
    <t>Prevalencia de infección VIH/SIDA en población general de 15 a 49 años</t>
  </si>
  <si>
    <t>0.94%</t>
  </si>
  <si>
    <t>&lt; 0,94 %</t>
  </si>
  <si>
    <t>Reducir la Prevalencia de infección VIH/SIDA en población de 15 a 49 años</t>
  </si>
  <si>
    <t>R.9.24</t>
  </si>
  <si>
    <t>Tasa de mortalidad asociada a VIH/SIDA</t>
  </si>
  <si>
    <t>&lt; a 10</t>
  </si>
  <si>
    <t>Disminuir la Tasa de mortalidad asociada a VIH/SIDA</t>
  </si>
  <si>
    <t>R.9.25</t>
  </si>
  <si>
    <t>Porcentaje de transmisión materno – infantil de VIH</t>
  </si>
  <si>
    <t>11.8%</t>
  </si>
  <si>
    <t>Disminuir el porcentaje de transmisión materno – infantil de VIH</t>
  </si>
  <si>
    <t>R.9.26</t>
  </si>
  <si>
    <t>Cobertura de tratamiento antirretroviral</t>
  </si>
  <si>
    <t>ND</t>
  </si>
  <si>
    <t>R.9.27</t>
  </si>
  <si>
    <t>Porcentaje de mujeres gestantes que asistieron a control prenatal y se practicaron la prueba de VIH (Elisa)</t>
  </si>
  <si>
    <t>Aumentar el Porcentaje de mujeres gestantes que asistieron a control prenatal y se practicaron la prueba de VIH (Elisa).</t>
  </si>
  <si>
    <t>R.9.28</t>
  </si>
  <si>
    <t>Incidencia de accidentes de trabajo</t>
  </si>
  <si>
    <t>&lt; a 7%</t>
  </si>
  <si>
    <t>Mantener inferior a 7%, la  incidencia de accidentalidad ocupacional.</t>
  </si>
  <si>
    <t>1.2.37</t>
  </si>
  <si>
    <t>R.37.1</t>
  </si>
  <si>
    <t>% de instituciones de la Red social apoyadas.</t>
  </si>
  <si>
    <t>FAMILIA</t>
  </si>
  <si>
    <t>QUINDÍO POSITIVO</t>
  </si>
  <si>
    <t>1.2.38</t>
  </si>
  <si>
    <t>R.38.1</t>
  </si>
  <si>
    <t>Plan de Articulación Formulado e Implementado.</t>
  </si>
  <si>
    <t>SISTEMA DE SALUD EQUITATIVO Y EFICIENTE</t>
  </si>
  <si>
    <t>Formular e implementar el plan de articulación intersectorial para la canalización de acciones de promoción de la salud, prevención de riesgos y atención de poblaciones especiales.</t>
  </si>
  <si>
    <t>1.3.39</t>
  </si>
  <si>
    <t>R.39.1</t>
  </si>
  <si>
    <t>Sistema Departamental de Cultura institucionalizado y en marcha.</t>
  </si>
  <si>
    <t>CULTURA</t>
  </si>
  <si>
    <t>QUINDÍO DESCENTRALIZADO EN SU OFERTA CULTURAL - SISTEMA DEPARTAMENTAL DE CULTURA</t>
  </si>
  <si>
    <t>Institucionalizar y poner en marcha el Sistema Departamental de Cultura.</t>
  </si>
  <si>
    <t>1.3.40</t>
  </si>
  <si>
    <t>R.40.1</t>
  </si>
  <si>
    <t>Número de programas creados, reglamentados y en funcionamiento.</t>
  </si>
  <si>
    <t>ARTE, CULTURA Y EDUCACIÓN: UN CARNAVAL POR LA VIDA.</t>
  </si>
  <si>
    <t>Poner en funcionamiento programas dirigidos a la formación,  estímulos, concertación de  proyectos, lectura, escritura y bibliotecas.</t>
  </si>
  <si>
    <t>1.3.41</t>
  </si>
  <si>
    <t>R.41.1</t>
  </si>
  <si>
    <t>Porcentajes de procesos dirigidos a la formación de cultura ciudadana, política y ambiental realizados.</t>
  </si>
  <si>
    <t>CULTURA CIUDADANA, POLÍTICA Y AMBIENTAL.</t>
  </si>
  <si>
    <t>Realizar el plan de  formación de cultura ciudadana, política y ambiental.</t>
  </si>
  <si>
    <t>1.3.42</t>
  </si>
  <si>
    <t>R.42.1</t>
  </si>
  <si>
    <t>Porcentaje de Cobertura de programas departamentales de conservación, protección, salvaguardia y difusión  del patrimonio cultural según beneficiarios potenciales.</t>
  </si>
  <si>
    <t>RECONOCIMIENTO, APROPIACIÓN Y SALVAGUARDIA DEL PATRIMONIO CULTURAL</t>
  </si>
  <si>
    <t>Incrementar la cobertura de programas departamentales de conservación, protección, salvaguardia  y difusión  del Patrimonio Cultural.</t>
  </si>
  <si>
    <t>1.4.</t>
  </si>
  <si>
    <t>1.4.43</t>
  </si>
  <si>
    <t>R.43.1</t>
  </si>
  <si>
    <t>Porcentaje de deportistas con medalla en eventos del calendario único federativo.</t>
  </si>
  <si>
    <t>INDEPORTES</t>
  </si>
  <si>
    <t xml:space="preserve"> QUINDÍO VIVO</t>
  </si>
  <si>
    <t>RESCATE DEL DEPORTE ASOCIADO ORIENTADO A ALTOS LOGROS.</t>
  </si>
  <si>
    <t>Mejorar los resultados deportivos del departamento a nivel  nacional.</t>
  </si>
  <si>
    <t>1.4.44</t>
  </si>
  <si>
    <t>R.44.1</t>
  </si>
  <si>
    <t>% de personas beneficiadas.</t>
  </si>
  <si>
    <t>LA RECREACIÓN BASE SOCIAL.</t>
  </si>
  <si>
    <t>Aumentar el % de la cobertura de los diferentes segmentos poblacionales en el  Departamento.</t>
  </si>
  <si>
    <t>1.4.45</t>
  </si>
  <si>
    <t>R.45.1</t>
  </si>
  <si>
    <t>% de personas que participan en los programas.</t>
  </si>
  <si>
    <t>ACTIVIDAD FÍSICA, SALUD Y PRODUCTIVIDAD</t>
  </si>
  <si>
    <t>Incrementar % de personas, el número de personas que participan en programas que articulan políticas públicas de salud con la creación de hábitos y estilos de vida saludable por medio de la actividad física.</t>
  </si>
  <si>
    <t>1.5.</t>
  </si>
  <si>
    <t>1.5.46</t>
  </si>
  <si>
    <t>R.46.1</t>
  </si>
  <si>
    <t>Tasa de homicidios anuales  en el Quindío por 100.000 habitantes.</t>
  </si>
  <si>
    <t>INTERIOR</t>
  </si>
  <si>
    <t>QUINDÍO SIN MIEDO</t>
  </si>
  <si>
    <t>SEGURIDAD CIUDADANA Y ORDEN PÚBLICO</t>
  </si>
  <si>
    <t>Disminuir la tasa de homicidios anuales  en el Quindío.</t>
  </si>
  <si>
    <t>R.46.2</t>
  </si>
  <si>
    <t>Tasa de hurtos anuales en el Quindío por 100.000 habitantes.</t>
  </si>
  <si>
    <t>Disminuir la tasa de hurtos anuales en el Quindío.</t>
  </si>
  <si>
    <t>1.5.48</t>
  </si>
  <si>
    <t>R.48.1</t>
  </si>
  <si>
    <t>Tasa de lesiones personales  por cada 100,000 habitante.</t>
  </si>
  <si>
    <t>CULTURA PARA LA CONVIVIENCIA Y LA PAZ.</t>
  </si>
  <si>
    <t>Disminuir la tasa de lesiones personales  en el Quindío.</t>
  </si>
  <si>
    <t>1.5.49</t>
  </si>
  <si>
    <t>R.49.1</t>
  </si>
  <si>
    <t>Tasa de lesiones por accidentes de tránsito (por cien mil).</t>
  </si>
  <si>
    <t>Menor a 11</t>
  </si>
  <si>
    <t>SEGURIDAD VIAL</t>
  </si>
  <si>
    <t>Reducir tasa de lesiones por accidentes de tránsito.</t>
  </si>
  <si>
    <t>R.49.2</t>
  </si>
  <si>
    <t>Tasa de muertes por accidentes de tránsito.</t>
  </si>
  <si>
    <t>Menor a 53</t>
  </si>
  <si>
    <t>Reducir tasa de muertes por accidentes de tránsito.</t>
  </si>
  <si>
    <t>1.6</t>
  </si>
  <si>
    <t>1.6.51</t>
  </si>
  <si>
    <t>R.51.1</t>
  </si>
  <si>
    <t>Porcentaje de participación de la mujer en el mercado laboral.</t>
  </si>
  <si>
    <t xml:space="preserve"> EQUIDAD DE GÉNERO </t>
  </si>
  <si>
    <t>MUJERES EN ACCIÓN</t>
  </si>
  <si>
    <t>Aumentar la participación de la mujer en la vida laboral.</t>
  </si>
  <si>
    <t>R.51.2</t>
  </si>
  <si>
    <t>Tasa de violencia de género.</t>
  </si>
  <si>
    <t>Disminuir la tasa de violencia de Género.</t>
  </si>
  <si>
    <t>R.51.3</t>
  </si>
  <si>
    <t>Brecha en la tasa de desempleo.</t>
  </si>
  <si>
    <t>Reducir la brecha en la tasa de desempleo hombres – mujeres.</t>
  </si>
  <si>
    <t>R.51.4</t>
  </si>
  <si>
    <t>% Mujeres alguna vez unidas que experimentó violencia física</t>
  </si>
  <si>
    <t>&lt;32%</t>
  </si>
  <si>
    <t>Reducir el porcentaje de mujeres que experimentan violencia física.</t>
  </si>
  <si>
    <t>R.51.5</t>
  </si>
  <si>
    <t>% Mujeres que han sido violadas por una persona diferente a su esposo</t>
  </si>
  <si>
    <t>&lt;12%</t>
  </si>
  <si>
    <t>Reducir el porcentaje de mujeres violadas por una persona diferente a su esposo</t>
  </si>
  <si>
    <t>R.51.6</t>
  </si>
  <si>
    <t>% Mujeres alguna vez unidas que experimentaron situaciones de riesgo</t>
  </si>
  <si>
    <t>&lt;67%</t>
  </si>
  <si>
    <t>Reducir el porcentaje de mujeres en situación de riesgo.</t>
  </si>
  <si>
    <t>R.51.7</t>
  </si>
  <si>
    <t>Tasa de mujeres de mujeres valoradas por violencia de pareja (100.000 mujeres)</t>
  </si>
  <si>
    <t>Reducir la tasa de mujeres afectadas por violencia de pareja.</t>
  </si>
  <si>
    <t>R.51.8</t>
  </si>
  <si>
    <t>Tasa de informes periciales sexológicos (100.000 mujeres)</t>
  </si>
  <si>
    <t>Reducir la tasa de mujeres abusadas sexualmente.</t>
  </si>
  <si>
    <t>R.51.9</t>
  </si>
  <si>
    <t>Brecha de ingresos laborales mensuales promedio.</t>
  </si>
  <si>
    <t>Reducir la brecha de ingresos laborales mensuales promedio.</t>
  </si>
  <si>
    <t>1.7</t>
  </si>
  <si>
    <t>1.7.60</t>
  </si>
  <si>
    <t>R.60.1</t>
  </si>
  <si>
    <t>Porcentaje de población indígena vinculada a programas de atención integral.</t>
  </si>
  <si>
    <t xml:space="preserve">SI LA BANDERA ES UNA LA DIFERENCIA ES NINGUNA </t>
  </si>
  <si>
    <t>ATENCIÓN INTEGRAL A LA POBLACIÓN INDÍGENA</t>
  </si>
  <si>
    <t>Incrementar la cobertura de  atención integral a la población indígena.</t>
  </si>
  <si>
    <t>1.7.61</t>
  </si>
  <si>
    <t>R.61.1</t>
  </si>
  <si>
    <t>Porcentaje de población afro-colombiana vinculada a programas de atención integral.</t>
  </si>
  <si>
    <t>ATENCIÓN INTEGRAL A LA POBLACIÓN AFRODESCENDIENTE</t>
  </si>
  <si>
    <t>Incrementar la cobertura de  atención integral a la población Afro Descendiente.</t>
  </si>
  <si>
    <t>1.7.62</t>
  </si>
  <si>
    <t>R.62.1</t>
  </si>
  <si>
    <t>Porcentaje de población en situación de discapacidad con acceso equitativo a oportunidades de mejoramiento de vida.</t>
  </si>
  <si>
    <t>CAPACIDAD SIN LÍMITE.</t>
  </si>
  <si>
    <t>Incrementar el porcentaje de la población en condición de discapacidad que tiene acceso equitativo a las oportunidades de mejoramiento de vida.</t>
  </si>
  <si>
    <t>1.8.63</t>
  </si>
  <si>
    <t>R.63.1</t>
  </si>
  <si>
    <t xml:space="preserve">% de municipios con programas de protección y garantía de derechos en ejecución, dirigidos a la población víctima del conflicto armado y en condición de desplazamiento forzado. </t>
  </si>
  <si>
    <t xml:space="preserve"> INCLUSIÓN SOCIAL, RECONCILIACIÓN, DDHH, DIH </t>
  </si>
  <si>
    <t>MIS DERECHOS AL DERECHO</t>
  </si>
  <si>
    <t>Garantizar la cobertura en los municipios del departamento con programas de protección y garantía de derechos a la población víctima del conflicto armado y en condición de desplazamiento. </t>
  </si>
  <si>
    <t>R.63.2</t>
  </si>
  <si>
    <t>% de municipios con planes municipales formulados y/o actualizados.</t>
  </si>
  <si>
    <t>Apoyar la formulación y actualización de los planes municipales de acción de DDHH y DIH.</t>
  </si>
  <si>
    <t>1.9.64</t>
  </si>
  <si>
    <t>R.64.1</t>
  </si>
  <si>
    <t>Porcentaje de Consejos de Política Social en los que participan niños, niñas y adolescentes.</t>
  </si>
  <si>
    <t>PRIMERA INFANCIA, INFANCIA, ADOLESCENCIA, JUVENTUD Y FAMILIA.</t>
  </si>
  <si>
    <t>PRIMERA INFANCIA, INFANCIA, ADOLESCENCIA Y FAMILIA</t>
  </si>
  <si>
    <t>Aumentar el porcentaje de Consejos de Política Social en los que participan los niños, niñas y adolescentes.</t>
  </si>
  <si>
    <t>R.64.2</t>
  </si>
  <si>
    <t>Porcentaje de niños, niñas menores de 1 año registrados según lugar de nacimiento.</t>
  </si>
  <si>
    <t xml:space="preserve">Aumentar la proporción de niños y niñas menores de 1 año registrados según lugar de nacimiento.  </t>
  </si>
  <si>
    <t>R.64.3</t>
  </si>
  <si>
    <t>Tasa de informe Periciales sexológicos en menores de 18 años (x 100.000).</t>
  </si>
  <si>
    <t>Disminuir la tasa de informes periciales sexológicos en menores de 18 años.</t>
  </si>
  <si>
    <t>R.64.4</t>
  </si>
  <si>
    <t>Porcentaje de adolescentes entre 14 y 17 años infractores de la ley penal reincidente.</t>
  </si>
  <si>
    <t>Disminuir el porcentaje de adolescentes entre 14 y 17 años infractores de la ley penal reincidentes.</t>
  </si>
  <si>
    <t>R.64.5</t>
  </si>
  <si>
    <t>Porcentaje de adolescentes entre 14 y 17 años privados de libertad procesados conforme a la ley.</t>
  </si>
  <si>
    <t>Disminuir el porcentaje de adolescentes entre 14 y 17 años privados de libertad procesados conforme a la ley.</t>
  </si>
  <si>
    <t>1.9.69</t>
  </si>
  <si>
    <t>R.69.1</t>
  </si>
  <si>
    <t>Porcentaje de población joven del departamento vinculada al programa institucional zona Q joven.</t>
  </si>
  <si>
    <t xml:space="preserve">FAMILIA </t>
  </si>
  <si>
    <t>ZONA Q JÓVEN</t>
  </si>
  <si>
    <t>Incrementar el porcentaje de la población joven vinculada a programas institucionales diseñados especialmente para su ciclo vital.</t>
  </si>
  <si>
    <t>1.9.70</t>
  </si>
  <si>
    <t>R.70.1</t>
  </si>
  <si>
    <t>Porcentajes de hogares atendidos.</t>
  </si>
  <si>
    <t>FAMILIA INTEGRAL</t>
  </si>
  <si>
    <t>Beneficiar familias quindianas con los programas del Centro de Atención Familiar Integral CAFI.</t>
  </si>
  <si>
    <t>1.10</t>
  </si>
  <si>
    <t>1.10.71</t>
  </si>
  <si>
    <t>R.71.1</t>
  </si>
  <si>
    <t>Porcentaje de implementación.</t>
  </si>
  <si>
    <t>QUINDÍO PARA RETORNAR</t>
  </si>
  <si>
    <t>MIGRACIÓN Y DESARROLLO</t>
  </si>
  <si>
    <t>Implementar el programa de migración y desarrollo.</t>
  </si>
  <si>
    <t>2. ECONÓMICA</t>
  </si>
  <si>
    <t>2.11</t>
  </si>
  <si>
    <t>2.11.72</t>
  </si>
  <si>
    <t>R.72.1</t>
  </si>
  <si>
    <t>% de aumento en PIB agropecuario como parte del PIB total departamental</t>
  </si>
  <si>
    <t>AGRICULTURA</t>
  </si>
  <si>
    <t xml:space="preserve"> VOLVAMOS AL CAMPO</t>
  </si>
  <si>
    <t>DESARROLLO RURAL</t>
  </si>
  <si>
    <t>Incrementar la participación porcentual del PIB agropecuario en el PIB total departamental.</t>
  </si>
  <si>
    <t>2.11.30</t>
  </si>
  <si>
    <t>R.30.1</t>
  </si>
  <si>
    <t>Participación (%) en producción total agrícola.</t>
  </si>
  <si>
    <t>FORTALECIMIENTO DEL PAISAJE CAFETERO</t>
  </si>
  <si>
    <t xml:space="preserve">Apoyar la sostenibilidad productiva y ambiental del Paisaje Cultural Cafetero en términos de participación en la producción agrícola. </t>
  </si>
  <si>
    <t>2.12</t>
  </si>
  <si>
    <t>2.12.74</t>
  </si>
  <si>
    <t>R.74.1</t>
  </si>
  <si>
    <t>Proporción de personas en condición de pobreza.</t>
  </si>
  <si>
    <t>TURISMO</t>
  </si>
  <si>
    <t>UN AS PARA EL TRABAJO</t>
  </si>
  <si>
    <t>EMPLEO Y EMPRENDIMIENTO</t>
  </si>
  <si>
    <t xml:space="preserve">Reducir la proporción de personas en pobreza. </t>
  </si>
  <si>
    <t>R.74.2</t>
  </si>
  <si>
    <t>Tasa de desempleo.</t>
  </si>
  <si>
    <t>Reducir la tasa de desempleo.</t>
  </si>
  <si>
    <t>R.74.3</t>
  </si>
  <si>
    <t>Proporción de personas en condición de pobreza extrema.</t>
  </si>
  <si>
    <t>Reducir la proporción de personas en condición de pobreza extrema.</t>
  </si>
  <si>
    <t>R.74.4</t>
  </si>
  <si>
    <t>Brecha de ingresos promedio mensuales entre hombres y mujeres.</t>
  </si>
  <si>
    <t>Reducir la brecha de ingresos promedio mensuales entre hombres y mujeres.</t>
  </si>
  <si>
    <t>2.13</t>
  </si>
  <si>
    <t>2.13.78</t>
  </si>
  <si>
    <t>R.78.1</t>
  </si>
  <si>
    <t>Tasa de crecimiento anual del valor agregado departamental (precios constantes).</t>
  </si>
  <si>
    <t>&gt; 2,5</t>
  </si>
  <si>
    <t>100% EMPRESAS FIRMES</t>
  </si>
  <si>
    <t>FORTALECIMIENTO EMPRESARIAL</t>
  </si>
  <si>
    <t>Mantener por encima de la línea base la tasa de crecimiento anual del valor agregado departamental.</t>
  </si>
  <si>
    <t>R.78.2</t>
  </si>
  <si>
    <t>Tasa de informalidad.</t>
  </si>
  <si>
    <t>Reducir la tasa de informalidad.</t>
  </si>
  <si>
    <t>2.13.80</t>
  </si>
  <si>
    <t>R.80.1</t>
  </si>
  <si>
    <t>Variación (%) anual del valor total de las exportaciones no tradicionales.</t>
  </si>
  <si>
    <t>COMERCIO EXTERIOR ZONA Q</t>
  </si>
  <si>
    <t>Mejorar la variación anual del valor total de las exportaciones no tradicionales.</t>
  </si>
  <si>
    <t>2.14</t>
  </si>
  <si>
    <t>2.14.81</t>
  </si>
  <si>
    <t>R.81.1</t>
  </si>
  <si>
    <t>% de incremento anual de turistas que visitan el territorio anualmente.</t>
  </si>
  <si>
    <t xml:space="preserve"> ZONA Q DE DESTINOPARA LOS SENTIDOS</t>
  </si>
  <si>
    <t>POSICIONAMIENTO DEL QUINDIO COMO DESTINO TURÍSTICO DE ENCANTO</t>
  </si>
  <si>
    <t>Incrementar los turistas que anualmente visitan el territorio.</t>
  </si>
  <si>
    <t>2.14.82</t>
  </si>
  <si>
    <t>R.82.1</t>
  </si>
  <si>
    <t>% de empresarios con RTN involucrados en procesos de calidad.</t>
  </si>
  <si>
    <t>CALIDAD TURÍSTICA</t>
  </si>
  <si>
    <t>Incrementar el porcentaje de empresarios con  RNT, involucrados en procesos de calidad.</t>
  </si>
  <si>
    <t>2.14.83</t>
  </si>
  <si>
    <t>R.83.1</t>
  </si>
  <si>
    <t>% de empresarios integrados a la cadena del sector turístico.</t>
  </si>
  <si>
    <t>CLÚSTER DE TURISMO</t>
  </si>
  <si>
    <t>Incrementar el % de empresarios  vinculados al clúster turístico.</t>
  </si>
  <si>
    <t>2.15</t>
  </si>
  <si>
    <t>2.15.84</t>
  </si>
  <si>
    <t>R.84.1</t>
  </si>
  <si>
    <t>% de crecimiento promedio en el cuatrienio del índice de inversión en ACTI.</t>
  </si>
  <si>
    <t xml:space="preserve"> QUINDÍO INNOVADOR</t>
  </si>
  <si>
    <t>COMPETITIVIDAD, CIENCIA, TECNOLOGÍA E INNOVACIÓN</t>
  </si>
  <si>
    <t>Aumentar el índice de crecimiento de la inversión en ACTI del departamento.</t>
  </si>
  <si>
    <t>2.15.85</t>
  </si>
  <si>
    <t>R.85.1</t>
  </si>
  <si>
    <t>Índice de digitalización departamental.</t>
  </si>
  <si>
    <t>TICS PARA LA COMPETITIVIDAD</t>
  </si>
  <si>
    <t>Aumentar el índice de digitalización departamental.</t>
  </si>
  <si>
    <t>3. AMBIENTE CONSTRUIDO</t>
  </si>
  <si>
    <t>3.16</t>
  </si>
  <si>
    <t>3.16.86</t>
  </si>
  <si>
    <t>R.86.1</t>
  </si>
  <si>
    <t>% de municipios que adoptan el modelo de ocupación territorial.</t>
  </si>
  <si>
    <t>PLANEACION</t>
  </si>
  <si>
    <t>UN AS PARA EL ORDENAMIENTO RURAL, URBANO, EMPRESARIAL Y  COMPETITIVO</t>
  </si>
  <si>
    <t>UN QUINDÍO PLANIFICADO INTEGRALMENTE</t>
  </si>
  <si>
    <t>3.17</t>
  </si>
  <si>
    <t>3.17.87</t>
  </si>
  <si>
    <t>R.87.1</t>
  </si>
  <si>
    <t>Porcentaje de vías secundarias mantenidas y rehabilitadas.</t>
  </si>
  <si>
    <t>INFRAESTRUCTURA</t>
  </si>
  <si>
    <t xml:space="preserve"> INFRAESTRUCTURA PUBLICA PARA EL DESAROLLO</t>
  </si>
  <si>
    <t>VÍAS PARA EL DESARROLLO Y TRANSPORTE CON CALIDEZ Y CALIDAD</t>
  </si>
  <si>
    <t>Incrementar el porcentaje de vías secundarias con mantenimiento y rehabilitación.</t>
  </si>
  <si>
    <t>3.17.88</t>
  </si>
  <si>
    <t>R.88.1</t>
  </si>
  <si>
    <t>Porcentaje de cumplimiento de los ODM, para la prestación de servicios públicos domiciliarios de agua potable y saneamiento básico en el sector urbano.</t>
  </si>
  <si>
    <t>&gt; 98%</t>
  </si>
  <si>
    <t>SERVICIOS PÚBLICOS AL ALCANCE DE TODOS</t>
  </si>
  <si>
    <t>Apoyar el incremento del porcentaje  de cumplimiento de los ODM, para la prestación de servicios públicos domiciliarios de agua potable y saneamiento básico en el sector urbano.</t>
  </si>
  <si>
    <t>R.88.2</t>
  </si>
  <si>
    <t>Porcentaje de cumplimiento de los ODM, para la prestación de servicios públicos domiciliarios de agua potable y saneamiento básico en el sector rural.</t>
  </si>
  <si>
    <t>Apoyar el incrementar del porcentaje  de cumplimiento de los ODM, para la prestación de servicios públicos domiciliarios de agua potable y saneamiento básico en el sector rural.</t>
  </si>
  <si>
    <t>3.17.90</t>
  </si>
  <si>
    <t>R.90.1</t>
  </si>
  <si>
    <t>% de viviendas por construir.</t>
  </si>
  <si>
    <t>PROMOTORA</t>
  </si>
  <si>
    <t>VIVIENDA DIGNA AL ALCANCE DE TODOS</t>
  </si>
  <si>
    <t>Disminuir el déficit cuantitativo de vivienda VIP – VIS en el departamento del Quindío – urbana y rural.</t>
  </si>
  <si>
    <t>R.90.2</t>
  </si>
  <si>
    <t>% de viviendas por mejorar.</t>
  </si>
  <si>
    <t>Disminuir el déficit cualitativo en vivienda VIS – VIP en el departamento del Quindío-urbana y rural.</t>
  </si>
  <si>
    <t>3.17.92</t>
  </si>
  <si>
    <t xml:space="preserve">Porcentaje de  instituciones educativas con rehabilitación y mejoramiento. </t>
  </si>
  <si>
    <t>R.92.1</t>
  </si>
  <si>
    <t>R.92.2</t>
  </si>
  <si>
    <t>Porcentaje de equipamientos colectivos con rehabilitación y mantenimiento.</t>
  </si>
  <si>
    <t xml:space="preserve">Incrementar el porcentaje de equipamientos colectivos] con mantenimiento y rehabilitación. </t>
  </si>
  <si>
    <t>4. AMBIENTE  NATURAL</t>
  </si>
  <si>
    <t>4.18</t>
  </si>
  <si>
    <t>4.18.94</t>
  </si>
  <si>
    <t>R.94.1</t>
  </si>
  <si>
    <t>% del territorio conservado por el departamento.</t>
  </si>
  <si>
    <t xml:space="preserve"> 1 /2 AMBIENTE MÁS VIDA.</t>
  </si>
  <si>
    <t>GESTIÓN DE ÁREAS PROTEGIDAS Y RECURSOS HÍDRICOS</t>
  </si>
  <si>
    <t>Aumentar las áreas en predios estratégicos para la conservación del recurso hídrico en los municipios de Salento, Calarcá, Filandia, Génova, Córdoba, Pijao y Buenavista, utilizando como herramienta de planificación de los PMA.</t>
  </si>
  <si>
    <t>4.18.95</t>
  </si>
  <si>
    <t>R.95.1</t>
  </si>
  <si>
    <t>% de áreas protegidas y áreas en conservación con programas de educación ambiental y senderos ecológicos habilitados.</t>
  </si>
  <si>
    <t>12% del total</t>
  </si>
  <si>
    <t>36% del total</t>
  </si>
  <si>
    <t>BIODIVERSIDAD Y SERVICIOS ECOSISTÉMICOS.</t>
  </si>
  <si>
    <t xml:space="preserve">Implementar en las áreas en conservación propiedad de la Gobernación del Quindío con buenas prácticas ambientales en especial aquellas referidas a la educación ambiental y los senderos interpretación ambiental. </t>
  </si>
  <si>
    <t>4.18.96</t>
  </si>
  <si>
    <t>R.96.1</t>
  </si>
  <si>
    <t>% de municipios apoyados en ordenamiento territorial sostenible de los sectores productivos.</t>
  </si>
  <si>
    <t>GESTIÓN AMBIENTAL SECTORIAL Y URBANA</t>
  </si>
  <si>
    <t>4.18.97</t>
  </si>
  <si>
    <t>R.97.1</t>
  </si>
  <si>
    <t>% de cobertura cartográfica y estadística de riesgos del departamento por amenazas naturales; infraestructuras vulnerables y  asentamientos precarios.</t>
  </si>
  <si>
    <t>GESTIÓN DEL RIESGO POR AMENAZAS NATURALES Y ACTIVIDADES ANTRÓPICAS.</t>
  </si>
  <si>
    <t>Aumentar el porcentaje de  cobertura cartográfica y estadística de riesgos del departamento por amenazas naturales; infraestructuras vulnerables y  asentamientos precarios.</t>
  </si>
  <si>
    <t>4.19</t>
  </si>
  <si>
    <t>4.19.98</t>
  </si>
  <si>
    <t>R.98.1</t>
  </si>
  <si>
    <t>Porcentaje de municipios asistidos en la caracterización, delimitación y gestión sustentable del paisaje como activo para el desarrollo territorial.</t>
  </si>
  <si>
    <t xml:space="preserve"> QUINDIO PAISAJE CULTURAL CAFETERO</t>
  </si>
  <si>
    <t>PLAN DE CONSERVACIÓN, RECUPERACIÓN Y PROTECCIÓN DEL PAISAJE EN LAS CABECERAS MUNICIPALES Y LOS ESPACIOS RURALES</t>
  </si>
  <si>
    <t>Incrementar la cobertura de apoyo y asistencia a los municipios en iniciativas de desarrollo territorial con base en la conservación  y gestión sustentable del paisaje.</t>
  </si>
  <si>
    <t>5. INSTITUCIONAL</t>
  </si>
  <si>
    <t>5.20</t>
  </si>
  <si>
    <t>5.20.99</t>
  </si>
  <si>
    <t>R.99.1</t>
  </si>
  <si>
    <t>Plan realizado y ejecutado.</t>
  </si>
  <si>
    <t xml:space="preserve"> QUINDÍO UNA ADMINISTRACIÓN MODERNA Y EFICIENTE</t>
  </si>
  <si>
    <t>MODERNIZACIÓN ADMINISTRATIVA CON CALIDAD</t>
  </si>
  <si>
    <t>R.99.2</t>
  </si>
  <si>
    <t>Porcentaje de empleos formales generados.</t>
  </si>
  <si>
    <t>5.20.101</t>
  </si>
  <si>
    <t>R.101.1</t>
  </si>
  <si>
    <t>Porcentaje de incremento en recursos de cooperación o cofinanciación.</t>
  </si>
  <si>
    <t>PLANEACIÓN INCLUYENTE Y CON RESULTADOS</t>
  </si>
  <si>
    <t>Incrementar los recursos (técnicos y financieros) producto de cooperación o cofinanciación de políticas, programas o proyectos del orden nacional, departamental, municipal o regional.</t>
  </si>
  <si>
    <t>5.20.102</t>
  </si>
  <si>
    <t>R.102.1</t>
  </si>
  <si>
    <t>% de aplicación de procesos y procedimientos de transparencia, eficiencia  y modernización en las instituciones educativas y el nivel central de la Secretaria de Educación.</t>
  </si>
  <si>
    <t>UN BUEN GOBIERNO CON CUENTAS CLARAS EN LA ADMINISTRACIÓNDE LA ZONA Q.</t>
  </si>
  <si>
    <t>Incrementar el porcentaje en la aplicación de procesos y procedimientos en transparencia, eficiencia y modernización en las instituciones educativas y el nivel central de la Secretaria de Educación.</t>
  </si>
  <si>
    <t>5.21</t>
  </si>
  <si>
    <t>5.21.103</t>
  </si>
  <si>
    <t>R.103.1</t>
  </si>
  <si>
    <t>Porcentaje de organismos comunales fortalecidos.</t>
  </si>
  <si>
    <t xml:space="preserve"> PARTICIPACIÓN COMUNITARIA</t>
  </si>
  <si>
    <t>COMUNALES EN ACCIÓN</t>
  </si>
  <si>
    <t>Incrementar la cobertura para el fortalecimiento organismos comunales del Departamento.</t>
  </si>
  <si>
    <t>5.22</t>
  </si>
  <si>
    <t>5.22.104</t>
  </si>
  <si>
    <t>R.104.1</t>
  </si>
  <si>
    <t>Porcentaje de incremento  de ingresos de inversión.</t>
  </si>
  <si>
    <t>HACIENDA</t>
  </si>
  <si>
    <t>FINANZAS FUERTES Y VIABLES</t>
  </si>
  <si>
    <t>FORTALECIMIENTO DE LAS FINANZAS PÚBLICAS</t>
  </si>
  <si>
    <t>Incrementar los Ingresos Tributarios,  para financiar la inversión del departamento.</t>
  </si>
  <si>
    <t>Estampillas implementadas</t>
  </si>
  <si>
    <t>Gestionar la implementación de la estampilla pro cultura y pro adulto mayor.</t>
  </si>
  <si>
    <t>5.22.106</t>
  </si>
  <si>
    <t>R.106.1</t>
  </si>
  <si>
    <t>Índice de transparencia departamental.</t>
  </si>
  <si>
    <t>80.3%</t>
  </si>
  <si>
    <t>DEPARTAMENTO CON GESTIÓN TRANSPARENTE Y  HUMANIZADO DESDE LO PÚBLICO</t>
  </si>
  <si>
    <t>R.104.2</t>
  </si>
  <si>
    <t>Realizar un plan de Modernización de la administración departamental.
(Transversal con PLANEACION Y ADMINISTRATIVA)</t>
  </si>
  <si>
    <t>PRIVADA 
PLANEACION
ADMINISTRATIVA</t>
  </si>
  <si>
    <t>Aumentar la generación de empleo formal y estable al interior de la administración departamental.
(Transversal con PLANEACION Y ADMINISTRATIVA)</t>
  </si>
  <si>
    <t>La ADMINISTRACIÓN DEPARTAMENTAL, culmino el proceso de modernización de la estructura Administrativa, mediante el Decreto 1028 del 25 de septiembre de 2012, arrojando como resultado 14 Secretarias, de la cuales son nuevas las Secretarias  de FAMILIA, SALUD, REPRESENTACIÓN JUDICIAL y AGRICULTURA. También se llevó a cabo la LIQUIDACIÓN DEL INSTITUTO SECCIONAL DE SALUD, con el fin de orientar todos los esfuerzos a cumplir con efectividad tanto los procesos misionales como administrativos, en beneficio de la Salud, la cual se formalizo con el Decreto 1015 del 24 de Septiembre de 2012.</t>
  </si>
  <si>
    <t>Aumentar el índice de transparencia departamental según medición realizada por Transparencia por Colombia.
(Transversal con PLANEACION, JURIDICA, REPRESENTACION JUDICIAL Y ADMINISTRATIVA)</t>
  </si>
  <si>
    <t>PRIVADA
JURIDICA
REPRES. JUDICIAL
ADMINISTRATIVA</t>
  </si>
  <si>
    <t>10%
($4.525)</t>
  </si>
  <si>
    <t>84,30%
($3,815)
(El 84% del 10%)</t>
  </si>
  <si>
    <t>152%
($6.896)
(El 152% del 10%)</t>
  </si>
  <si>
    <t>15%
 (12.972)</t>
  </si>
  <si>
    <t xml:space="preserve">13%
 (11.972) </t>
  </si>
  <si>
    <t>0,52                           (259)</t>
  </si>
  <si>
    <t>0,10                          (50)</t>
  </si>
  <si>
    <t>15%
 (9.847)</t>
  </si>
  <si>
    <t xml:space="preserve">14,2%                     (9,347)          </t>
  </si>
  <si>
    <t>0,07%                             (45)</t>
  </si>
  <si>
    <t>1,47%                   (921)</t>
  </si>
  <si>
    <t>3.7%</t>
  </si>
  <si>
    <t>2.7%</t>
  </si>
  <si>
    <t>Al respecto en la vigencia 2012, se incrementó la cobertura de apoyo y asistencia a (4) municipios (CIRCASIA, FILANDIA, GÉNOVA, CÓRDOBA) equivalentes a un 33,33% de avance de la meta, en lo referente a determinantes ambientales, herramientas que sirven de insumo para caracterización, delimitación y gestión sustentable del paisaje, como activo para el desarrollo territorial. En el 2013, se cumplió con el 100% de la meta programada para el cuatrienio, con el apoyo institucional a los 12 municipios del Departamento, por medio de la firma de convenios que le apuntan a la elaboración de herramientas de planificación para la gestión y protección del PAISAJE, como EL ESTUDIO SEMIDETALLADO DE SUELOS, para el Departamento. Así mismo se han aunado esfuerzos técnicos, económicos y logísticos para la realizar actividades de apoyo, manejo y gestión sustentable del PAISAJE del Departamento.</t>
  </si>
  <si>
    <t xml:space="preserve">1.5%
(2.916 hectáreas)
</t>
  </si>
  <si>
    <t xml:space="preserve">1.6%
(3.200 hectáreas) 
</t>
  </si>
  <si>
    <t>100%
(5 Etapas)</t>
  </si>
  <si>
    <t xml:space="preserve">10%
(De la 1 Etapa)
</t>
  </si>
  <si>
    <t xml:space="preserve">40%
(1, 2 y 3 Etapas)
</t>
  </si>
  <si>
    <t>5%
(23.930 Beneficiarios)</t>
  </si>
  <si>
    <t>30%
(143.213 Beneiciarios)</t>
  </si>
  <si>
    <t>4%
(21.474)
(Beneficiarios)</t>
  </si>
  <si>
    <t>26%
(123.162) Beneficiarios)</t>
  </si>
  <si>
    <t>17%
(3.834 Niños)</t>
  </si>
  <si>
    <t>20%
(4.510 Niños)</t>
  </si>
  <si>
    <t>15,8%
(3.256 Niños)</t>
  </si>
  <si>
    <t>0% 
(12,518)</t>
  </si>
  <si>
    <t>3,8%
(12,990)</t>
  </si>
  <si>
    <t>100%
(17 Instituciones)</t>
  </si>
  <si>
    <t>10%
(13 Instituciones)</t>
  </si>
  <si>
    <t>30%
(17 Instituciones)</t>
  </si>
  <si>
    <t>47,27%
(77.282 Mujeres)</t>
  </si>
  <si>
    <t>48,43%
(78.180 Mujeres)</t>
  </si>
  <si>
    <t>33%
(602 Mujeres)</t>
  </si>
  <si>
    <t>32%
(584 Mujeres)</t>
  </si>
  <si>
    <t>3PP</t>
  </si>
  <si>
    <t>0,71%
(12,4% Mujeres y 6.8% Hombres)</t>
  </si>
  <si>
    <t>1PP
(11% Mujeres y 6.4% Hombres)</t>
  </si>
  <si>
    <t>33,2%
(Mujeres violentadas Tasa por 1000)</t>
  </si>
  <si>
    <t>22,7%%
(Mujeres violentadas Tasa por 1000)</t>
  </si>
  <si>
    <t>14,25%
(371 Casos )</t>
  </si>
  <si>
    <t>13,75%
(331 Casos)</t>
  </si>
  <si>
    <t>53%
(1.439 Casos)</t>
  </si>
  <si>
    <t>40%
(1,091 Casos)</t>
  </si>
  <si>
    <t>131,81
(148 Mujeres)</t>
  </si>
  <si>
    <t>294,76
(331 Mujeres)</t>
  </si>
  <si>
    <t>100%
(2.150 Indigenas)</t>
  </si>
  <si>
    <t>34%
(731 Indigenas)</t>
  </si>
  <si>
    <t>50%
(1.075 Indígenas)</t>
  </si>
  <si>
    <t>90%
(11.469 Afros)</t>
  </si>
  <si>
    <t>5,67%
(650 Afros)</t>
  </si>
  <si>
    <t>41%
(4.702 Afros)</t>
  </si>
  <si>
    <t>4
(Consejos de Política Social)</t>
  </si>
  <si>
    <t>8
(Consejos de Política Social)</t>
  </si>
  <si>
    <t>174,5
(174,5 Jóvenes por cada 100 mil Habitantes)</t>
  </si>
  <si>
    <t>217,9
(217.9 Jóvenes por cada 100 mil Habitantes)</t>
  </si>
  <si>
    <t>19,3%
(208 Adol. Reincidentes)</t>
  </si>
  <si>
    <t>10,11%
(109 Adol. Reincidentes)</t>
  </si>
  <si>
    <t>19,06%
(208 Adolescentes)</t>
  </si>
  <si>
    <t>52,98%
(578 Adolescentes)</t>
  </si>
  <si>
    <t>10%
(7.000 Jóvenes)</t>
  </si>
  <si>
    <t>30%
(10.000 Jóvenes)</t>
  </si>
  <si>
    <t>2.8 % 
(4.000 hogares)</t>
  </si>
  <si>
    <t>0,0014%
(195 Hogares)</t>
  </si>
  <si>
    <t>2,8%
(16.671 Hogares)</t>
  </si>
  <si>
    <t>35,71%
(129,85 Kms.)</t>
  </si>
  <si>
    <t>36%
(139 Kms.)</t>
  </si>
  <si>
    <t>10,25%
(14,25 Kms.)</t>
  </si>
  <si>
    <t>122,93%
(170,87 Kms.)</t>
  </si>
  <si>
    <t>96,39%</t>
  </si>
  <si>
    <t xml:space="preserve">Incrementar el porcentaje de Instituciones educativas con mantenimiento y rehabilitación.
</t>
  </si>
  <si>
    <t>Aumentar el porcentaje de entidades territoriales que adoptan un modelo de ocupación territorial.
(Transversal con PLANEACION)</t>
  </si>
  <si>
    <t>AGRICULTURA
PLANEACION</t>
  </si>
  <si>
    <t>Prestar apoyo logístico y asistencia técnica a los municipios para la introducción y fortalecimiento de la dimensión ambiental en el ordenamiento territorial de los principales sectores productivos del departamento (según el Plan Regional de Competitividad 2010-2032*).
(Transversal con PLANEACION)</t>
  </si>
  <si>
    <t xml:space="preserve">
AGRICULTURA
PLANEACION</t>
  </si>
  <si>
    <t>($298 Millones MVCT)</t>
  </si>
  <si>
    <t>(1.117 Millones CRQ y el IGAC)</t>
  </si>
  <si>
    <t xml:space="preserve">En el 2012 se Firmó el convenio interadministrativo 019 del 2012, con el Ministerio de Vivienda por un valor de 378 millones con el fin de elaborar, e implementar el MODELO DE OCUPACIÓN DEPARTAMENTAL, en el Quindío donde la Gobernación aportó 80 millones. Durante la vigencia 2013, desde la Secretaria de Planeación Departamental se realizó la gestión para la suscripción de 3 convenios interadministrativos con el INSTITUTO GEOGRÁFICO AGUSTÍN CODAZZI y la CRQ, así: 1) Convenio interadministrativo 098 del 2013 Aunar esfuerzos financieros y técnicos entre las partes para que el instituto Geográfico Agustín Codazzi territorial Quindío, la CRQ, el Municipio de Calarcá y la Gobernación del Quindío, para que desarrolle y ejecute el proyecto de la actualización de la formación catastral de las zonas urbana y rural  del Departamento del Quindío, por valor de 500 Millones, los cuales el Departamento aporta 50 Millones con cargo al proyecto de "Fortalecimiento a la herramienta SIG QUINDÍO del departamento del Quindío". 2) Convenio interadministrativo 072 del 2013, con el IGAC, CRQ y EDEQ para la elaboración del MAPA DE CONFLICTOS DE USO DE SUELO A ESCALA 1.:25:000, para el Departamento del Quindío, por valor de 640 Millones, donde el Departamento aporta 40 millones con cargo al proyecto "Fortalecimiento a la herramienta SIG Quindío del Departamento del Quindío". 3) Convenio interadministrativo J.184 con el IGAC, CRQ y Gobernación del Quindío para realizar el soporte y mantenimiento del aplicativo SIG QUINDÍO, Fase II durante un periodo de seis (6) meses, donde se deben incluir algunos contenidos temáticos de las diferentes capas y ajustar algunos comportamientos de la aplicación por un valor de 162 millones donde el Departamento del Quindío aporta $35 millones. </t>
  </si>
  <si>
    <t>64%
(9 ESEs)</t>
  </si>
  <si>
    <t>79%
(11 ESEs)</t>
  </si>
  <si>
    <t>23,30
(152 Niños nacidos vivos)</t>
  </si>
  <si>
    <t>19,98
(130 Niños nacidos vivos)</t>
  </si>
  <si>
    <t>16 P
(104 Muertes)</t>
  </si>
  <si>
    <t>15 P
98 (Muertes)</t>
  </si>
  <si>
    <t>16,1
(105 Muertes)</t>
  </si>
  <si>
    <t xml:space="preserve">12,67 P
(89 Muertes)
</t>
  </si>
  <si>
    <t>11,92 P
(84 Muertes)</t>
  </si>
  <si>
    <t>≥ 95 %</t>
  </si>
  <si>
    <t>8.9%</t>
  </si>
  <si>
    <t>2,88 MESES</t>
  </si>
  <si>
    <t>6.65%</t>
  </si>
  <si>
    <t>4,67% P</t>
  </si>
  <si>
    <t>92.06%
(5.671 Nacidos Vivos)</t>
  </si>
  <si>
    <t>94.54% P
(5.824 Nacidos Vivos)</t>
  </si>
  <si>
    <t>99.57%</t>
  </si>
  <si>
    <t>99.7% P</t>
  </si>
  <si>
    <t>13.10</t>
  </si>
  <si>
    <t>59.29%</t>
  </si>
  <si>
    <t>16.66</t>
  </si>
  <si>
    <t>11.11 P</t>
  </si>
  <si>
    <t>8,83%
(6.799 Accidentes de Trabajo)</t>
  </si>
  <si>
    <t>7,75%
(5.339 Accidentes de Trabajo)</t>
  </si>
  <si>
    <t>Implementar plan departamental de reducción del consumo de SPA con apoyo de la Red Institucional para la prevención, mitigación y superación y capacidad de respuesta para la reducción del consumo de SPA.
(Transversal con FAMILIA)</t>
  </si>
  <si>
    <t>SALUD
FAMILIA</t>
  </si>
  <si>
    <t>40.20%</t>
  </si>
  <si>
    <t>N.D</t>
  </si>
  <si>
    <t>9% 
(698 Empresarios con RNT)</t>
  </si>
  <si>
    <t>20% 
(856 Empresarios con RNT)</t>
  </si>
  <si>
    <t>25
(Medallas)</t>
  </si>
  <si>
    <t>35
(Medallas)</t>
  </si>
  <si>
    <t>13%
(33.900 Personas)</t>
  </si>
  <si>
    <t>22,62%
(59.000 Personas)</t>
  </si>
  <si>
    <t>23,64%
(61.658 Personas)</t>
  </si>
  <si>
    <t>30,55%
(18.000 Personas)</t>
  </si>
  <si>
    <t>44% 
(25.920 Personas)</t>
  </si>
  <si>
    <t>49,22%
(29.000 Personas)</t>
  </si>
  <si>
    <t xml:space="preserve">VIVA QUINDÍO CULTURAL Y RECREATIVO </t>
  </si>
  <si>
    <t xml:space="preserve">1.3 </t>
  </si>
  <si>
    <t>1.8</t>
  </si>
  <si>
    <t>1.9</t>
  </si>
  <si>
    <t>INFRAESTRUCTURA
PROMOTORA</t>
  </si>
  <si>
    <t xml:space="preserve">38,2
(211 Homicidios) </t>
  </si>
  <si>
    <t>36,2
( 204 Homicidios)</t>
  </si>
  <si>
    <t>34,94
(193 Homicidios)</t>
  </si>
  <si>
    <t>65,5
(878 Hurtos)</t>
  </si>
  <si>
    <t>36,20
(479 Hurtos)</t>
  </si>
  <si>
    <t>63,78
(855 Hurtos)</t>
  </si>
  <si>
    <t>561,17
(3.331 Hurtos)</t>
  </si>
  <si>
    <t>65,5
(362 Lesiones Personales)</t>
  </si>
  <si>
    <t>54,5
(303 Lesiones Personales)</t>
  </si>
  <si>
    <t>349,49
(1.945 Lesiones Personales)</t>
  </si>
  <si>
    <t>11,96
(1.030 Lesiones por Accidentes de Tránsito)</t>
  </si>
  <si>
    <t>12,72
(1.096 Lesiones por Accidentes de Tránsito)</t>
  </si>
  <si>
    <t>53,67
(66 Muertes por Accidentes de Tránsito)</t>
  </si>
  <si>
    <t>75,62
(93 Muertes por Accidentes de Tránsito)</t>
  </si>
  <si>
    <t xml:space="preserve">
33%
(4 Planes DDHH y DIH)</t>
  </si>
  <si>
    <t>100%
(9 Planes DDHH y DIH)</t>
  </si>
  <si>
    <t>20%
(269 Organismos Comunales)</t>
  </si>
  <si>
    <t>97,76%
(657 Organismos Comunales)</t>
  </si>
  <si>
    <t xml:space="preserve">100%
(672 Organismos Comunales)
</t>
  </si>
  <si>
    <t xml:space="preserve">9
</t>
  </si>
  <si>
    <t>37,32%
(103 I.E. de 276 existentes)</t>
  </si>
  <si>
    <t>38,04%
(105 I.E.de 276 existentes)</t>
  </si>
  <si>
    <t xml:space="preserve">6
(Inst Educ.). </t>
  </si>
  <si>
    <t xml:space="preserve">27,8%
(82 de 295 existentes)
</t>
  </si>
  <si>
    <t xml:space="preserve">30,51%
(90 de 295 existentes)
</t>
  </si>
  <si>
    <t xml:space="preserve">6
(11 de 8 Equip. Colectivos)
</t>
  </si>
  <si>
    <t xml:space="preserve">18
(18 de 8 Equip. Colectivos)
</t>
  </si>
  <si>
    <t>ANALISIS RESULTADOS ALCANZADOS CON CORTE A DICIEMBRE 31 DE 2014</t>
  </si>
  <si>
    <t>21%
(3.901 Niños)</t>
  </si>
  <si>
    <t>La línea base establecida porcentualmente en el año 2011 del 6.5%, correspondió a 3 Instituciones Educativas con PILOTAJE EN LOS NUEVOS LENGUAJES DE LA MODERNIDAD. La meta esperada para alcanzar durante los cuatro años de este Gobierno, del 15%, obedece a 8 Instituciones Educativas. En el año 2012 no se registra aumento porcentual, mientras que en el 2013 se registra un incremento del 8%, con respecto al año 2012, el que representa 4 Instituciones Educativas más, para un total de 14.5% y  7 Instituciones Educativas con  pilotaje en los nuevos lenguajes de la modernidad así: 3 en INGLES:  JOHN F KENNEDY del municipio de Calarcá,  GORETTI de Montenegro y POLICARPA de Quimbaya; una en FRANCÉS, la Institución Educativa GABRIELA MISTRAL de La Tebaida; una en RECREACIÓN Y DEPORTE, la Institución Educativa ROBLEDO de   Calarcá; una en INFORMÁTICA, La Institución Educativa INSTITUTO TEBAIDA, de La Tebaida y una en ARTÍSTICA, la Institución Educativa ROMÁN MARÍA VALENCIA de Calarcá. El lenguaje de la modernidad se instaura con el uso didáctico de las nuevas tecnologías y el equipamiento de nuevas herramientas pedagógicas que se representan con dotaciones y capacitaciones a los Docentes en dos áreas fundamentales: Matemáticas y Tecnología e Informática para el año 2014, se mantienen las Instituciones Educativas con pilotajes en los NUEVOS LENGUAJES DE LA MODERNIDAD.</t>
  </si>
  <si>
    <t>28%
(4 Macroprocesos Certificados)</t>
  </si>
  <si>
    <t>9,38
(52 muertes x 1000 Niños nacidos vivos)</t>
  </si>
  <si>
    <t>8.16 P
(48 Muertes)</t>
  </si>
  <si>
    <t>5.9% P</t>
  </si>
  <si>
    <t>94.61% P
( Nacidos Vivos)</t>
  </si>
  <si>
    <t>99.8% P</t>
  </si>
  <si>
    <t>23.2% P</t>
  </si>
  <si>
    <t>11.18 P</t>
  </si>
  <si>
    <t>9,3%
(7473 accidentes de trabajo)</t>
  </si>
  <si>
    <t xml:space="preserve">Hasta la Fecha de enero de 2014 no se cuenta con el reporte del Instituto Nacional de Salud  con relación a este indicador. </t>
  </si>
  <si>
    <t>83,52%
(80.736 Personas)</t>
  </si>
  <si>
    <t>31,43%
(39,430 Personas)</t>
  </si>
  <si>
    <t>100%
(672 Organismos Comunales)</t>
  </si>
  <si>
    <t>40% (22 Instituciones)</t>
  </si>
  <si>
    <t>3PP
(13,1% Mujeres y 7,3% Hombres)</t>
  </si>
  <si>
    <t xml:space="preserve">61,3% (1.120 mujeres)   </t>
  </si>
  <si>
    <t xml:space="preserve">   14,15%                               (368  casos)</t>
  </si>
  <si>
    <t>42%                                       (1120 casos)</t>
  </si>
  <si>
    <t>60% 
(1.296 Indígenas)</t>
  </si>
  <si>
    <t>60% 
(7.800 Afros)</t>
  </si>
  <si>
    <t>399
(399 menores por cada 100 mil Habitantes)</t>
  </si>
  <si>
    <t>16%
(83 Adol. Reincidentes)</t>
  </si>
  <si>
    <t>7%
(73 Adolescentes)</t>
  </si>
  <si>
    <t>43%
(30.000 Jóvenes)</t>
  </si>
  <si>
    <t>2,8%
(85,300 Hogares)</t>
  </si>
  <si>
    <t>Esta no registra valor alguno en la línea base y no se tiene información que permita determinar de dónde obtuvieron el porcentaje de 18% proyectada para el año 2015, en esta meta; además de que las consultas realizadas a los informes emitidos por el DANE, solamente cuenta con estadísticas para mediciones nacionales.  Para el periodo 2014, desde la Secretaria se sigue fortaleciendo el apoyo a la REDUCCIÓN DE LA BRECHA DE INGRESOS MENSUALES ENTRE HOMBRES Y MUJERES,  en el departamento, con programas de fortalecimiento al Emprenderismo Femenino; con la continuación de proyectos como Mujeres Camineras y ahora con el de jardineras beneficiando a más de 300 mujeres madres cabeza de hogar y  con el fortalecimiento de los procesos productivos y de asociatividad con el programa de capitalización microempresarial del DPS, el cual fue organizado y realizado por la Gobernación del Quindío a través de la prestación de servicios profesionales.</t>
  </si>
  <si>
    <t>92%
(11 Municipios)</t>
  </si>
  <si>
    <t>164,82%
(229,1 Kms.)</t>
  </si>
  <si>
    <t>0,06                           (31)</t>
  </si>
  <si>
    <t>0,28                                 (174)</t>
  </si>
  <si>
    <t>327%
($14.813)
(El 327% del 10%)</t>
  </si>
  <si>
    <t xml:space="preserve">Los ingresos programados para el cuatrenio fueron estimados en el superavit del 10%  despues de logro de recaudo de los cuatro años, osea $ 4.525, hubiensose cumplido las metas esperadas en el Plan de Desarrollo, permite evidenciar que dicho crecimiento despues del logro programado se establece con ingresos notorios en cada anualidad, para el caso del año 2014 y cumplida la meta esperada,  se logro captar en la anualidad de la vigenca fiscal 2014  la suma de $14.813 millones de superavit despues de cumplir con la proyeccion esperada para el corte del mes de diciembre,siendo de anotar que la base inicial es la plasmada en el presupuesto primario, para este caso no se toman en cuenta las adiciones, pues las mismas se hacen a raíz del crecimiento de los ingresos, lo anterior se presenta a causa de la Gestión estrategica realizada por la Secretaría de Hacienda para crear la cultura de pago de impuestos.  </t>
  </si>
  <si>
    <t>Se cumplió con la meta en el momento de la creación e inicio del aplicativo del descuento de las estampillas procultura y proadulto mayor.</t>
  </si>
  <si>
    <t>La RED DE PRESTACON DE SERVICIOS DEL DEPARTAMENTO DEL QUINDIO,  ha operado mediante  las ESE de PRIMER NIVEL DE ATENCIÓN, a la POBLACION POBRE NO ASEGURADA que hacen referencia de acuerdo a su situación geográfica, ejemplo Génova, Córdoba, Buenavista y Pijao, refieren a la ESE de la Misericordia, las atenciones de segundo Nivel; se realizan las atenciones de ALTO NIVEL DE COMPLEJIDAD en la ESE del san Juan de Dios. Las demás ESES refieren las atenciones de segundo y tercer nivel  a la ESE San Juan de Dios, las atenciones de salud mental están referidas a la ESE Hospital Mental de  Filandia. Para el 2014 se presentó ante el Ministerio de Salud el programa de organización rediseño y modernización de la RED PÚBLICA DEPARTAMENTAL, propuesta que fue aprobada según su concepto técnico, es así como en el 2014, se adelantó con cado uno de los municipios el ajuste a la propuesta antes mencionada. De acuerdo a este documento 6 se encuentran en  proceso de liquidación y 2 en proceso de ajuste fiscal  y financiero.</t>
  </si>
  <si>
    <r>
      <t xml:space="preserve">Para el periodo 2014 se llevó a cabo un proceso para medir la </t>
    </r>
    <r>
      <rPr>
        <b/>
        <sz val="10"/>
        <rFont val="Calibri"/>
        <family val="2"/>
      </rPr>
      <t>SATISFACCIÓN EN LA IPS DE TERCER NIVEL DEL DEPARTAMENTO,</t>
    </r>
    <r>
      <rPr>
        <sz val="10"/>
        <rFont val="Calibri"/>
        <family val="2"/>
      </rPr>
      <t xml:space="preserve"> lo que  arrojó como resultado un 60% de SATISFACCIÓN DEL CLIENTE, dándonos una línea base  a seguir para generar esta  implementación del proceso en las demás IPSs del Departamento, por ende tomamos la línea base del 91%, proyectado en el Plan de Desarrollo, de allí que para la vigencia 2015 se implementará un plan de acción para el primer semestre que nos permita  obtener  resultados medibles para el proceso en el segundo semestre del año, cumpliendo la meta programada.</t>
    </r>
  </si>
  <si>
    <r>
      <t xml:space="preserve">La </t>
    </r>
    <r>
      <rPr>
        <b/>
        <sz val="10"/>
        <color indexed="8"/>
        <rFont val="Calibri"/>
        <family val="2"/>
      </rPr>
      <t xml:space="preserve">TASA DE MORTALIDAS EN MENORES DE 5 AÑOS </t>
    </r>
    <r>
      <rPr>
        <sz val="10"/>
        <color indexed="8"/>
        <rFont val="Calibri"/>
        <family val="2"/>
      </rPr>
      <t>continua presentando una tendencia a la disminución, reportando cifras inferiores a las metas establecidas. Esto obedece a la ampliación de la cobertura en servicios de salud y mejor accesibilidad, mantenimiento de coberturas de vacunación que disminuyen las enfermedades inmunoprevenibles. La  fuente oficial de la información  es del DANE para  las vigencias 2012 y  de manera preliminar para el 2013, por falta de cierre de bases de datos. La información preliminar del 2014, se basa en el servicio de estadísticas vitales de la Secretaria de Salud Departamental.(Es preliminar porque no incluye las defunciones de niños Quindianos ocurridas en otros departamentos).</t>
    </r>
  </si>
  <si>
    <r>
      <t xml:space="preserve">La tasa de </t>
    </r>
    <r>
      <rPr>
        <b/>
        <sz val="10"/>
        <color indexed="8"/>
        <rFont val="Calibri"/>
        <family val="2"/>
      </rPr>
      <t>MORTALIDAD EN MENORES DE UN AÑO</t>
    </r>
    <r>
      <rPr>
        <sz val="10"/>
        <color indexed="8"/>
        <rFont val="Calibri"/>
        <family val="2"/>
      </rPr>
      <t xml:space="preserve"> ha disminuido significativamente pasando de la línea base 16.1 a la cifra actual (preliminar) de 8.16. Las principales causas de defunción en este grupo son las perinatales. La  fuente oficial de la información  es del DANE para  las vigencias 2012 y  de manera preliminar para el 2013, por falta de cierre de bases de datos. La información preliminar del 2014, se basa en el servicio de estadísticas vitales de la Secretaria de Salud Departamental. (Es preliminar porque no incluye las defunciones de niños Quindianos ocurridas en otros departamentos). </t>
    </r>
  </si>
  <si>
    <r>
      <t>La cobertura</t>
    </r>
    <r>
      <rPr>
        <b/>
        <sz val="10"/>
        <color indexed="8"/>
        <rFont val="Calibri"/>
        <family val="2"/>
      </rPr>
      <t xml:space="preserve"> BCG,</t>
    </r>
    <r>
      <rPr>
        <sz val="10"/>
        <color indexed="8"/>
        <rFont val="Calibri"/>
        <family val="2"/>
      </rPr>
      <t xml:space="preserve"> a Diciembre de 2014 fue de 93.3, considerada útil para los resultados programados, aunque por debajo del 95% esperado. Los porcentajes están por debajo de lo esperado, una de las causas es el incumplimiento de metas por parte del municipio de Calarcá, el cual aporta el 20% del total analizado y donde los planes de mejoramiento no han arrojado los resultados esperados.</t>
    </r>
  </si>
  <si>
    <r>
      <t>La cobertura de cubrimiento con</t>
    </r>
    <r>
      <rPr>
        <b/>
        <sz val="10"/>
        <color indexed="8"/>
        <rFont val="Calibri"/>
        <family val="2"/>
      </rPr>
      <t xml:space="preserve"> BIOLÓGICO ANTIPOLIO</t>
    </r>
    <r>
      <rPr>
        <sz val="10"/>
        <color indexed="8"/>
        <rFont val="Calibri"/>
        <family val="2"/>
      </rPr>
      <t>, a diciembre de 2014 fue de 87.1, muy por encima de la línea base, pero por debajo del 95% esperado. Una de las causas es el incumplimiento de metas por parte del municipio de Calarcá, el cual solo llegó a coberturas del 65%  y con bajos resultados  en los planes de mejoramiento propuestos.</t>
    </r>
  </si>
  <si>
    <r>
      <t xml:space="preserve">La cobertura con </t>
    </r>
    <r>
      <rPr>
        <b/>
        <sz val="10"/>
        <color indexed="8"/>
        <rFont val="Calibri"/>
        <family val="2"/>
      </rPr>
      <t>BIOLÓGICO DPT</t>
    </r>
    <r>
      <rPr>
        <sz val="10"/>
        <color indexed="8"/>
        <rFont val="Calibri"/>
        <family val="2"/>
      </rPr>
      <t xml:space="preserve"> registra incremento durante los últimos años. Para diciembre de 2014, registro un 87% de cobertura, pese al buen comportamiento del indicador, los porcentajes están por debajo de lo esperado.  Una de las causas es el incumplimiento de metas por parte del municipio de Calarcá, el cual aporta el 20% del total analizado y en segundo año consecutivo registra valores muy bajos.</t>
    </r>
  </si>
  <si>
    <r>
      <t xml:space="preserve">La cobertura con </t>
    </r>
    <r>
      <rPr>
        <b/>
        <sz val="10"/>
        <color indexed="8"/>
        <rFont val="Calibri"/>
        <family val="2"/>
      </rPr>
      <t>ANTI HEPATITIS DEL RN</t>
    </r>
    <r>
      <rPr>
        <sz val="10"/>
        <color indexed="8"/>
        <rFont val="Calibri"/>
        <family val="2"/>
      </rPr>
      <t xml:space="preserve">, a diciembre de 2014 fue de 92.7, considerada útil para los resultados programados, aunque por debajo del 95% esperado. Los porcentajes están por debajo de lo esperado;  una de las causas es el incumplimiento de metas por parte del municipio de Calarcá. </t>
    </r>
  </si>
  <si>
    <r>
      <t xml:space="preserve">La cobertura con </t>
    </r>
    <r>
      <rPr>
        <b/>
        <sz val="10"/>
        <color indexed="8"/>
        <rFont val="Calibri"/>
        <family val="2"/>
      </rPr>
      <t>BIOLÓGICO ROTAVIRUS</t>
    </r>
    <r>
      <rPr>
        <sz val="10"/>
        <color indexed="8"/>
        <rFont val="Calibri"/>
        <family val="2"/>
      </rPr>
      <t xml:space="preserve"> registra descenso para el último año. Para diciembre de 2014, alcanzó un 86.8% de cobertura, los porcentajes están por debajo de lo esperado.  Una de las causas es el incumplimiento de metas por parte del municipio de Calarcá, para el año 2013 registro coberturas de solo el 59% de lo esperado y para la vigencia de 2014 solo el 65%. Cifras bajas las  que en dos años consecutivos ponen a riesgo la salud de los niños ante eventos transmisibles inmunoprevenibles.</t>
    </r>
  </si>
  <si>
    <r>
      <t xml:space="preserve">La cobertura con </t>
    </r>
    <r>
      <rPr>
        <b/>
        <sz val="10"/>
        <color indexed="8"/>
        <rFont val="Calibri"/>
        <family val="2"/>
      </rPr>
      <t>NEUMOCOCO</t>
    </r>
    <r>
      <rPr>
        <sz val="10"/>
        <color indexed="8"/>
        <rFont val="Calibri"/>
        <family val="2"/>
      </rPr>
      <t>, a diciembre de 2014 fue de 90.3%, considerada útil para los resultados programados, aunque por debajo del 95% esperado. Una de las causas es el incumplimiento de metas por parte del municipio de Calarcá, y donde los planes de mejoramiento no han arrojado los resultados esperados.</t>
    </r>
  </si>
  <si>
    <r>
      <t xml:space="preserve">La cobertura con </t>
    </r>
    <r>
      <rPr>
        <b/>
        <sz val="10"/>
        <color indexed="8"/>
        <rFont val="Calibri"/>
        <family val="2"/>
      </rPr>
      <t>TRIPLE VIRAL</t>
    </r>
    <r>
      <rPr>
        <sz val="10"/>
        <color indexed="8"/>
        <rFont val="Calibri"/>
        <family val="2"/>
      </rPr>
      <t>, a diciembre de 2014, fue de 90.2%, considerada útil para los resultados programados, aunque por debajo del 95% esperado. Una de las causas es el incumplimiento de metas por parte del municipio de Calarcá, y donde los planes de mejoramiento no han arrojado los resultados esperados.</t>
    </r>
  </si>
  <si>
    <r>
      <t>La cobertura con I</t>
    </r>
    <r>
      <rPr>
        <b/>
        <sz val="10"/>
        <color indexed="8"/>
        <rFont val="Calibri"/>
        <family val="2"/>
      </rPr>
      <t>NFLUENZA</t>
    </r>
    <r>
      <rPr>
        <sz val="10"/>
        <color indexed="8"/>
        <rFont val="Calibri"/>
        <family val="2"/>
      </rPr>
      <t>, a diciembre de 2014 fue de 91.6%, considerada útil para los resultados programados, aunque por debajo del 95% esperado. El indicador registra buen comportamiento de incremento durante los últimos años, aunque sin lograr las metas esperadas..</t>
    </r>
  </si>
  <si>
    <r>
      <t xml:space="preserve">El Porcentaje de niños, niñas y adolescentes con </t>
    </r>
    <r>
      <rPr>
        <b/>
        <sz val="10"/>
        <color indexed="8"/>
        <rFont val="Calibri"/>
        <family val="2"/>
      </rPr>
      <t>DESNUTRICIÓN CRÓNICA</t>
    </r>
    <r>
      <rPr>
        <sz val="10"/>
        <color indexed="8"/>
        <rFont val="Calibri"/>
        <family val="2"/>
      </rPr>
      <t xml:space="preserve">, registra para el 2014 un porcentaje del 9.2%, siguiendo una tendencia de incremento  de los años analizados, como reflejo de situaciones sociales adversas, que desencadenan  en bajas cantidades y calidades de la ingesta de alimentos. </t>
    </r>
  </si>
  <si>
    <r>
      <t xml:space="preserve">Para establecer El Porcentaje de niños, niñas y adolescentes con </t>
    </r>
    <r>
      <rPr>
        <b/>
        <sz val="10"/>
        <color indexed="8"/>
        <rFont val="Calibri"/>
        <family val="2"/>
      </rPr>
      <t xml:space="preserve">DESNUTRICIÓN GLOBAL </t>
    </r>
    <r>
      <rPr>
        <sz val="10"/>
        <color indexed="8"/>
        <rFont val="Calibri"/>
        <family val="2"/>
      </rPr>
      <t xml:space="preserve">durante el año 2014, efectivamente se contó con una muestra medible de menores de 2 años (2.444), quienes fueron valorados para determinar realmente cual fue la fluctuación del porcentaje de DNT GLOBAL, respecto al año 2013 en donde no se contaba con un dato real, correspondiente a las valoraciones realizadas para este grupo de edad, ya que solo fueron valorados los niños y niñas mayores de 2 años.  </t>
    </r>
  </si>
  <si>
    <r>
      <t>El porcentaje de niños, niñas con</t>
    </r>
    <r>
      <rPr>
        <b/>
        <sz val="10"/>
        <color indexed="8"/>
        <rFont val="Calibri"/>
        <family val="2"/>
      </rPr>
      <t xml:space="preserve"> BAJO PESO AL NACER</t>
    </r>
    <r>
      <rPr>
        <sz val="10"/>
        <color indexed="8"/>
        <rFont val="Calibri"/>
        <family val="2"/>
      </rPr>
      <t xml:space="preserve">, mantiene cifras en los últimos años al rededor del 6% superando lo esperado.  Este indicador se mide teniendo en cuenta los niños nacidos vivos con peso inferior a  2500 gramos. Este dato también es informado de forma preliminar, hasta tanto el DANE cierre oficialmente las bases de datos de la vigencia 2014. El bajo peso al nacer de niños de embarazos a término, registra para el 2012 un valor de 2.02. En el 2013 un valor de 2.39 y para el 2014 un valor de 2.11.  Los embarazos en adolescentes, los partos prematuros y la baja ingesta de alimentos son las principales causas del bajo peso. </t>
    </r>
  </si>
  <si>
    <r>
      <t xml:space="preserve">En cuanto al porcentaje de niños, niñas entre 0 y 10 años que asisten a </t>
    </r>
    <r>
      <rPr>
        <b/>
        <sz val="10"/>
        <color indexed="8"/>
        <rFont val="Calibri"/>
        <family val="2"/>
      </rPr>
      <t>CONTROLES DE CRECIMIENTO Y DESARROLLO</t>
    </r>
    <r>
      <rPr>
        <sz val="10"/>
        <color indexed="8"/>
        <rFont val="Calibri"/>
        <family val="2"/>
      </rPr>
      <t>, es una medición que se realizaba teniendo en cuenta el reporte de evaluación cuantitativa de las EAPB (Entidades Administradoras de Planes de Beneficio -14 Contributivas y  4 Subsidiadas), según resolución 3384 de 2000; la cual quedó derogada por la resolución 4505 de diciembre 28 de 2012. Desde dicha fecha no se cuenta con el reporte.</t>
    </r>
  </si>
  <si>
    <r>
      <t xml:space="preserve">&lt; </t>
    </r>
    <r>
      <rPr>
        <sz val="10"/>
        <color indexed="8"/>
        <rFont val="Calibri"/>
        <family val="2"/>
      </rPr>
      <t>33</t>
    </r>
  </si>
  <si>
    <r>
      <t xml:space="preserve">La Razón de </t>
    </r>
    <r>
      <rPr>
        <b/>
        <sz val="10"/>
        <color indexed="8"/>
        <rFont val="Calibri"/>
        <family val="2"/>
      </rPr>
      <t>MORTALIDAD MATERNA</t>
    </r>
    <r>
      <rPr>
        <sz val="10"/>
        <color indexed="8"/>
        <rFont val="Calibri"/>
        <family val="2"/>
      </rPr>
      <t xml:space="preserve"> se sostiene en una cifra de 68 para los últimos dos años. El dato es preliminar hasta tanto el DANE no cierre bases de datos. El mismo expresa la relación de mujeres que fallecen por causas asociadas a la mortalidad por cada 100.000 nacidos vivos.</t>
    </r>
  </si>
  <si>
    <r>
      <t xml:space="preserve">El porcentaje de </t>
    </r>
    <r>
      <rPr>
        <b/>
        <sz val="10"/>
        <color indexed="8"/>
        <rFont val="Calibri"/>
        <family val="2"/>
      </rPr>
      <t>NACIDOS VIVOS CON CUATRO O MÁS CONTROLES PRENATALES</t>
    </r>
    <r>
      <rPr>
        <sz val="10"/>
        <color indexed="8"/>
        <rFont val="Calibri"/>
        <family val="2"/>
      </rPr>
      <t xml:space="preserve"> arrojó para el 2014 un dato de 94.61%, muy superior a la línea base, pero aún en cifras inferiores a la meta.  Este dato es preliminar, hasta tanto se cierren bases de datos de DANE.</t>
    </r>
  </si>
  <si>
    <r>
      <t>En cuanto al Porcentaje de</t>
    </r>
    <r>
      <rPr>
        <b/>
        <sz val="10"/>
        <color indexed="8"/>
        <rFont val="Calibri"/>
        <family val="2"/>
      </rPr>
      <t xml:space="preserve"> ATENCIÓN INSTITUCIONAL DEL PARTO</t>
    </r>
    <r>
      <rPr>
        <sz val="10"/>
        <color indexed="8"/>
        <rFont val="Calibri"/>
        <family val="2"/>
      </rPr>
      <t>, este se encuentra en 99.7%, demostrando el registro de pocos nacimientos fuera de la red institucional.  Este dato es  preliminar,  y depende de dato oficial DANE con cierre de la base de datos.</t>
    </r>
  </si>
  <si>
    <r>
      <t xml:space="preserve">En cuanto al indicador </t>
    </r>
    <r>
      <rPr>
        <b/>
        <sz val="10"/>
        <color indexed="8"/>
        <rFont val="Calibri"/>
        <family val="2"/>
      </rPr>
      <t>ATENCIÓN DEL PARTO POR PERSONAL CALIFICADO</t>
    </r>
    <r>
      <rPr>
        <sz val="10"/>
        <color indexed="8"/>
        <rFont val="Calibri"/>
        <family val="2"/>
      </rPr>
      <t>, el mismo presenta un valor de 99.8%.  La garantía de atención del parto por personal idóneo, es una fortaleza de la Red Institucional.</t>
    </r>
  </si>
  <si>
    <r>
      <t xml:space="preserve">La prevalencia de uso de </t>
    </r>
    <r>
      <rPr>
        <b/>
        <sz val="10"/>
        <color indexed="8"/>
        <rFont val="Calibri"/>
        <family val="2"/>
      </rPr>
      <t>MÉTODOS ANTICONCEPTIVOS</t>
    </r>
    <r>
      <rPr>
        <sz val="10"/>
        <color indexed="8"/>
        <rFont val="Calibri"/>
        <family val="2"/>
      </rPr>
      <t>, no es un parámetro de medición bajo los actuales procesos de flujo de información actuales que se lideran el país. El sistema de medición en la resolución 412 de 2006 incluía este parámetro, pero con la resolución 4505 de 2012 se eliminó de los indicadores básicos.</t>
    </r>
  </si>
  <si>
    <r>
      <t xml:space="preserve">El Porcentaje de </t>
    </r>
    <r>
      <rPr>
        <b/>
        <sz val="10"/>
        <color indexed="8"/>
        <rFont val="Calibri"/>
        <family val="2"/>
      </rPr>
      <t xml:space="preserve">MUJERES GESTANTES DE 15 A 19 AÑOS </t>
    </r>
    <r>
      <rPr>
        <sz val="10"/>
        <color indexed="8"/>
        <rFont val="Calibri"/>
        <family val="2"/>
      </rPr>
      <t xml:space="preserve">TIENE UN REGISTRO de 23.2% a diciembre de 2014, mostrando una leve disminución frente a los dos años anteriores, pero lejos de lograr la meta propuesta para el departamento. El datos es preliminar y se encuentra dicha información oficial con fuente DANE una vez se cierren bases de datos. </t>
    </r>
  </si>
  <si>
    <r>
      <t>El Porcentaje de</t>
    </r>
    <r>
      <rPr>
        <b/>
        <sz val="10"/>
        <color indexed="8"/>
        <rFont val="Calibri"/>
        <family val="2"/>
      </rPr>
      <t xml:space="preserve"> MUJERES GESTANTES DIAGNOSTICADAS CON SÍFILIS Y TRATADAS ANTES DE LA SEMANA 17 DE EMBARAZO</t>
    </r>
    <r>
      <rPr>
        <sz val="10"/>
        <color indexed="8"/>
        <rFont val="Calibri"/>
        <family val="2"/>
      </rPr>
      <t>, se encuentra  en 62% por encima de lo programado. Aunque el dato a 2014 es preliminar dado que la base de datos se cierra en abril, se ha identificado en las diagnosticadas, que llega alta población al departamento sin asistencia a controles ni recibir tratamiento. De igual manera se presentan poblaciones consumidoras de sustancias psicoactivas y trabajadoras sexuales que incrementan los riesgos.</t>
    </r>
  </si>
  <si>
    <r>
      <t xml:space="preserve">El número de casos de muerte por </t>
    </r>
    <r>
      <rPr>
        <b/>
        <sz val="10"/>
        <color indexed="8"/>
        <rFont val="Calibri"/>
        <family val="2"/>
      </rPr>
      <t>DENGUE</t>
    </r>
    <r>
      <rPr>
        <sz val="10"/>
        <color indexed="8"/>
        <rFont val="Calibri"/>
        <family val="2"/>
      </rPr>
      <t>, se registra en 4.  Esta cifra, se encuentra pendiente de los resultados de estudio de caso pertinentes, para los cuales se contará con el apoyo de equipo del Instituto Nacional de Salud.</t>
    </r>
  </si>
  <si>
    <r>
      <t xml:space="preserve">La Prevalencia de infección </t>
    </r>
    <r>
      <rPr>
        <b/>
        <sz val="10"/>
        <color indexed="8"/>
        <rFont val="Calibri"/>
        <family val="2"/>
      </rPr>
      <t>VIH/SIDA EN POBLACIÓN GENERAL DE 15 A 49 AÑOS</t>
    </r>
    <r>
      <rPr>
        <sz val="10"/>
        <color indexed="8"/>
        <rFont val="Calibri"/>
        <family val="2"/>
      </rPr>
      <t xml:space="preserve"> se encuentra muy por debajo de los valores esperados para el 2014, siendo esta de 0.26%. Las cifras 2012 y 2013, se obtuvieron de fuentes oficiales de cuentas de alto del Ministerio de Salud.  La cifra 2014 es preliminar, y tiene como base un estudio realizado por programa de la Secretaría con la metodología de triangulación en VIH, realizado para comprobar las bajas cifras de los años anteriores.</t>
    </r>
  </si>
  <si>
    <r>
      <t>La</t>
    </r>
    <r>
      <rPr>
        <b/>
        <sz val="10"/>
        <color indexed="8"/>
        <rFont val="Calibri"/>
        <family val="2"/>
      </rPr>
      <t xml:space="preserve"> TASA DE MORTALIDAD ASOCIADA A VIH/SIDA</t>
    </r>
    <r>
      <rPr>
        <sz val="10"/>
        <color indexed="8"/>
        <rFont val="Calibri"/>
        <family val="2"/>
      </rPr>
      <t xml:space="preserve"> se encuentra en 11.56, con registro de disminución frente al 2013. Esta información es preliminar, hasta obtener datos oficiales de bases de datos DANE.</t>
    </r>
  </si>
  <si>
    <r>
      <t>El porcentaje de</t>
    </r>
    <r>
      <rPr>
        <b/>
        <sz val="10"/>
        <color indexed="8"/>
        <rFont val="Calibri"/>
        <family val="2"/>
      </rPr>
      <t xml:space="preserve"> TRANSMISIÓN MATERNO – INFANTIL DE VIH</t>
    </r>
    <r>
      <rPr>
        <sz val="10"/>
        <color indexed="8"/>
        <rFont val="Calibri"/>
        <family val="2"/>
      </rPr>
      <t xml:space="preserve"> para el 2014, registró un 10%, eta cifra preliminar, es  tomada de la base de datos del programa trasmisión materno-infantil, para  2013 y 2014.  La información 2012 es oficial del Ministerio de Salud.</t>
    </r>
  </si>
  <si>
    <r>
      <t xml:space="preserve">La Cobertura de </t>
    </r>
    <r>
      <rPr>
        <b/>
        <sz val="10"/>
        <color indexed="8"/>
        <rFont val="Calibri"/>
        <family val="2"/>
      </rPr>
      <t>TRATAMIENTO ANTIRRETROVIRAL</t>
    </r>
    <r>
      <rPr>
        <sz val="10"/>
        <color indexed="8"/>
        <rFont val="Calibri"/>
        <family val="2"/>
      </rPr>
      <t xml:space="preserve"> no se encuentra disponible a la fecha, dato 2012 y 2013 es tomado de fuente oficial del Ministerio de Salud, de cuentas de alto costo. En el 2014 no se obtiene dato ya que la información se recibe después del periodo a analizar, porque es reportado por cada EPS directamente al Ministerio de Salud.</t>
    </r>
  </si>
  <si>
    <r>
      <t xml:space="preserve">La incidencia de </t>
    </r>
    <r>
      <rPr>
        <b/>
        <sz val="10"/>
        <color indexed="8"/>
        <rFont val="Calibri"/>
        <family val="2"/>
      </rPr>
      <t>ACCIDENTES DE TRABAJO</t>
    </r>
    <r>
      <rPr>
        <sz val="10"/>
        <color indexed="8"/>
        <rFont val="Calibri"/>
        <family val="2"/>
      </rPr>
      <t xml:space="preserve"> para el 2014 fue de 9.3%, evidenciándose un incremento de accidentes de trabajo en un número superior a los 2100, con respecto al 2013.  Se programan acciones en el 2015,  de promoción de ambientes saludables en los entornos laborales, como también acciones de Inspección, Vigilancia y Control a las empresas del departamento, de competencia de la Secretaria Departamental de Salud, a  fin de que conlleven a la disminución de los accidentes de trabajo.</t>
    </r>
  </si>
  <si>
    <r>
      <t xml:space="preserve">44,61
</t>
    </r>
    <r>
      <rPr>
        <sz val="10"/>
        <rFont val="Calibri"/>
        <family val="2"/>
      </rPr>
      <t xml:space="preserve">(248 </t>
    </r>
    <r>
      <rPr>
        <sz val="10"/>
        <color indexed="8"/>
        <rFont val="Calibri"/>
        <family val="2"/>
      </rPr>
      <t xml:space="preserve">Homicidios) </t>
    </r>
  </si>
  <si>
    <r>
      <t>52,04
(64</t>
    </r>
    <r>
      <rPr>
        <b/>
        <sz val="10"/>
        <rFont val="Calibri"/>
        <family val="2"/>
      </rPr>
      <t xml:space="preserve"> </t>
    </r>
    <r>
      <rPr>
        <sz val="10"/>
        <rFont val="Calibri"/>
        <family val="2"/>
      </rPr>
      <t>Muertes por Accidentes de Tránsito)</t>
    </r>
  </si>
  <si>
    <r>
      <t xml:space="preserve">Para el 2012  las personas con </t>
    </r>
    <r>
      <rPr>
        <b/>
        <sz val="10"/>
        <rFont val="Calibri"/>
        <family val="2"/>
      </rPr>
      <t>DISCAPACIDAD</t>
    </r>
    <r>
      <rPr>
        <sz val="10"/>
        <rFont val="Calibri"/>
        <family val="2"/>
      </rPr>
      <t>, fueron atendidas en los diferentes programas 3.763 que equivalen al 9,06% de la Población. La misma fue atendida a través de mesas de trabajo, Comités Locales de Discapacidad de cada Municipio y las Organizaciones que prestan atención a dicha comunidad.  Para la  vigencia 2013 fueron beneficiados 8.560  PERSONAS  CON  DISCAPACIDAD, a través  de  la realización de actividades  lúdicas, recreativas, fortalecimiento del  núcleo  familiar, asistencia  técnica a  los  Comités Municipales de  Discapacidad,  asistencia  técnica  y  profesional  a las  Asociaciones    de  y  para  personas  con  discapacidad y la realización  del   V  FESTIVAL  CONECTADOS  CON EL ARTE  ESPECIAL  Y  CONMEMORACION DE   LA  SEMANA DE  LA  DISCAPACIDAD.  Finalmente y con mayor énfasis en la entrega de ayudas técnicas, además de fortalecimiento a las unidades productivas de personas con discapacidad y demás acompañamientos técnicos basados en la estrategia RBC y política pública permitieron consolidar un total de población de 18,553  para el 2014.</t>
    </r>
  </si>
  <si>
    <t>Se registra una disminución de la TASA DE REPITENCIA para el año 2014 registrada es el  0,74%,  cumpliéndose de manera contundente. Este indicador de EFICIENCIA INTERNA DE REPITENCIA, tiene como referente el año 2012, teniendo en cuenta que los estudiantes que repiten en el año 2014, fueron los que no alcanzaron los logros en el año 2013. Para este efecto la matrícula del año 2013, fue de 51,439 estudiantes. Este resultado sobrepasa en su cumplimiento la meta programada para los cuatro años de gobierno, registrándose mejoramiento del 2013 al 2014 con un porcentaje de 0,74 equivalente a 342 estudiantes que repitieron el año escolar.</t>
  </si>
  <si>
    <t xml:space="preserve">5,3%
2.703 </t>
  </si>
  <si>
    <t xml:space="preserve">89,67%
38.941 </t>
  </si>
  <si>
    <t>2,55%
1.456</t>
  </si>
  <si>
    <t>4%
2.056</t>
  </si>
  <si>
    <t>5,1%
1402</t>
  </si>
  <si>
    <t>8%
3894</t>
  </si>
  <si>
    <t>5%
2.570</t>
  </si>
  <si>
    <t>7,09%
3.111</t>
  </si>
  <si>
    <t>Todos los municipios del Departamento tienen garantizada la contratacion de servicios de salud, para la atencion de la poblacion, no asegurada, a traves de la Red de Prestadores Publicos y Privados.</t>
  </si>
  <si>
    <r>
      <t xml:space="preserve">El </t>
    </r>
    <r>
      <rPr>
        <b/>
        <sz val="10"/>
        <color indexed="8"/>
        <rFont val="Calibri"/>
        <family val="2"/>
      </rPr>
      <t>REORDENAMIENTO FISICO Y FUNCIONAL</t>
    </r>
    <r>
      <rPr>
        <sz val="10"/>
        <color indexed="8"/>
        <rFont val="Calibri"/>
        <family val="2"/>
      </rPr>
      <t xml:space="preserve"> se ha logrado en El Hospital Universitario San Juan de Dios y  La ESE La Misericordia de Calarca, donde se esta realizando la adecucion de las areas de Urgencias, Unidad de Cuidados Intensivos y Quirofanos respectivamente; El Hospital Mental de Filandia esta en la construccion del Centro de Atención al Drogadicto. Para el resto de ESEs se ha avanzado en el proceso de reorganizacion de la red, para lograr el fortalecimiento de infraestructura y dotación, de acuerdo a lo aprobado por el Ministerio de Salud y Proteccion Social.  De  acuerdo al Documento de  Red,  el porcentaje de ESE, para la vigencia 2014, se  mantiene  el 79%, el que significa 11 de las 14 ESE, operativizadas, presentándose lineamientos  estratégicos  para mejorar  la calidad  de la prestación  de servicios,  al igual que  lograr  la viabilidad  técnico  financiera,  que garantice  la  calidad  y la cobertura de   la salud de todos  los Quindianos.</t>
    </r>
  </si>
  <si>
    <r>
      <t xml:space="preserve">La </t>
    </r>
    <r>
      <rPr>
        <b/>
        <sz val="10"/>
        <color indexed="8"/>
        <rFont val="Calibri"/>
        <family val="2"/>
      </rPr>
      <t>COBERTURA PROMEDIO DE VACUNACIÓN EN MENORES DE 1 AÑO</t>
    </r>
    <r>
      <rPr>
        <sz val="10"/>
        <color indexed="8"/>
        <rFont val="Calibri"/>
        <family val="2"/>
      </rPr>
      <t>, registra durante los últimos tres años un incremento significativo, alcanzando un promedio de 90.25% para el 2014. Aun así, los resultados están por debajo de lo esperado. Una de las causas, es el incumplimiento de metas por parte del municipio de Calarcá, el cual aporta el 20% del total analizado.</t>
    </r>
  </si>
  <si>
    <r>
      <t xml:space="preserve">En cuanto el porcentaje de niños, niñas entre 0-6 meses que asisten a </t>
    </r>
    <r>
      <rPr>
        <b/>
        <sz val="10"/>
        <color indexed="8"/>
        <rFont val="Calibri"/>
        <family val="2"/>
      </rPr>
      <t>CONTROLES DE CRECIMIENTO Y DESARROLLO Y QUE RECIBEN LACTANCIA MATERNA EXCLUSIVA</t>
    </r>
    <r>
      <rPr>
        <sz val="10"/>
        <color indexed="8"/>
        <rFont val="Calibri"/>
        <family val="2"/>
      </rPr>
      <t>, es una información que se obtiene de las encuestas de calidad de vida, demografía y salud de PROFAMILIA y se elabora por quinquenio, siendo la última efectuada en el 2010.Por lo cual no se  cuenta con dato  disponible.</t>
    </r>
  </si>
  <si>
    <r>
      <t xml:space="preserve">La </t>
    </r>
    <r>
      <rPr>
        <b/>
        <sz val="10"/>
        <color indexed="8"/>
        <rFont val="Calibri"/>
        <family val="2"/>
      </rPr>
      <t>TASA DE MORBILIDAD POR EDA</t>
    </r>
    <r>
      <rPr>
        <sz val="10"/>
        <color indexed="8"/>
        <rFont val="Calibri"/>
        <family val="2"/>
      </rPr>
      <t xml:space="preserve"> (Enfermedad Diarreica Aguda) en menores de 5 años, (Por mil) registra un dato de 212 en la población menor de cinco años, evidenciando una disminución leve durante los últimos dos años. La medición inicial para la proyección de línea base y meta 2015, se realizó utilizando el valor de porcentaje.  Dicha medición se debe realizar tasa x mil menores de 5 años, motivo por el cual las mediciones realizadas en los años 2012, 2013 y 2014 no son comparables ni con la línea base ni con la meta proyectada.</t>
    </r>
  </si>
  <si>
    <r>
      <t xml:space="preserve">La </t>
    </r>
    <r>
      <rPr>
        <b/>
        <sz val="10"/>
        <color indexed="8"/>
        <rFont val="Calibri"/>
        <family val="2"/>
      </rPr>
      <t>TASA DE MORBILIDAD POR ERA</t>
    </r>
    <r>
      <rPr>
        <sz val="10"/>
        <color indexed="8"/>
        <rFont val="Calibri"/>
        <family val="2"/>
      </rPr>
      <t xml:space="preserve"> (Enfermedad respiratoria Aguda) en menores de 5 años, (Por mil) registra una un dato de 546 en la población menor de cinco años, evidenciando una disminución leve durante los últimos dos años.La medición inicial para la proyección de línea base y meta 2015, se realizó utilizando el valor de porcentaje.  Dicha medición se debe realizar tasa x mil menores de 5 años, motivo por el cual las mediciones realizadas en los años 2012, 2013 y 2014 no son comparables ni con la línea base ni con la meta proyectada. Así mismo, se debe tener en cuenta que a partir de la vigencia 2013, la vigilancia de la enfermedad respiratoria aguda, se dividió en 5 procesos de vigilancia diferentes, motivo por el cual se observa a partir de dicho año, una disminución significativa relacionada directamente con una modificación en la clasificación del evento.</t>
    </r>
  </si>
  <si>
    <t xml:space="preserve">El programa se desarrollará en 2015. </t>
  </si>
  <si>
    <r>
      <t xml:space="preserve">La Tasa ajustada de </t>
    </r>
    <r>
      <rPr>
        <b/>
        <sz val="10"/>
        <color indexed="8"/>
        <rFont val="Calibri"/>
        <family val="2"/>
      </rPr>
      <t>CÁNCER DE CUELLO UTERINO</t>
    </r>
    <r>
      <rPr>
        <sz val="10"/>
        <color indexed="8"/>
        <rFont val="Calibri"/>
        <family val="2"/>
      </rPr>
      <t xml:space="preserve">, registra un dato de 11.18 para el 2014. Se hace medición de tasa bruta al corte de 2014, la tasa ajustada se obtendrá con datos oficiales DANE. </t>
    </r>
  </si>
  <si>
    <r>
      <t xml:space="preserve">En el departamento del Quindío no se han registrado muertes por causa directa de </t>
    </r>
    <r>
      <rPr>
        <b/>
        <sz val="10"/>
        <color indexed="8"/>
        <rFont val="Calibri"/>
        <family val="2"/>
      </rPr>
      <t>MALARIA.</t>
    </r>
  </si>
  <si>
    <r>
      <t xml:space="preserve">El Porcentaje de </t>
    </r>
    <r>
      <rPr>
        <b/>
        <sz val="10"/>
        <color indexed="8"/>
        <rFont val="Calibri"/>
        <family val="2"/>
      </rPr>
      <t>MUJERES GESTANTES CON CONTROL PRENATAL Y SE PRACTICAN PUEBA DE VIH</t>
    </r>
    <r>
      <rPr>
        <sz val="10"/>
        <color indexed="8"/>
        <rFont val="Calibri"/>
        <family val="2"/>
      </rPr>
      <t xml:space="preserve"> , no se ha logrado determinar ya que son las EPS que son las directas responsables del registro de los controles y el reporte respectivo. Al respecto se realizó la gestion con el Ministerio de Protección Social, para determinar esta cobertura, sin que a la fecha se haya logrado. </t>
    </r>
  </si>
  <si>
    <r>
      <t xml:space="preserve">A Diciembre 30  de  2014  se obtuvieron </t>
    </r>
    <r>
      <rPr>
        <b/>
        <sz val="10"/>
        <rFont val="Calibri"/>
        <family val="2"/>
      </rPr>
      <t>173 medallas</t>
    </r>
    <r>
      <rPr>
        <sz val="10"/>
        <rFont val="Calibri"/>
        <family val="2"/>
      </rPr>
      <t xml:space="preserve"> en las siguientes Ligas, así: a) 22 en</t>
    </r>
    <r>
      <rPr>
        <b/>
        <sz val="10"/>
        <rFont val="Calibri"/>
        <family val="2"/>
      </rPr>
      <t xml:space="preserve"> BOLOS:</t>
    </r>
    <r>
      <rPr>
        <sz val="10"/>
        <rFont val="Calibri"/>
        <family val="2"/>
      </rPr>
      <t xml:space="preserve"> 7 oro nacionales; 1 internacional, Copa Mundial de Bolo, 10 de plata y 4 de bronce. b) 14 en ATLETISMO: 6 de oro, 5 de plata y 3 de bronce. c) 8 en PESAS: 3 de oro 1 de plata y 4 de bronce. d) 7 en BAGMINTON: 5 de oro, 1 de plata y 1 de bronce. e) 3 en  BALONCCESTO: 2 de oro y 1 de bronce. f) 1 en BALONMANO: 1 de  bronce. g) 84 en BICICROS: 23 de oro, 26 de plata y 35 de bronce. h) 13 en  CICLISMO: 7 de oro y 6 de plata en eventos Nacionales. i) 8 en DOWHILL: 5 de oro,  1 de plata,  Internacional 1 de oro y  1 de plata. j)  8 en PESAS: 4 de oro, 2 de plata y 2 de bronce. 34 Deportistas de alto rendimiento obtuvieron las 173  medallas con un porcentaje de 98.7% del total de 158 deportistas preseleccionados a Juegos Deportivas Nacionales 2015.</t>
    </r>
  </si>
  <si>
    <t xml:space="preserve">La población beneficiada durante los años 2012-2015 ha sido de 111.220, superando la meta establecida de 25.920 personas, el 329,08%, lo que indica una mayor presencia institucional en los diferentes sectores de la población quindiana. Si se observa, para cada año se puede concluir que para el año 2012 se atendio un total de 29.000 personas, por encima de la meta establecida  en un 11,88%, porcentaje de incremento igual para el año 2013, mientras que para el año 2014 se supero la meta en un 178,40  51.736 personas.  </t>
  </si>
  <si>
    <t xml:space="preserve">El porcentaje de aumento de población en los programas en el 2014 se aumento en un 31,43% comparado con el año de linea base, pasando a beneficiar 59.000 personas de los diferentes segmentos poblacionales del departamento del Quindío y superando en un 74,04% la meta programada de 33.900 personas, en 25.100 , el 81,88%. En el 2013 con 27.758 personas más; para el año 2014 se presenta una disminucion de personas participando en los programas, 39.430 personas, pero siempre superando la meta en un 16,31%. Si se analiza el total de la población participante durante los tres años se concluye que la meta fue superada en un 372,23% pasando de 33.900 a 160.088. La disminucion presentada en el año 2014 se debe a cambios efectuados dentro de las politicas impartidas por COLDEPORTES Nacional, en el impacto que se generaba en las institutciones educativas y la atención a las personas mayores. </t>
  </si>
  <si>
    <t>41.39
(230 homicidios)</t>
  </si>
  <si>
    <r>
      <rPr>
        <b/>
        <sz val="10"/>
        <rFont val="Calibri"/>
        <family val="2"/>
      </rPr>
      <t xml:space="preserve">HOMICIDIOS POR CADA 100.000.000 HABITANTES. </t>
    </r>
    <r>
      <rPr>
        <sz val="10"/>
        <rFont val="Calibri"/>
        <family val="2"/>
      </rPr>
      <t>Se</t>
    </r>
    <r>
      <rPr>
        <b/>
        <sz val="10"/>
        <rFont val="Calibri"/>
        <family val="2"/>
      </rPr>
      <t xml:space="preserve"> </t>
    </r>
    <r>
      <rPr>
        <sz val="10"/>
        <rFont val="Calibri"/>
        <family val="2"/>
      </rPr>
      <t>espera que al finalizar el cuatrienio está  tasa se reduzca al 36,2%, que corresponden a 204 homicidios, (Fuente: Policía Nacional). Durante la vigencia 2012, se presentó una reducción en la Tasa de 18 muertes violentas. Es de resaltar que las actuaciones del Gobierno Departamental, exhortan   la corresponsabilidad de la Familia y la  Sociedad. Para la vigencia 2013, el índice de homicidios comparado con el del 2012, registró un incremento del  9,67 por cada cien mil habitantes, (Fuente: Estadística Policía Nacional). Si comparamos la tasa reportada para el 2013 de 44,61 (248 Homicidios) por cada cien mil habitantes, con la meta programada para los cuatro años de Gobierno, de 36.2, concluimos que la tasa va en aumento. Realizando un paralelo o comparativo entre las vigencias 2013 y 2014, estos indicadores se redujeron en  18 muertes violentas, reportándose en esta vigencia en una tasa de 41.39 por cien mil habitantes (230 homicidios), la cual se acerca mucho más al indicador de la meta (2015) para el cuatrienio. Pese  a los esfuerzos y estrategias mancomunadas del Gobierno Departamental, los Organismos de Seguridad, y la comunidad en general. La implementación del PISCC (Plan Integral de Seguridad y Convivencia Ciudadana),  ha permitido  el mejoramiento de la infraestructura en  GUARNICIONES MILITARES, el aumento en el pie de fuerza y parque automotor, especialmente en los municipios de Filandia y la Tebaida. De igual manera se han diseñado 38 CUADRANTES, abarcando las doce (12) Cabeceras Municipales, de los cuales se han implementado 22 cuadrantes en la ciudad de Armenia. (Este resultado fue trabajado con esta estadística, ya que la Policía Nacional, está en proceso de consolidación de dicho indicador para el mismo periodo de la vigencia 2014).</t>
    </r>
  </si>
  <si>
    <t>35.08
(195 Hurtos)</t>
  </si>
  <si>
    <r>
      <t>El Indicador de la línea base registra 878</t>
    </r>
    <r>
      <rPr>
        <b/>
        <sz val="10"/>
        <color indexed="8"/>
        <rFont val="Calibri"/>
        <family val="2"/>
      </rPr>
      <t xml:space="preserve"> HURTOS</t>
    </r>
    <r>
      <rPr>
        <sz val="10"/>
        <color indexed="8"/>
        <rFont val="Calibri"/>
        <family val="2"/>
      </rPr>
      <t xml:space="preserve"> cometidos en el año 2011 (FUENTE: Policía Nacional), con el compromiso del actual Gobierno de reducir a 479 dicha tasa, al finalizar el 2015. El índice de HURTOS ANUALES, arrojo una reducción de  33.46, por cada cien mil habitantes, (Fuente: Estadística Policía Nacional). Durante la vigencia 2012, se redujo el número de HURTOS en 23. Si comparamos la vigencia 2012 frente al 2013, se presenta un indicador positivo. Así mismo si comparamos esta última vigencia, (Tasa de 561.17 por cien mil habitantes), con el objetivo del cuatrienio de 54.5 por cien mil habitantes, concluimos que la TASA va en aumento, debido a factores como el aumento en la tasa del desempleo y de la pobreza. LA TASA DE HURTOS de acuerdo con las estadísticas de la policía Nacional, concuerda con los números absolutos de esta meta, constatando que el indicador se dispara en las vigencias 2012 y 2013, comparados los resultados con la Línea Base del 2011. No obstante no coinciden las tasas, es decir la LINEA BASE debería ser de 157.97 por cien mil habitantes y no de 65.5. (Se sigue trabajando esta estadística, ya que la Policia Nacional,esta en proceso de consolidación de dicho indicador para el mismo periodo de la vigencia 2014). Par la vigencia 2014 la Policía Nacional en su estadística no tuvo en cuenta el indicador a hurto a personas, lo que  reduce ostensiblemente los resultados con una tasa del   35.08 que corresponden  a 195 hurtos (financieros, automotores, abigeato y piratería terrestre), que comparada con  la meta del cuatrienio se cumple por la notable reducción del indicador.</t>
    </r>
  </si>
  <si>
    <t>247,20
(1.374 Lesiones Personales)</t>
  </si>
  <si>
    <r>
      <t>Partiendo de, que para el año 2011, se registraron 362</t>
    </r>
    <r>
      <rPr>
        <b/>
        <sz val="10"/>
        <color indexed="8"/>
        <rFont val="Calibri"/>
        <family val="2"/>
      </rPr>
      <t xml:space="preserve"> LESIONES PERSONALES</t>
    </r>
    <r>
      <rPr>
        <sz val="10"/>
        <color indexed="8"/>
        <rFont val="Calibri"/>
        <family val="2"/>
      </rPr>
      <t xml:space="preserve"> y que se espera que al finalizar el cuatrienio estas se reduzcan a 308 lesiones personales (FUENTE: Policía Nacional), para la vigencia 2012,  la Tasa se sostuvo en la registrada en la Línea Base, no sucediendo lo mismo para el año 2013, en el que se registró un incremento del  25,55 por cien mil habitantes, al comparar el 2012 con el 2013. Así mismo si comparamos esta última vigencia, (Tasa de 349,49 por cien mil habitantes, con el objetivo del cuatrienio de 54,5 por cien mil habitantes, concluimos que la tasa va en aumento, pese  a los esfuerzos y estrategias mancomunados del Gobierno Departamental, los organismos de seguridad, y la comunidad en general. La participación de la comunidad a través de campañas de convivencia ciudadana y programas institucionales, ha permitido a la Gobernación del Quindío, iniciar un proceso de concientización y  responsabilidad por parte de  la población, en temas relacionados con la seguridad y reglas de convivencia entre la comunidad. Los programas institucionales y campañas de las Entidades del orden territorial y seguridad, buscan una mayor  partición de la comunidad, propiciando una mejor convivencia en el Departamento del Quindío. </t>
    </r>
    <r>
      <rPr>
        <b/>
        <sz val="10"/>
        <color indexed="8"/>
        <rFont val="Calibri"/>
        <family val="2"/>
      </rPr>
      <t>LA TASA DE LESIONALES PERSONALES</t>
    </r>
    <r>
      <rPr>
        <sz val="10"/>
        <color indexed="8"/>
        <rFont val="Calibri"/>
        <family val="2"/>
      </rPr>
      <t xml:space="preserve">, de acuerdo con las estadísticas de la Policía Nacional  concuerdan con los números absolutos de esta meta,  para las vigencias 2011, 2012 y 2013, sin embargo las tasas no corresponden, teniendo en cuenta que la LINEA BASE debe ser 185,32 por cada cien mil Habitantes y no 11,96. (Se sigue trabajando esta estadística, ya que la Policia Nacional,esta en proceso de consolidación de dicho indicador para el mismo periodo de la vigencia 2014). Si comparamos la vigencia 2013 con la del  2014,  se han reducido las lesiones en 571 personas , lo cual nos indica que la tasa por cien mil habitantes  se ubica 247,20 </t>
    </r>
  </si>
  <si>
    <t>201,33
(1,119 Lesiones x accidente de transito</t>
  </si>
  <si>
    <t>192,32
(1.069 Lesiones en Accidentes de Transito)</t>
  </si>
  <si>
    <t>17,63
(98 Muertes  por Accidente de Transito)</t>
  </si>
  <si>
    <r>
      <t xml:space="preserve">Comparando la vigencia 2012 con 2013, hubo una reducción de veintinueve (29) muertes por </t>
    </r>
    <r>
      <rPr>
        <b/>
        <sz val="10"/>
        <color indexed="8"/>
        <rFont val="Calibri"/>
        <family val="2"/>
      </rPr>
      <t>ACCIDENTES DE TRANSITO</t>
    </r>
    <r>
      <rPr>
        <sz val="10"/>
        <color indexed="8"/>
        <rFont val="Calibri"/>
        <family val="2"/>
      </rPr>
      <t xml:space="preserve">  en este último año. Y si comparamos dichas vigencias 2012 y 2013 con la del 2014, denota un aumento de 5  personas frente al año 2012 y de 34  frente al 2013, de muertes por los mencionados eventos. Pese  a que se han reducido los delitos de impacto que afectan la seguridad vial (1.264 año 2013, 1.167 año 2014-fuente: Policía Nacional-), los sucesos trágicos en la vigencia 2014  han aumentado, debido a:  </t>
    </r>
    <r>
      <rPr>
        <b/>
        <sz val="10"/>
        <color indexed="8"/>
        <rFont val="Calibri"/>
        <family val="2"/>
      </rPr>
      <t>Exceso de velocidad y la violación de las señales de tránsito</t>
    </r>
    <r>
      <rPr>
        <sz val="10"/>
        <color indexed="8"/>
        <rFont val="Calibri"/>
        <family val="2"/>
      </rPr>
      <t xml:space="preserve"> (Fuente: Medicina Legal -Informe Forensis-), lo que no lleva a concluir que a pesar  del fortalecimiento en las  campañas de prevención en seguridad vial en el Quindío, los accidentes por los factores mencionados anteriormente, son de alta peligrosidad y susceptibles de aumentar el indicador de fallecimiento en estos eventos.</t>
    </r>
  </si>
  <si>
    <r>
      <t xml:space="preserve">Comparando la vigencia 2012 con 2013, hubo un aumento de veinte tres (23) </t>
    </r>
    <r>
      <rPr>
        <b/>
        <sz val="10"/>
        <color indexed="8"/>
        <rFont val="Calibri"/>
        <family val="2"/>
      </rPr>
      <t>LESIONADOS POR ACCIDENTES DE TRANSITO</t>
    </r>
    <r>
      <rPr>
        <sz val="10"/>
        <color indexed="8"/>
        <rFont val="Calibri"/>
        <family val="2"/>
      </rPr>
      <t>, en este último año y si comparamos dichas vigencias (2012 y 2013) con la del 2014, denota una reducción significativa de 27 personas frente al año 2012 y de 50  frente al 2013. Lo que nos permite deducir que se ha generado un impacto positivo en la comunidad, con las diferentes estrategias en campañas de prevención vial realizadas por la Policía Nacional, IDTQ (Instituto Departamental de Transito del Quindío) en las diferentes carreteras del departamento del Quindío.</t>
    </r>
  </si>
  <si>
    <r>
      <t xml:space="preserve">Partiendo de la linea base, para el año 2014 se presentó un aumento del 1,3% que representa a (1.016 mujeres) en la participación de la </t>
    </r>
    <r>
      <rPr>
        <b/>
        <sz val="10"/>
        <color indexed="8"/>
        <rFont val="Calibri"/>
        <family val="2"/>
      </rPr>
      <t>MUJER EN EL MERCADO LABORALDEL DEPARTAMENTO</t>
    </r>
    <r>
      <rPr>
        <sz val="10"/>
        <color indexed="8"/>
        <rFont val="Calibri"/>
        <family val="2"/>
      </rPr>
      <t xml:space="preserve">, comparado con el año anterior,  lo cual nos lleva a definir que de la meta establecida para el año 2015 (50%), se ha cumplido con el 49,73%. Se debe resaltar que la información utilizada es correspondiente a fuentes estadisticas del Departamento, ORMED y Ministerio de Trabajo, reportados en la cuarta semana de enero del presente año. </t>
    </r>
  </si>
  <si>
    <t xml:space="preserve">61,3%  (1.120 Mujeres)   </t>
  </si>
  <si>
    <t xml:space="preserve">De acuerdo con las cifras oficiales emitidas para la vigencia 2014, por la Dirección Seccional Quindío de Medicina Legal,  se registraron 1.120 casos de violencia contra la mujer en Departamento. Con un 61,3%, cifra que dista de la meta propuesta para esta vigencia, debido a dos factores determinantes: 1) El registro de los casos mencionados, se emite de manera consolidada, integrando la violencia interpersonal y la violencia intrafamiliar, en un solo componente, lo que genera un aumento  representativa de la cifra. 2) El incremento del  21,3% correspondiente al número de casos registrados, obedece a la exitosa implementación del proyecto "Prevención y atención integral a las mujeres víctimas de violencia en el Departamento del Quindío", proyecto enmarcado en la meta PREVINIENDO Y ATENDIENDO LA VIOLENCIA DE GENERO, meta que tiene como objetivo la divulgación y apropiación de la ley 1257 de 2008, de una manera integral. NOTA: Los datos reportados se generan desde los municipios Armenia, Calarcá,  y Circasía ya que las fiscalias se encuentran ubicados en estos territorios, y los demas municipios deben desplazarse hacia donde correspondan; por este motivo, es subjetiva la información por municipio al ser reportada.    </t>
  </si>
  <si>
    <r>
      <t xml:space="preserve">Tomando como referencia los datos estadisticos DANE 2014, pero además la </t>
    </r>
    <r>
      <rPr>
        <b/>
        <sz val="10"/>
        <color indexed="8"/>
        <rFont val="Calibri"/>
        <family val="2"/>
      </rPr>
      <t>TASA DE DESEMPLEO</t>
    </r>
    <r>
      <rPr>
        <sz val="10"/>
        <color indexed="8"/>
        <rFont val="Calibri"/>
        <family val="2"/>
      </rPr>
      <t>, ocupados, y subempleo  ultimo trimestre móvil,  se observa que hubo una variación en la TASA DE DESEMPLEOtasa de desempleo de  6 PP, evidenciando que a pesar de los innumerables esfuerzos regionales para la generación de empleo con calidad, existen otras razones sociales, económicas y de coyuntura económica que repercuten en contra de la acumulación de activos para la mujer.   No lejano a ello y como fuente de mitigación y priorización a la mujer es como desde el Gobierno Departamental se han diseñado esquemas de inclusión laboral a la medida para relevar la labor de la mujer en el desarrollo humano y calidad de vida de ella y su entorno familiar, comunitario y social.</t>
    </r>
  </si>
  <si>
    <r>
      <t xml:space="preserve">Frente a la meta de llegar en el 2015 a un porcentaje inferior al 32%,  y de acuerdo a los casos de </t>
    </r>
    <r>
      <rPr>
        <b/>
        <sz val="10"/>
        <color indexed="8"/>
        <rFont val="Calibri"/>
        <family val="2"/>
      </rPr>
      <t xml:space="preserve">MUJERES VIOLENTADAS FISICAMENTE, </t>
    </r>
    <r>
      <rPr>
        <sz val="10"/>
        <color indexed="8"/>
        <rFont val="Calibri"/>
        <family val="2"/>
      </rPr>
      <t>reportados en el 2012 que se sitúan en el 33,20%, para el 2013 con un indice del 22,7% (428) casos, y de acuerdo con las cifras oficiales emitidas por la Seccional Quindío de Medicina Legal,  se registraron  en el 2014 (1.120)  casos de Violencia lo que representa un  (59%) y por ende un repunte que desborda la tasa inicial del 32%  con una diferencia del 27% entre una escala y la otra.  Cabe aclarar que el registro de los casos mencionados, se emite de manera consolidada, integrando la violencia interpersonal y la violencia intrafamiliar, en un solo componente, lo que genera una  variación representativa en la cifra real.  Aspectos como la difusión masiva y amplia que se ha hecho de la ley 1257 de 2008, puede significar el aumento en el número de denuncias y por ende del indicador evaluado.</t>
    </r>
  </si>
  <si>
    <r>
      <t xml:space="preserve">La </t>
    </r>
    <r>
      <rPr>
        <b/>
        <sz val="10"/>
        <color indexed="8"/>
        <rFont val="Calibri"/>
        <family val="2"/>
      </rPr>
      <t>TASA DE EXÁMENES SEXOLÓGICOS POR PRESUNTO DELITO SEXUAL</t>
    </r>
    <r>
      <rPr>
        <sz val="10"/>
        <color indexed="8"/>
        <rFont val="Calibri"/>
        <family val="2"/>
      </rPr>
      <t>, para el 2012 fue del 14,25% y  representó  371 casos por cada 100.000 habitantes, según datos del SIVIGILA (Sistema de Vigilancia de Salud Pública).  En el 2013, la tasa fue del 13,75% y representa un total de 331 casos de Violencia Sexual donde el mayor índice se reporta en la ciudad de Armenia con un total de 158  casos registrados en el SIVIGILA.  El número de mujeres víctimas por delito sexual para el 2014  y luego de tener información mas filtrada, es decir con mayor grado de integridad fue de 83 casos lo que significa una reducción sobre la linea base incial del 11% y una tasa del 3% en  mujeres valoradas por violencia de pareja.</t>
    </r>
  </si>
  <si>
    <r>
      <t xml:space="preserve">Con base en los </t>
    </r>
    <r>
      <rPr>
        <b/>
        <sz val="10"/>
        <rFont val="Calibri"/>
        <family val="2"/>
      </rPr>
      <t>FACTORES DE RIESGO</t>
    </r>
    <r>
      <rPr>
        <sz val="10"/>
        <rFont val="Calibri"/>
        <family val="2"/>
      </rPr>
      <t xml:space="preserve">, establecidos por  la Dirección de Promoción, Vigilancia y Control de la Secretaría de Salud Departamental, compuesto por 11 variables,  durante la vigencia 2014, se registraron 1.120 casos, correspondiente  al 42% en casos de Violencia Intrafamiliar e interpersonal, (cifras no disponibles de manera diferencial) incrementándose en  29 casos con relación a la vigencia 2013.  Los factores que contribuyen a situaciones de riesgo de las mujeres quindianas, se dan a través de los siguientes factores: 1) Antecedentes Familiares de exposición a la Violencia. 2) Consumo de alcohol y otras sustancias. 3) Cultura Patriarcal o Machista. 4) Edad. 5) Género y 6) Débil sanción social frente a la violencia. </t>
    </r>
  </si>
  <si>
    <r>
      <t xml:space="preserve">La cifra correspondiente  a casos registrados por </t>
    </r>
    <r>
      <rPr>
        <b/>
        <sz val="10"/>
        <rFont val="Calibri"/>
        <family val="2"/>
      </rPr>
      <t xml:space="preserve">VIOLENCIA DE PAREJA  </t>
    </r>
    <r>
      <rPr>
        <sz val="10"/>
        <rFont val="Calibri"/>
        <family val="2"/>
      </rPr>
      <t xml:space="preserve">de las mujeres del Departamento, fue de 198 casos, por cada 100.000 habitantes, dando como resultado un total de 163 casos registrados para la vigencia 2014,  evidenciándose con ello un incremento de 25 casos  es decir un incremento del 25% con relación al año anterior. Dicho incremento tiene relación  con las campañas de divulgación y apropiación de la ley 1257 de 2008,  adelantadas por la  Jefatura de Equidad de Género y Mujer Departamental, en cumplimiento a las acciones establecidas en la meta PREVENCION Y ATENCION INTEGRAL DE MUJERES VICTIMAS DE LA VIOLENCIA EN EL DEPARTAMENTO DEL QUINDIO. </t>
    </r>
  </si>
  <si>
    <r>
      <t xml:space="preserve">Con base en los últimos datos emitidos por el Instituto Nacional de Medicina Legal y Ciencias Forenses, Dirección Seccional Quindío, la tasa de </t>
    </r>
    <r>
      <rPr>
        <b/>
        <sz val="10"/>
        <rFont val="Calibri"/>
        <family val="2"/>
      </rPr>
      <t xml:space="preserve">INFORMES PERICIALES SEXOLÓGICOS </t>
    </r>
    <r>
      <rPr>
        <sz val="10"/>
        <rFont val="Calibri"/>
        <family val="2"/>
      </rPr>
      <t xml:space="preserve">por cada 100.000 mujeres, para la vigencia 2014, correspondió a 400  MUJERES VALORADAS. Este reporte oficial  evidencia un incremento del 21%  (69 casos) con respecto al año anterior, donde se presentaron 331 casos. y un indice de 356,21.  A pesar del aumento de casos registrados para esta vigencia,  se identifica un cambio drástico en la constante histórica, dado que para el año 2012 los casos registrados se definieron en 148 y para la vigencia 2013 y 2014 se incrementó considerablemente.
</t>
    </r>
  </si>
  <si>
    <t>400 
(Mujeres)</t>
  </si>
  <si>
    <t>563
(Mujeres)</t>
  </si>
  <si>
    <r>
      <t xml:space="preserve">Partiendo de los datos fuente DANE, que registra una brecha 0,6%; la </t>
    </r>
    <r>
      <rPr>
        <b/>
        <sz val="10"/>
        <color indexed="8"/>
        <rFont val="Calibri"/>
        <family val="2"/>
      </rPr>
      <t>TASA EN LA BRECHA DE INGRESOS LABORALES PROMEDIO</t>
    </r>
    <r>
      <rPr>
        <sz val="10"/>
        <color indexed="8"/>
        <rFont val="Calibri"/>
        <family val="2"/>
      </rPr>
      <t xml:space="preserve"> fue del 6,24%, en el 2013 y en el 2014 sube casi a 1PP (0,8%) llegando al 7,05%.  El comportamiento en este indicador deriva de la inserción en el Mercado Laboral de la Mujer de un 1 PP, la tasa de desempleo en el ultimo trimestre movil, y el aumento en la tasa de ocupados en el ultimo trimestre, considerado como época propicia para el ultimo año actividades económicas ligadas al sector turismo y comercio y servicios.</t>
    </r>
  </si>
  <si>
    <r>
      <t xml:space="preserve">El impacto logrado por la Administración Departamental parala </t>
    </r>
    <r>
      <rPr>
        <b/>
        <sz val="10"/>
        <rFont val="Calibri"/>
        <family val="2"/>
      </rPr>
      <t>POBLACION INDIGENA,</t>
    </r>
    <r>
      <rPr>
        <sz val="10"/>
        <rFont val="Calibri"/>
        <family val="2"/>
      </rPr>
      <t xml:space="preserve"> está representada en 731 en el 2012, .1.075 en el 2013 y para el año inmediatamente anterior se logro impactar sobre un total de 1.296 Indígena,s con acciones encaminadas a garantizar  la protección y en el goce efectivo de los derechos fundamentales en seguridad alimentaria, emprendimiento, cultura, educación, género, familia, identidad, gobernabilidad, salud y justicia especial indígena.</t>
    </r>
  </si>
  <si>
    <r>
      <t xml:space="preserve">El impacto logrado por la Administración Departamental reune 650  </t>
    </r>
    <r>
      <rPr>
        <b/>
        <sz val="10"/>
        <rFont val="Calibri"/>
        <family val="2"/>
      </rPr>
      <t xml:space="preserve">AFRODESCENDIENTES </t>
    </r>
    <r>
      <rPr>
        <sz val="10"/>
        <rFont val="Calibri"/>
        <family val="2"/>
      </rPr>
      <t>en el 2012, 4702  de la comunidad en el 2013 y para el año inmediatamente anterior se logro impactar sobre un total de 7800  Afros con acciones culturales, "Dia de la Afrocolombianidad" procesos de capacitación para el rescate de sus raíces, legislación en  procesos asciativos,  apoyo a Unidades Productivas, Consultivas, Festivales y  Mesas sectoriales de de validación de su reconocimiento para la defensa de sus derechos y deberes.</t>
    </r>
  </si>
  <si>
    <t>70%
(29,080 Personas con Discapacidad)</t>
  </si>
  <si>
    <t>9,06%
(3.763 Personas 
con Discapacidad)</t>
  </si>
  <si>
    <t>20,60%
(8.560 Personas 
con Discapacidad)</t>
  </si>
  <si>
    <t>44,60%
18. 553 Personas 
con Discapacidad</t>
  </si>
  <si>
    <t>125%
(10 Planes DDHH)</t>
  </si>
  <si>
    <r>
      <t xml:space="preserve">Para el año 2014, fueron 83 </t>
    </r>
    <r>
      <rPr>
        <b/>
        <sz val="10"/>
        <color indexed="8"/>
        <rFont val="Calibri"/>
        <family val="2"/>
      </rPr>
      <t>ADOLESCENTES REINCIDENTES EN PROCESOS DE RESPONSABILIDAD PENA</t>
    </r>
    <r>
      <rPr>
        <sz val="10"/>
        <color indexed="8"/>
        <rFont val="Calibri"/>
        <family val="2"/>
      </rPr>
      <t>L, conforme al Sistema de Responsabilidad proveído por la fuente oficial del ICBF, Éste indicador se ha comportado de forma variable, no ha presentado una tendencia ni de disminución ni de aumento en las tres vigencias anteriores, en la presente vigencia se presenta uns disminución del porcentaje de adolescentes vinculados a procesos de responsabilidad penal reincidentes, los cuales han sido vinculados a procesos de restablecimiento de derechos y a los programas que establece el Sistema de Responsabilidad Penal, donde el Gobierno Departamental es corresponsable para su desarrollo e implementación.  Cabe resaltar el apoyo transversal de caracter educativo, cultural, deportivo y de resocialización.</t>
    </r>
  </si>
  <si>
    <r>
      <t xml:space="preserve">Para el año 2014, se reportaron 73 </t>
    </r>
    <r>
      <rPr>
        <b/>
        <sz val="10"/>
        <color indexed="8"/>
        <rFont val="Calibri"/>
        <family val="2"/>
      </rPr>
      <t>ADOLESCENTES EN PROCESOS DE RESPONSABILIDAD PENAL PRIVADOS DE LA LIBERTAD,</t>
    </r>
    <r>
      <rPr>
        <sz val="10"/>
        <color indexed="8"/>
        <rFont val="Calibri"/>
        <family val="2"/>
      </rPr>
      <t xml:space="preserve"> según reporte oficial de los Adolescentes Judicializados.  Este indicador se ha comportado de forma variable, con una disminución bastante significativa comparado con el reporte de la vigencia anterior  de adolescentes vinculados a procesos de responsabilidad penal privados de la libertad, los cuales han sido vinculaados a procesos de restablecimientos de derechos y a los programas que establece el SRPA, donde el Gobierno Departamental en su ejecución.  En el año rendido se ejecutó el proyecto de fortalecimiento de la Granja como estrategia para el egreso y reintegro a la sociedad civil, asi mismo se brindó apoyo de transporte para procesos de garantía de derechos, implementación del taller productivo de serigrafía que beneficia tanto a adolescentes como as sus familias.  De igual forma se realizó acompañamiento técnico para el proceso de certificación en servicios de salud básicos para la atención de los adolescentes que se encuentran privados de la libertad.</t>
    </r>
  </si>
  <si>
    <r>
      <t xml:space="preserve">Para la vigencia 2012, se vincularon 7.000 Jóvenes; en el 2013, 10.000, y en el 2014, 30.000 jóvenes, el 10%, 30% y 43% respectivamente, avanzándose en los tres años de Gobierno en un 83%. La vinculación de 30.000 Jóvenes al </t>
    </r>
    <r>
      <rPr>
        <b/>
        <sz val="10"/>
        <rFont val="Calibri"/>
        <family val="2"/>
      </rPr>
      <t>PROGRAMA ZONA Q JOVEN</t>
    </r>
    <r>
      <rPr>
        <sz val="10"/>
        <rFont val="Calibri"/>
        <family val="2"/>
      </rPr>
      <t>, se logró en los 12 Municipios del Departamento, mediante la ejecución de proyectos, eventos y actividades de convocatoria y participación masiva de la población juvenil, como festivales, ferias, muestras empresariales, culturales, artísticas y deportivas, mesas participativas de política pública y capacitaciones entre otras distribuidos por genero de la siguiente manera:  16.560 Mujeres y 13.440 Hombres  pertenecientes a los 12 municipios distribuidos de la siguiente manera por total de jovenes intervenidos y participantes: Armenia 18.949, Calarca 3.360, Montenegro 1.730, Quimbaya 1.750, La Tebaida 1.723, Buenavista 152, Córdoba 175, Génova 138, Pijao 122 Circasia 1.323, Salento 398 y Filandia180 jóvenes.</t>
    </r>
  </si>
  <si>
    <r>
      <t xml:space="preserve">Fue un total de 85.300 Familias atendidas con las acciones emprendidas.  en acompañamiento familiar, realizado en el desarrollo de cada uno de los </t>
    </r>
    <r>
      <rPr>
        <b/>
        <sz val="10"/>
        <rFont val="Calibri"/>
        <family val="2"/>
      </rPr>
      <t>PROGRAMAS CONTEMPLADOS EN LA ESTRATEGIA CAF</t>
    </r>
    <r>
      <rPr>
        <sz val="10"/>
        <rFont val="Calibri"/>
        <family val="2"/>
      </rPr>
      <t>I, entrega de Kits, elementos de aseo, asistencia en paquetes alimenticios, celebración de actividades para la unión y rescate de las familias, así como actividdes recreo deportivas, artísticas y culturales, hicieron parte del impacto generado en las Familias Quindianas.</t>
    </r>
  </si>
  <si>
    <r>
      <t>Para la vigencia 2012 se cumplió con el 10% de la implementación del</t>
    </r>
    <r>
      <rPr>
        <b/>
        <sz val="10"/>
        <rFont val="Calibri"/>
        <family val="2"/>
      </rPr>
      <t xml:space="preserve"> PROGRAMA DE MIGRACION Y DESARROLLO</t>
    </r>
    <r>
      <rPr>
        <sz val="10"/>
        <rFont val="Calibri"/>
        <family val="2"/>
      </rPr>
      <t>, porcentaje que corresponde al diagnóstico de los involucrados , para la vigencia 2013 se cumplió con el 20%,  a través de la definicion de los componentes del PLAN y además de la habilitación de la oficina de atención al migrante, finalmente y en la vigencia rendida se ha prestado servicios integrales a la población Migrante en diferentes aspectos jurídicos y de procedimiento, así como en la repatriación de cuerpos; componente de este programa que es pionero y único a nivel nacional el  cual de acuerdo  alo anterior se  implemento para el periodo 2014  en 50%</t>
    </r>
  </si>
  <si>
    <r>
      <t>El</t>
    </r>
    <r>
      <rPr>
        <b/>
        <sz val="10"/>
        <rFont val="Calibri"/>
        <family val="2"/>
      </rPr>
      <t xml:space="preserve"> PIB AGROPECUARIO DEL DEPARTAMENTO</t>
    </r>
    <r>
      <rPr>
        <sz val="10"/>
        <rFont val="Calibri"/>
        <family val="2"/>
      </rPr>
      <t xml:space="preserve">, para el año 2012 fue 15.8 y en  primer trimestre del 2013 es del 15,7 del total del Departamento, registrándose una leve disminución, teniendo en cuenta que el Sector Agropecuario se encuentra en crisis a nivel nacional, por las dificultades  de acceso a los recursos para el sostenimiento de la actividad. Aunque el balance es positivo para el Desarrollo Rural del Departamento, toda vez que la línea base en el 2011, se encontraba en el 15,4 y según la información reportada se registra un aumento del 0,3% en los dos años de Gobierno.  </t>
    </r>
  </si>
  <si>
    <r>
      <t xml:space="preserve">La participación de la </t>
    </r>
    <r>
      <rPr>
        <b/>
        <sz val="10"/>
        <rFont val="Calibri"/>
        <family val="2"/>
      </rPr>
      <t>PRODUCCION CAFETERA EN LA AGRICOLA</t>
    </r>
    <r>
      <rPr>
        <sz val="10"/>
        <rFont val="Calibri"/>
        <family val="2"/>
      </rPr>
      <t xml:space="preserve">, del Departamento disminuyó de 3,7 en el 2012 a un 2,7 en el 2013, lo que se ve reflejado a la crisis que actualmente sufre este reglón económico en el país, debido a la caída en el precio de la carga de café pergamino seco; sin embargo el Departamento del Quindío como medida para la reactivación de la competitividad de la actividad cafetera para la protección del PCC, firmo un convenio con el COMITE DE CAFETEROS, realizando un esfuerzo para el aumento de hectáreas de café en renovación de 2.919; no obstante estas hectáreas aun no son productivas debido al ciclo de producción del arbusto de café, los cuales desde la siembra a los primeros graneos de cafe, trasncurren 24 meses y para entrar en etapa porductiva, "primera cosecha" son 36 meses. </t>
    </r>
  </si>
  <si>
    <r>
      <t xml:space="preserve">
La </t>
    </r>
    <r>
      <rPr>
        <b/>
        <sz val="10"/>
        <rFont val="Calibri"/>
        <family val="2"/>
      </rPr>
      <t>TASA DE DESEMPLEO</t>
    </r>
    <r>
      <rPr>
        <sz val="10"/>
        <rFont val="Calibri"/>
        <family val="2"/>
      </rPr>
      <t xml:space="preserve"> que se tuvo en cuenta para la línea base, según fuente del DANE,  fue del 17.7%, correspondiente al periodo 2011, equivalente a 97.828 de personas desempleadas, de un total de 552.703 habitantes del departamento del Quindío, los datos que aquí se toman son expandidos con proyecciones de poblaciones municipales del censo 2005. El porcentaje de personas desempleados para el periodo 2012, fue de 15.4%, 2.3 puntos porcentuales inferior al registrado en el 2011, representando un total de 85.594 personas desempleadas todavía pero con un total de 12.234 personas que lograron emplearse. El periodo 2013, arrojo un resultado de 15.8%, con un total de 88.312 personas desempleadas, mostrando un incremento de 0.4 puntos porcentuales, equivalentes a 2.717 personas que perdieron su trabajo en comparación al año 2012. En 2014 para Quindío la tasa desempleo fue de 13,5 %, disminuyendo en 2,3  puntos porcentuales frente a la registrada en el año 2013 (15,8 %), con un total de 75.882 personas desocupadas,  a su vez se generaron  un total de 2,913 empleos. Teniendo en cuenta la línea base de la tasa de desempleo  y la meta del 15% para el 2015 del Plan de Desarrollo, se  puede indicar que hay un avance significativo al  año 2014, al tener 13.515 personas menos desempleadas. Las fuentes son tomadas del informe de los principales indicadores del mercado laboral del DANE. 
</t>
    </r>
  </si>
  <si>
    <r>
      <t xml:space="preserve">Para el año 2015, según la meta del Plan de Desarrollo 2012-2015, el </t>
    </r>
    <r>
      <rPr>
        <b/>
        <sz val="10"/>
        <rFont val="Calibri"/>
        <family val="2"/>
      </rPr>
      <t xml:space="preserve">TOTAL DE PERSONAS EN SITUACION DE POBREZA </t>
    </r>
    <r>
      <rPr>
        <sz val="10"/>
        <rFont val="Calibri"/>
        <family val="2"/>
      </rPr>
      <t>se debe ubicar en un 40%, logrando una disminución hasta 226.106 personas, es decir  un total de 18.654 habitantes menos en situación de pobreza. Según fuente obtenida del DANE, de la población total del Departamento del Quindío, que para el año 2011, era de 552.703, el 40.2%, se encuentran en situación de POBREZA MONETARIA Y DESIGUALDAD, es decir 222.187 personas están en situación de desfavorabilidad. En el año 2012, el porcentaje de personas en situación de pobreza por ingresos, según cifras del DANE, fue del 38.9, 1.3 puntos porcentuales menos en comparación con el  2011, lo que representa una reducción en el número de pobres a 216.209. Para el año 2013, 17,228 personas salieron de la pobreza monetaria con un índice de 35,6%, con una reducción de 3.3 puntos porcentuales, en comparación con el 2012, lo que quiere decir que a pesar de los esfuerzos que hace el gobierno departamental y presentar proyectos al orden nacional encaminados a erradicar la pobreza todavía en el departamento del Quindío hay un total de 198.980  personas que se encuentran condición de pobreza, pero se destaca que se cumple con la meta programada y que en los 3 últimos años se ha logrado que un total de 23.206 personas salgan de la pobreza a través del trabajo que se hace desde la Secretaria donde se realizaron múltiples convenios y se apoyaron programas con alianzas público privadas con el objeto de contrarrestar las altas tasas de pobreza que afronta el departamento, al igual que se presentaron propuestas al gobierno nacional que van encaminadas a la generación de ingresos y de empleo con componente de Equidad de Género.  Para el año 2014 solamente, se tiene resultados por áreas donde se toman al municipio de Armenia como principal ciudad del departamento con un 24.2%  de índice de pobreza.</t>
    </r>
  </si>
  <si>
    <t>N.D.</t>
  </si>
  <si>
    <t>Para el año 2014 se registra una participación del 6.15% del total de las empresas registradas, con una tendencia negativa frente a los dos años anteriores, donde se registra par el año 2012 una participación del 6.84% y para el año 2013 una participación de 6.18% .</t>
  </si>
  <si>
    <t>Ante Ministerio de las TICs, se formuló el proyecto VIVEDIGITAL FASE II, el cual tiene como objetivo transferir e invertir en tecnología, a los 12 municipios, a través de Aplicativos y Centros de Desarrollo en Producción Agrícola. Para la vigencia 2013 y 2014, se sostiene en el porcentaje de crecimiento registrado para el 2012.</t>
  </si>
  <si>
    <t>Se contaba con una línea base de 96,26%, y se  proyectó al finalizar el periodo de Gobierno tener un nivel mayor al 98%, en lo que va corrido del período de Gobierno a 31 de diciembre de 2014, el porcentaje se encuentra en 97,075%; cabe anotar que para el 2012 el valor alcanzado fue de 96,39%, en el año 2013 fue de 97% y durante el 2014 se aumentó en un 0,75%.</t>
  </si>
  <si>
    <t>Se contaba con una línea base de 17,5%, y se  proyectó al finalizar el periodo de gobierno tener un nivel del 76,25%, en lo que va corrido del período de Gobierno a 31 de diciembre de 2014, el porcentaje se encuentra en 31,09%, cabe anotar que para el 2012 el valor alcanzado fue de 21,80%, en el año 2013 fue de 22,35% y durante el 2014 se aumentó en un 8,74%.</t>
  </si>
  <si>
    <r>
      <t xml:space="preserve">Se contaba con una línea base de 103 </t>
    </r>
    <r>
      <rPr>
        <b/>
        <sz val="10"/>
        <color indexed="8"/>
        <rFont val="Calibri"/>
        <family val="2"/>
      </rPr>
      <t>INSTITUCIONES EDUCATIVAS REHABILITADAS O MEJORADAS</t>
    </r>
    <r>
      <rPr>
        <sz val="10"/>
        <color indexed="8"/>
        <rFont val="Calibri"/>
        <family val="2"/>
      </rPr>
      <t xml:space="preserve"> y se  proyectó al finalizar el periodo de gobierno tener 105 instituciones educativas mejoradas o rehabilitadas, sin embargo a la fecha solo se han rehabilitado 30 de las 105 proyectadas, toda vez que en el año 2012 únicamente se logró rehabilitar 3 instituciones educativas, en el 2013 únicamente una y en el 2014, 26 de las 41 Instituciones programadas</t>
    </r>
  </si>
  <si>
    <t>Esta meta registra un avance del 45 %  (acumulado) en la vigencia 2014,, es decir cerca de la meta del  60% que es la del cuatrienio. Para el avance de la meta en esta vigencia 2014 se realizaron las siguientes actualizaciones : Caracterización de los diferentes parámetros y temáticas que maneja Gestión del Riesgo  en el SIG (Sistema de Información Geográfica) Quindío,  teniendo en cuenta los factores de riesgo y  emergencia potenciales  que se podrían presentar  en los   diferentes municipios del departamento: * Emergencias; * Deslizamiento; * Derrame residuos Químicos; * Inundación; * Vulcanismo; * Sísmico; * Avalancha; * Vendaval. Así mismo  en la plataforma "SIG",  se identificaron zonas de riesgo en diez municipios (Quimbaya, B/vista, La Tebaida, Pijao, Calarcá, Circasia, Córdoba, Filandia, Génova y Quimbaya), que actualmente se puede  verificar ene le programa. Para la vigencia 2012  la meta tubo un avance del 10% con referencia a la línea base, si comparamos dicha vigencia con la del 2013 el  avance se tazo en un 15%; por lo anterior si comparamos este último año  con el 2014 el progreso estuvo en un 10%.</t>
  </si>
  <si>
    <t xml:space="preserve">La meta del reconocimiento a los 672  organismos  cumunales del departamento se cumplio desde la vigencia 2013, como se registro en informes pasados. Cumplimiendo  la meta en un 20% de acuerdo al indicador del cuatrenio. Además de su personería  jurídica, la Gobernación los fortalecer en: * Apoyo jurídico y administrativo de acuerdo a las solicitudes. * Capacitación a los DIGNATARIOS COMUNALES en la ley 1551 y demás decretos reglamentarios. * Apoyo institucional a la Federación en transporte y equipos de oficina. Para la vigencia 2012 ya se tenian 657 organismos comunales reconocidos que sumados a  los quince (15)  logrados en el año 2013, se alcanzan 672 de estos los cuales para la vigencia 2014 se fortalecen con el apoyo en procesos de impugnaciones, adquisición de bienes, capacitaciones y espacios de  participación  </t>
  </si>
  <si>
    <t>N.A.</t>
  </si>
  <si>
    <t>73.5%</t>
  </si>
  <si>
    <t>ANEXO 1</t>
  </si>
  <si>
    <t xml:space="preserve">AVANCE DE CUMPLIMIENTO METAS DE RESULTADO PLAN DE DESARROLLO, “GOBIERNO FIRME POR UN QUINDIO MAS HUMANO”, 2012-2015 </t>
  </si>
  <si>
    <r>
      <t xml:space="preserve">Potencialmente existen 18.219 niños y niñas  aproximadamente que pueden acceder al GRADO CERO DEL NIVEL ESCOLAR, pobación de les cual se atendieron en el año 2014,  2,867   estudiantes en el Sistema Educativo Público y Privado,  más 1.034 niños y niñas atendidos los Centros de Atención Integral del ICBF para un total de  3,901. En el año 2014 la COBERTURA EDUCATIVA con los requerimientos de la meta, fue del 21%. Comparada la tasa de </t>
    </r>
    <r>
      <rPr>
        <b/>
        <sz val="10"/>
        <rFont val="Calibri"/>
        <family val="2"/>
      </rPr>
      <t xml:space="preserve">COBERTURA EDUCATIVA EN EDUCACIÓN INICIAL </t>
    </r>
    <r>
      <rPr>
        <sz val="10"/>
        <rFont val="Calibri"/>
        <family val="2"/>
      </rPr>
      <t xml:space="preserve"> del año  2014, con el año  2012 que reporta un 17% con 3.834 y el 2013 que reporta una tasa de 15.8% con 3.256 niños, se observa que tanto en  términos porcentuales, como en términos absolutos, se ha venido superando la meta de resultado establecida para esta variable. </t>
    </r>
  </si>
  <si>
    <r>
      <t xml:space="preserve">Frente a la meta programada para los cuatro años de Gobierno, de mejorar en un 3,8%, los </t>
    </r>
    <r>
      <rPr>
        <b/>
        <sz val="10"/>
        <color indexed="8"/>
        <rFont val="Calibri"/>
        <family val="2"/>
      </rPr>
      <t>RESULTADOS ACADÉMICOS DE LOS ESTUDIANTES EN PRUEBAS EXTERNAS COGNITIVAS BÁSICAS Y LAS PRUEBAS DE FORMACIÓN INTEGRAL</t>
    </r>
    <r>
      <rPr>
        <sz val="10"/>
        <color indexed="8"/>
        <rFont val="Calibri"/>
        <family val="2"/>
      </rPr>
      <t>, con expresión numérica de 472 estudiantes, se tiene que para el 2012, se registró un mejoramiento de 120 estudiantes con un 102% de cumplimiento; para el 2013 mejoraron 617  con un 523% de cumplimiento frente al año inmediatamente anterior y para el año 2014 mejoraron  2142 estudiantes con un  347% frente a los resultados del 2013, superándose con ello el resultado esperado para el cuatrienio. Este resultado tiene como referente la información suministrada por el ICFES para el año 2013 para el año 2014.</t>
    </r>
  </si>
  <si>
    <r>
      <t xml:space="preserve">Para este indicador de </t>
    </r>
    <r>
      <rPr>
        <b/>
        <sz val="10"/>
        <color indexed="8"/>
        <rFont val="Calibri"/>
        <family val="2"/>
      </rPr>
      <t>EFICIENCIA INTERNA DE APROBACION</t>
    </r>
    <r>
      <rPr>
        <sz val="10"/>
        <color indexed="8"/>
        <rFont val="Calibri"/>
        <family val="2"/>
      </rPr>
      <t>, el referente es de 50,121 estudiantes, disminuyendo para el 2014,  en  2,97 puntos porcentuales al pasar del  92,64% del año 2013,  al 89,67% en el año 2014, con respecto a la línea base registrada en el PLAN DE DESARROLLO 2012-2015. El porcentaje descrito del 89,67% corresponde a 38,941 estudiantes que aprobaron su año escolar. Como se puede observar la tasa de aprobación para  el año 2014, disminuye en un porcentaje mínimo, pero no permite el cumplimiento de la meta programada.</t>
    </r>
  </si>
  <si>
    <r>
      <t xml:space="preserve">Partiendo de una línea base del 5.3% de </t>
    </r>
    <r>
      <rPr>
        <b/>
        <sz val="10"/>
        <color indexed="8"/>
        <rFont val="Calibri"/>
        <family val="2"/>
      </rPr>
      <t>DESERCION ESCOLAR</t>
    </r>
    <r>
      <rPr>
        <sz val="10"/>
        <color indexed="8"/>
        <rFont val="Calibri"/>
        <family val="2"/>
      </rPr>
      <t xml:space="preserve"> para el año 2011, correspondiente a 2.703 estudiantes, se programó que en el cuatrienio se disminuiría al 5,1%. Al respecto es importante tener en cuenta que existen factores determinantes de carácter familiar, socioeconómicos y pedagógicos en la disminución de esta TASA DE DESECERCION ESCOLAR,  los cuales fueron atenuados para el año 2012, permitiendo alcanzar una TASA DE DESERCION del 2.55%, sobre la matricula total, para 1.456 desertores. En el año 2013 la DESERCION ESCOLAR se tipifica no con un abandono del sistema escolar, sino como un traslado entre Entidades Territoriales, razón por la cual el nivel  se eleva a un 4% de la matricula total, 51,439 estudiantes, 2.056 DESERTORES, para el año 2014 el porcentaje de deserción es solo del 3,22% muy por debajo de la meta establecida del 5.1%, aclarando que es una meta de disminución representada en 1,402 estudiantes.</t>
    </r>
  </si>
  <si>
    <r>
      <t xml:space="preserve">La  línea base del 8% de </t>
    </r>
    <r>
      <rPr>
        <b/>
        <sz val="10"/>
        <color indexed="8"/>
        <rFont val="Calibri"/>
        <family val="2"/>
      </rPr>
      <t>REPROBACION ESCOLAR</t>
    </r>
    <r>
      <rPr>
        <sz val="10"/>
        <color indexed="8"/>
        <rFont val="Calibri"/>
        <family val="2"/>
      </rPr>
      <t xml:space="preserve"> corresponde en el año 2011 a 3.894 estudiantes y la meta a alcanzar al finalizar el cuatrienio se estableció en el 7.8%</t>
    </r>
    <r>
      <rPr>
        <sz val="10"/>
        <color indexed="10"/>
        <rFont val="Calibri"/>
        <family val="2"/>
      </rPr>
      <t xml:space="preserve"> </t>
    </r>
    <r>
      <rPr>
        <sz val="10"/>
        <color indexed="8"/>
        <rFont val="Calibri"/>
        <family val="2"/>
      </rPr>
      <t xml:space="preserve"> de los estudiantes adscritos en el sistema educativo. El decreto de evaluación de competencias académicas expedido el año 2012 por el Ministerio de Educación Nacional, incidió en el aumento de la REPROBACION ESCOLAR para el año 2013, dado que el anterior decreto no permitía que las Instituciones Educativas  tuvieran un porcentaje de REPROBACION superior al 3%. Situación que explica que en el año 2013 se incrementara esta TASA del 4.74% al 5%. De otro lado se debe aclarar que no obstante tener una meta al año 2015 del 7,8%</t>
    </r>
    <r>
      <rPr>
        <sz val="10"/>
        <color indexed="10"/>
        <rFont val="Calibri"/>
        <family val="2"/>
      </rPr>
      <t xml:space="preserve"> </t>
    </r>
    <r>
      <rPr>
        <sz val="10"/>
        <color indexed="8"/>
        <rFont val="Calibri"/>
        <family val="2"/>
      </rPr>
      <t>de REPROBACION ESCOLAR, para el 2013, el Departamento se sitúo por debajo, al registrar que de 51,400 estudiantes matriculados reprobaron 2.570. Para el año 2014, la tasa se ubica en un 7,09%  correspondiente a 3,111 estudiantes incrementándose la tasa para el año 2014 con respecto al año 2013.</t>
    </r>
  </si>
  <si>
    <r>
      <t xml:space="preserve">La meta de resultado se cumple con un promedio 9.55 años de </t>
    </r>
    <r>
      <rPr>
        <b/>
        <sz val="10"/>
        <color indexed="8"/>
        <rFont val="Calibri"/>
        <family val="2"/>
      </rPr>
      <t>ESCOLARIDAD DE  LA POBLACIÓN ENTRE LOS 15 Y 24 AÑOS DE EDAD</t>
    </r>
    <r>
      <rPr>
        <sz val="10"/>
        <color indexed="8"/>
        <rFont val="Calibri"/>
        <family val="2"/>
      </rPr>
      <t>, el que comparado con la línea base registra un aumento del 0.05 puntos porcentuales por parte de la población ubicada en dichos ciclos vitales, lo que obedece  a las decisiones acertadas que garantizan el acceso y la permanencia en el Sistema Educativo tales como garantía de Restaurante Escolar, Transporte Escolar, mejoramiento de Infraestructura Educativa, articulaciones exitosas para garantizar el tránsito de la Educación  Media a la Educación Técnica Tecnológica y Superior y fortalecimiento de los CERES (Centros  Regionales de Educación Superior).</t>
    </r>
  </si>
  <si>
    <r>
      <t xml:space="preserve">La </t>
    </r>
    <r>
      <rPr>
        <b/>
        <sz val="10"/>
        <color indexed="8"/>
        <rFont val="Calibri"/>
        <family val="2"/>
      </rPr>
      <t>COBERTURA DE AFILIACION</t>
    </r>
    <r>
      <rPr>
        <sz val="10"/>
        <color indexed="8"/>
        <rFont val="Calibri"/>
        <family val="2"/>
      </rPr>
      <t xml:space="preserve"> está garantizada por los diferentes recursos que determina la Ley, para la afiliación o continuidad de la población afiliada al RÉGIMEN SUBSIDIADO. El Ministerio de Salud determina el valor de cada una de las fuentes de los recursos para esta afiliación, a través de una matriz, la cual  determino para el departamento del Quindío en el 2014 la suma de  $ 13,500 millones, recursos que se trasladaron a cada uno de los municipios del Departamento. El proceso de la UNIVERSALIZACIÓN se ha visto afectado debido a las grandes inconsistencias que se tienen con el insumo base como lo son las bases de datos SISBEN, pues  al realizar los distintos cruces para determinar la población afiliable, da como resultado que muchas de las personas seleccionadas ya no se encuentran en el territorio, o ya están afiliadas en otros Departamentos,  es así como en el 2014, se ve un incremento significativo con respecto al 2013, lo anterior debido al proyecto adelantado por la Gobernación TODOS SUMAMOS, donde se logró además de algunas afiliaciones,  evidenciar la situación mencionada anteriormente. La tasa de afiliación para la vigencia analizada viene  afectando la línea de medición para el cumplimiento de la meta.</t>
    </r>
  </si>
  <si>
    <r>
      <t xml:space="preserve">El </t>
    </r>
    <r>
      <rPr>
        <b/>
        <sz val="10"/>
        <color indexed="8"/>
        <rFont val="Calibri"/>
        <family val="2"/>
      </rPr>
      <t>PLAN DEPARTAMENTAL DE REDUCCION DEL CONSUMO DE SPA,</t>
    </r>
    <r>
      <rPr>
        <sz val="10"/>
        <color indexed="8"/>
        <rFont val="Calibri"/>
        <family val="2"/>
      </rPr>
      <t xml:space="preserve"> trabaja sobre (3) ejes: PREVENCIÓN, MITIGACIÓN Y CAPACIDAD DE RESPUESTA, con la intervención de las siguientes Instituciones: En PREVENCIÓN: El PLAN DEPARTAMENTAL DE REDUCCION DEL CONSUMO DE SPA, trabaja sobre (3) ejes: PREVENCIÓN, MITIGACIÓN Y CAPACIDAD DE RESPUESTA. En el 2013 se registraron avances en la ruta de PREVENCIÓN, beneficiando a 6.480 jóvenes de los 12 municipios del Departamento del Quindío así: *En cinco (5)  de los seis municipios de ALERTA TEMPRANA, se realizó durante tres (3) semanas consecutivas, capacitación a Jóvenes Líderes de los Procesos de Juventud, como multiplicadores del proceso PREVENTIVO de consumo de Sustancias Psicoactivas (SPA). *En los doce (12) municipios con la campaña ejecutada “VIVO MI VIDA SIN TRABAS”, beneficiando a Organizaciones Juveniles y Juntas de Acción Comunal. *"POR UNA VIDA SIN DROGAS… SONRÍE", campaña de  sensibilización preventiva frente al consumo de drogas,  beneficiando a 4.000 jóvenes de los municipios de Armenia y Calarcá. *Estrategia La Familia "RETO DE VALIENTES", sensibilización a 400 Padres de Familia frente al rol que cumplen en la prevención del consumo SPA de los municipios de Armenia, Buenavista, Calarcá, Génova,  Salento. *”FAMILIAS FUERTES”: Programa de orientación preventiva a 240 Familias de los municipios de Armenia, La Tebaida y Filandia. *Sensibilización a niños, niñas y adolescentes  frente a las consecuencias físicas y sociales del consumo de SPA en las zonas más vulnerables del municipio de Armenia. Es de resaltar que el porcentaje de las instituciones apoyadas entre el 2012 y el 2013 son 13  instituciones en los ejes de PREVENCIÓN y MITIGACIÓN en el 2012 y 17 Instituciones apoyadas en el 2013 a través de las ejecutorias señaladas. Para  la vigencia 2014    presentó una participación de  5  instituciones adicionales.</t>
    </r>
  </si>
  <si>
    <r>
      <t xml:space="preserve">El  </t>
    </r>
    <r>
      <rPr>
        <b/>
        <sz val="10"/>
        <color indexed="8"/>
        <rFont val="Calibri"/>
        <family val="2"/>
      </rPr>
      <t>PLAN DE DISCAPACIDAD</t>
    </r>
    <r>
      <rPr>
        <sz val="10"/>
        <color indexed="8"/>
        <rFont val="Calibri"/>
        <family val="2"/>
      </rPr>
      <t xml:space="preserve"> aprobado para el periodo 2013-2015, se implementó durante esta vigencia 2014. Es importante tener en cuenta que al final de la misma vigencia de 2014 se formuló y aprobó la política pública de Discapacidad Nacional, por lo que el plan requiere ajuste y reformulación para que esté en concordancia con la política.   Dicho Proceso se desarrollará en el 2015.</t>
    </r>
  </si>
  <si>
    <r>
      <t xml:space="preserve">Se adoptó mediante decreto 647 del 15 de diciembre la reglamentación e institucionalización del </t>
    </r>
    <r>
      <rPr>
        <b/>
        <sz val="10"/>
        <color indexed="8"/>
        <rFont val="Calibri"/>
        <family val="2"/>
      </rPr>
      <t>SISTEMA DEPARTAMNETAL DE CULTURA</t>
    </r>
    <r>
      <rPr>
        <sz val="10"/>
        <color indexed="8"/>
        <rFont val="Calibri"/>
        <family val="2"/>
      </rPr>
      <t xml:space="preserve"> que será una herramienta básica para el sector comprenda el funcionamiento de las instancias culturales, los espacios de participación y los procesos de financiación, planeación, formación, información e investigación.</t>
    </r>
  </si>
  <si>
    <r>
      <t xml:space="preserve">El gobierno anterior no entregó </t>
    </r>
    <r>
      <rPr>
        <b/>
        <sz val="10"/>
        <rFont val="Calibri"/>
        <family val="2"/>
      </rPr>
      <t>PROGRAMAS REGLAMENTADOS</t>
    </r>
    <r>
      <rPr>
        <sz val="10"/>
        <rFont val="Calibri"/>
        <family val="2"/>
      </rPr>
      <t xml:space="preserve"> que orientaran el papel del Estado en la entrega de los recursos públicos.  Este gobierno, se propone dejar formulados mediante norma departamental los programas de: 1) CONCERTACIÓN DE PROYECTOS ARTÍSTICOS Y CULTURALES. 2) ESTÍMULOS A LOS GESTORES Y CREADORES.  3) LECTURA Y BIBLIOTECAS. 4) FORMACIÓN ARTÍSTICA, los que a la fecha de corte se encuentran en proceso de desarrollo.</t>
    </r>
  </si>
  <si>
    <r>
      <t xml:space="preserve">Es la primera vez que dentro de un Plan de Desarrollo, en su componente cultural,  se incluye el tema de </t>
    </r>
    <r>
      <rPr>
        <b/>
        <sz val="10"/>
        <rFont val="Calibri"/>
        <family val="2"/>
      </rPr>
      <t>FORMACIÓN DE CULTURA CIUDADANA, POLÍTICA Y AMBIENTAL</t>
    </r>
    <r>
      <rPr>
        <sz val="10"/>
        <rFont val="Calibri"/>
        <family val="2"/>
      </rPr>
      <t xml:space="preserve">, esperando al terminar el cuatrienio, tener en marcha un Plan para orientar la inversión pública, con el fin de buscar mayores impactos en la comunidad. Se plantearon 5 pasos para contar con el Plan: 1) SOCIALIZACIÓN Y RECOLECCIÓN DE INSUMOS. 2) DIAGNÓSTICO. 3) PROPUESTA DE  INTERVENCIÓN. 4) PLAN DE ACCIÓN y 5) DEFINICIÓN DE INDICADORES DE EVALUACIÓN Y SEGUIMIENTO.  Acumulados los avances 2012-2014 se determina un 60%, con respecto a la meta programada para el cuatrienio. Quedan pendientes los pasos 4. PLAN DE ACCIÓN y 5. DEFINICIÓN DE INDICADORES DE EVALUACIÓN Y SEGUIMIENTO, para implementarlas entre el 2014 y 2015. . Se encuentra en ejecución los proyectos de concertación: "UNO MÁS UNO SOMOS NOSOTROS",  "DESCONTAMINANDO CON CREATIVIDAD" y " JÓVENES CONSTRUYENDO ARTE". </t>
    </r>
  </si>
  <si>
    <r>
      <t xml:space="preserve">El Gobierno anterior dejó una cobertura del 5% de la población quindiana, (23.930 personas entre los 6 y los 70  años),  vinculada a </t>
    </r>
    <r>
      <rPr>
        <b/>
        <sz val="10"/>
        <rFont val="Calibri"/>
        <family val="2"/>
      </rPr>
      <t>PROGRAMAS DEPARTAMENTALES DE CONSERVACIÓN, PROTECCIÓN, SALVAGUARDIA Y DIFUSIÓN  DEL PATRIMONIO CULTURAL CAFETERO,</t>
    </r>
    <r>
      <rPr>
        <sz val="10"/>
        <rFont val="Calibri"/>
        <family val="2"/>
      </rPr>
      <t xml:space="preserve"> según beneficiarios potenciales, esperando alcanzar al 2015, una cobertura de 143.400 personas que accedan a los Programas relativos al PATRIMONIO CULTURAL. En el año 2012, se realizaron actividades que incrementaron la cobertura en un 15%, 21.474 personas por encima de la línea base, resultado que se logró a través de capacitaciones, presentaciones públicas, videos, publicaciones, grabaciones, recitales, entre otros, quienes recibieron información sobre el PATRIMONIO CULTURAL DE LOS QUINDIANOS, enfatizando en el PCC. En 2013 se atendieron 123.162 personas con proyectos dirigidos a la CONSERVACIÓN, PROTECCIÓN,  SALVAGUARDIA Y DIFUSIÓN, según la información recaudada en los informes presentados a la Secretaría de Cultura. El avance del 2013, equivale al 26% de la meta programada para ser cumplida en los cuatro años de Govierno. Consolidados los avance de los dos años evaluados, se tiene que a diciembre de 2013, la meta para el cuatrienio ya se cumplió.</t>
    </r>
  </si>
  <si>
    <r>
      <t xml:space="preserve">Por parte del departamento se está diseñando el </t>
    </r>
    <r>
      <rPr>
        <b/>
        <sz val="10"/>
        <rFont val="Calibri"/>
        <family val="2"/>
      </rPr>
      <t>PLAN DE ACCIÖN ANTE EL RECLUTAMIENTO FORZADO</t>
    </r>
    <r>
      <rPr>
        <sz val="10"/>
        <rFont val="Calibri"/>
        <family val="2"/>
      </rPr>
      <t xml:space="preserve"> en los municipios de alerta temprana (Armenia, Circasia, La Tebaida, Calarcá, Montenegro y Quimbaya), para la socialización y compromisos por parte de dichos municipios y entidades tales como el ICBF, Policía Nacional, Unidad de Protección etc. El departamento cumple su rol de complementariedad  de acuerdo a las obligaciones de los municipios, apoyándolos en el desarrollo de sus planes de atención y mitigación de posibles casos de reclutamiento ilegal y/o forzado en su comunidad. Se ejecutaron  dos proyectos lo cuales fueron financiados por el ministerio del interior: -Trasversalización  de los derechos humanos  y modificación de manual de convivencia de la Institución  educativa  Henry Marín Granada en el municipio de Circasia, trecientos niños impactados con formación en DDHH, por medio de la utilización de estrategias alternativas de comunicación y para lo cual se fortaleció emisora y periódico estudiantil con enfoque en DDHH. - Semilleros de Paz, con una población de 240 niños de los municipios de la alerta (Armenia, Circasia, La Tebaida, Calarcá, Montenegro y Quimbaya)  temprana en el departamento del Quindío, en este proyecto se formó a esta población en DDHH y finalizando con el primer foro de DDHH de niños, niñas y adolescentes. La Población víctima del conflicto en los municipios de Alerta Temprana, son 17,359 Hombres y 17.359 Mujeres. </t>
    </r>
  </si>
  <si>
    <r>
      <t xml:space="preserve">Se realizó el acompañamiento técnico para la </t>
    </r>
    <r>
      <rPr>
        <b/>
        <sz val="10"/>
        <color indexed="8"/>
        <rFont val="Calibri"/>
        <family val="2"/>
      </rPr>
      <t>FORMULACIÓN Y  ACTUALIZACIÓN DE LOS PLANES DE PREVENCIÓN EN DDHH</t>
    </r>
    <r>
      <rPr>
        <sz val="10"/>
        <color indexed="8"/>
        <rFont val="Calibri"/>
        <family val="2"/>
      </rPr>
      <t xml:space="preserve">,  de acuerdo a los hechos víctimizantes priorizados como recurrentes por los municipios, como lo son los Grupos al margen de la ley, micro-trafico etc., así como el seguimiento en su implementación. De la misma manera se actualizo para la vigencia 2013 el Plan de Prevención  en DDHH para el Departamento. Ala fecha (viegencia 2014)  se han formulado y actualizados los planes de municipios como: Buenavista,Cordoba, Génova,Pijao,Circasia, Calarca, Filandia,Salento, Montenegro,Quimbaya, y el departamental, para un avance del  30.76, los cuales estan ajustados a la ley 1448 de 2011.   </t>
    </r>
  </si>
  <si>
    <r>
      <t xml:space="preserve">Durante las vigencias 2012, 2013 y 2014 se ha dado cumplimiento tanto en la realización de los </t>
    </r>
    <r>
      <rPr>
        <b/>
        <sz val="10"/>
        <rFont val="Calibri"/>
        <family val="2"/>
      </rPr>
      <t>CONSEJOS DE POLITICA SOCIAL</t>
    </r>
    <r>
      <rPr>
        <sz val="10"/>
        <rFont val="Calibri"/>
        <family val="2"/>
      </rPr>
      <t xml:space="preserve">, como en la participación de niños, niñas y adolescentes.  Durante la vigencia 2014, se realizaron cuatro (4) Consejos, lo que representa un cumplimiento del 6,45% para un acumulativo entre las tres vigencias del 19,35%. Como se ha reportado en repetidas oportunidades, la meta programado no será cumplida, toda vez que la realización de los Consejos de Política Social se encuentran enmarcados en la Ley, la cual dentro de su lineamiento plantea la realización de un (1) Consejo trimestralmente para un total de cuatro (4) en cada vigencia, lo que representa la realización de dieciséis (16) Consejos durante el cuatrienio de un Gobernante.  </t>
    </r>
  </si>
  <si>
    <r>
      <t xml:space="preserve">A la fecha no ha sido posible que la Registraduría General de la Nación proporcione el dato, 27 de noviembre del 2014  se elevó Derecho de Petición por parte de los Registradores Delegados para el Departamento del Quindío, ante el Registrador Nacional, el cual expresó: "En atención a la circular 055 de 2011, emitida de manera conjunta por la Registraduría delegada para el registro civil y la identificación, y la Dirección Nacional de Registro Civil, comedidamente trasladamos la solicitud hecha por la Gobernación del Quindío, para que se suministre la información referente a la cantidad de </t>
    </r>
    <r>
      <rPr>
        <b/>
        <sz val="10"/>
        <color indexed="8"/>
        <rFont val="Calibri"/>
        <family val="2"/>
      </rPr>
      <t>NIÑOS MENORES DE UN AÑO REGISTRADOS EN ESTE DEPARTAMENTO</t>
    </r>
    <r>
      <rPr>
        <sz val="10"/>
        <color indexed="8"/>
        <rFont val="Calibri"/>
        <family val="2"/>
      </rPr>
      <t xml:space="preserve"> durante los años 2011, 2012 y 2013, discriminados por municipios, información que requieren para su proceso de rendición de cuentas."  A la fecha no se ha recibido respuesta del derecho de petición presentado por el Registrador Departamental. Toda vez que existe una instancia única y valida como fuente de Información y para el caso en cuestión es la Registraduría fue elevada la consulta a la Secretaría Jurídica para el procedimiento a seguir.</t>
    </r>
  </si>
  <si>
    <r>
      <t xml:space="preserve">Fuern 399 </t>
    </r>
    <r>
      <rPr>
        <b/>
        <sz val="10"/>
        <color indexed="8"/>
        <rFont val="Calibri"/>
        <family val="2"/>
      </rPr>
      <t xml:space="preserve">VALORACIONES MEDICO LEGALES </t>
    </r>
    <r>
      <rPr>
        <sz val="10"/>
        <color indexed="8"/>
        <rFont val="Calibri"/>
        <family val="2"/>
      </rPr>
      <t>realizados a menores de 18 años durante la vigencia 2014; cabe resaltar que el Gobierno Departamental como ente corresponsable desde el Sistema Nacional de Bienestar Familiar para la garantía de derechos de los NNA solo puede hacer campañas de prevención, de las cuales fueron beneficiados 627 personas.  Las acciones de Intervención sobre los niños y niñas con valoración medico-legal son ejercidos por una Entidad destinada para los fines de protección y restablecimiento de derechos.  Al analizar el reporte de valoraciones médico legales se evidencia un incremento año tras año, en la presente vigencia con un incremento del 69% de sobre la vigencia anterior, indice que puede ser válido en el entendido de la efectividad en las campañas de promoción y prevención a toda la comunidad.</t>
    </r>
  </si>
  <si>
    <r>
      <t xml:space="preserve">Para el año 2015, según la meta del Plan de Desarrollo 2012-2015, el total de </t>
    </r>
    <r>
      <rPr>
        <b/>
        <sz val="10"/>
        <color indexed="8"/>
        <rFont val="Calibri"/>
        <family val="2"/>
      </rPr>
      <t xml:space="preserve">PERSONAS EN SITUACION DE POBREZA </t>
    </r>
    <r>
      <rPr>
        <sz val="10"/>
        <color indexed="8"/>
        <rFont val="Calibri"/>
        <family val="2"/>
      </rPr>
      <t>se debe ubicar en un 40%, logrando una disminución hasta 226.106 personas, es decir  un total de 18.654 habitantes menos en situación de pobreza. Según fuente obtenida del DANE, de la población total del Departamento del Quindío, que para el año 2011, era de 552.703, el 40.2%, se encuentran en situación de POBREZA MONETARIA Y DESIGUALDAD, es decir 222.187 personas están en situación de desfavorabilidad. En el año 2012, el porcentaje de personas en situación de pobreza por ingresos, según cifras del DANE, fue del 38.9, 1.3 puntos porcentuales menos en comparación con el  2011, lo que representa una reducción en el número de pobres a 216.209. Para el año 2013, 17,228 personas salieron de la pobreza monetaria con un índice de 35,6%, con una reducción de 3.3 puntos porcentuales, en comparación con el 2012, lo que quiere decir que a pesar de los esfuerzos que hace el gobierno departamental y presentar proyectos al orden nacional encaminados a erradicar la pobreza todavía en el departamento del Quindío hay un total de 198.980  personas que se encuentran condición de pobreza, pero se destaca que se cumple con la meta programada y que en los 3 últimos años se ha logrado que un total de 23.206 personas salgan de la pobreza a través del trabajo que se hace desde la Secretaria donde se realizaron múltiples convenios y se apoyaron programas con alianzas público privadas con el objeto de contrarrestar las altas tasas de pobreza que afronta el departamento, al igual que se presentaron propuestas al gobierno nacional que van encaminadas a la generación de ingresos y de empleo con componente de Equidad de Género.  Para el año 2014 solamente, se tiene resultados por áreas donde se toman al municipio de Armenia como principal ciudad del departamento con un 24.2%  de índice de pobreza.</t>
    </r>
  </si>
  <si>
    <r>
      <t xml:space="preserve">La línea base recibida por la Administración, en  cuanto a la </t>
    </r>
    <r>
      <rPr>
        <b/>
        <sz val="10"/>
        <rFont val="Calibri"/>
        <family val="2"/>
      </rPr>
      <t>TASA DE CRECIMIENTO ANUAL DEL VALOR AGREGADO DEPARTAMENTAL</t>
    </r>
    <r>
      <rPr>
        <sz val="10"/>
        <rFont val="Calibri"/>
        <family val="2"/>
      </rPr>
      <t xml:space="preserve"> (precios constantes), que es del 2,5%, no se logra identificar a que periodo corresponde, pues al revisar las cuentas nacionales departamentales de los últimos 10 años, emitidas por el DANE, esta no coincide con las allí establecidas. Según estas mismas cuentas nacionales departamentales del DANE, el Quindío, fue uno de los departamentos con comportamiento positivo en el  crecimiento y contribución al PIB nacional tuvo, tanto en el año 2011 con una tasa del 6.9%,  como en el año 2012P que fue del 7.9%, en comparación con la misma medición del año 2010 que fue del 3.5%, estando por encima de la línea base del plan de desarrollo departamental, crecimiento explicado por el desempeño de las actividades construcción de edificaciones e industrias manufactureras y el comercio. Situación que no es igual para los cálculos realizados en el periodo 2013, pues según resultados del El Quindío de las  cuentas nacionales departamentales PIB 2013 preliminar - base 2005, tuvo una tasa de participación del 1.4%, decayendo 6.5 puntos porcentuales en comparación con el año 2012, decrecimiento que se da por las mismas actividades económicas de producción pecuaria y caza, incluyendo las actividades veterinarias, la Extracción de minerales no metálicos la Construcción de edificaciones y la Construcción de obras de ingeniería civil, según el Anuario Estadístico vigencia 2013 de la Gobernación de Quindío. Las fuentes consultadas no arrojan fichas a nivel Departamental o Municipal, superiores a las realizadas para el año 2013.</t>
    </r>
  </si>
  <si>
    <r>
      <t xml:space="preserve">La línea base de </t>
    </r>
    <r>
      <rPr>
        <b/>
        <sz val="10"/>
        <rFont val="Calibri"/>
        <family val="2"/>
      </rPr>
      <t>INFORMALIDAD EN EL EMPLEO</t>
    </r>
    <r>
      <rPr>
        <sz val="10"/>
        <rFont val="Calibri"/>
        <family val="2"/>
      </rPr>
      <t xml:space="preserve">  recibida, corresponde a la tasa nacional del 67,4%, con una propuesta para este período de gobierno de bajarla al 64% al 2015. Se toma como referente el indicador "PROPORCIÓN DE LA POBLACIÓN OCUPADA EN EL EMPLEO INFORMAL EN 13 CIUDADES PRINCIPALES", emitido por el DANE, presentado con un  panorama de la informalidad, con enfoque empresarial, acompañado del enfoque del Empleo, explorando las condiciones del mismo,  la cual refleja el comportamiento de la INFORMALIDAD en modo general a nivel país. Se toma la medida nacional de las 13 principales ciudades del trimestre de octubre a diciembre de los años 2011, 2012 y 2013. Durante el trimestre de octubre y diciembre del año 2011 la proporción de la población ocupada en el empleo informal estuvo en un 51.3%, se presentó una leve disminución para el mismo periodo del año 2012 que tuvo un resultado de 51.2%. En el año 2013 en comparación con 2012, hubo una disminución de 2.2 porcentuales. La proporción de ocupados informales en las 13 ciudades y áreas metropolitanas fue 48,7%,  el último boletín emitido por el DANE, es del trimestre de octubre a diciembre de 2014. Para el total de 23 ciudades y áreas metropolitanas, fue de 49,4%, el mayor % de la población ocupada informal se concentró en comercio, hoteles y restaurantes. Mediante la prestación de servicios profesionales en conjunto con las alcaldías de los municipios de la tebaida, Montenegro, Circasia, Quimbaya y Calarcá y la camera de comercio, se realizaron charlas de difusión con las empresas y personas naturales que tienen sus empresas pero que se encuentran funcionando dentro dela informalidad, donde se les difundió las ventajas y beneficios que trae la ley 1429 de 2010, formalización y generación de empleo, con el fin de generar incentivos a la formalización en las etapas iniciales en la creación de empresa. La medias nacionales son por principales ciudades y no departamentales, no se tiene en cuneta sus resultados para medir el avanece de la meta en razon de solamente se encuentra el municpio de Armenia.</t>
    </r>
  </si>
  <si>
    <r>
      <t xml:space="preserve">Al comienzo del actual cuatrienio, la administración recibió las </t>
    </r>
    <r>
      <rPr>
        <b/>
        <sz val="10"/>
        <rFont val="Calibri"/>
        <family val="2"/>
      </rPr>
      <t xml:space="preserve">EXPORTACIONES NO TRADICIONALES, </t>
    </r>
    <r>
      <rPr>
        <sz val="10"/>
        <rFont val="Calibri"/>
        <family val="2"/>
      </rPr>
      <t>con un descenso del 56,5%, que representó dejar de exportar 20,1 millones de dólares FOB (PROEXPORT 2010), en comparación con el 2009 y se fijó como meta llevar las EXPORTACIONES NO TRADICIONALES  a un crecimiento del 5%. Se consultó como fuente el “ANÁLISIS DE LAS EXPORTACIONES NO TRADICIONALES DEL DEPARTAMENTO DEL QUINDÍO” y para el periodo 2011, se encontró que las EXPORTACIONES DE PRODUCTOS NO TRADICIONALES, fue de 9.604.083 de dólares FOB, con una participación del 5.3%, la que comparada el año 2012, registró una diferencia de 2.8 puntos porcentuales, evidenciándose un decrecimiento en 5.480.441 de dólares FOB. (Fuente PROEXPORT COLOMBIA). Pero según Informe de Coyuntura Económica Regional 2013, para el Departamento del Quindío las exportaciones no tradicionales ascendieron en 2013 a US$4,4 millones FOB, registrando un crecimiento de 7,6% con relación a 2012. Este resultado fue jalonado principalmente por el aumento de 6,9% en las ventas al exterior del sector industrial (pasó de US$4,0 millones a US$4,3 millones), que participó con 96,0% del total exportado por el departamento. Los subsectores que más se destacaron dentro del sector industrial fueron los de fabricación de productos elaborados de metal, excepto maquinaria y equipo (26,9%), fabricación de muebles; industrias manufactureras (17,5%), productos alimenticios y bebidas (13,1%), curtido y preparado de cueros; fabricación de calzado; fabricación de artículos de viaje, maletas, bolsos de mano y similares; artículos de talabartería y guarnicionería (12,7%) y fabricación de instrumentos médicos, ópticos y de precisión y fabricación de relojes (11,6%). Durante 2013 por destino, las exportaciones no tradicionales del departamento del Quindío registraron como principal socio comercial a Estados Unidos con US$1,6 millones, obedeciendo a un aumento del 24,5% y un crecimiento de su participación en 4,8 pp con respecto a lo registrado en 2012 (pasó de 30,8% a 35,6%). Le siguieron, en su orden, Suiza (12,7%), China (12,4%), Ecuador (12,1%) y Perú (6,5%).</t>
    </r>
  </si>
  <si>
    <r>
      <t xml:space="preserve">Para medir el indicador de </t>
    </r>
    <r>
      <rPr>
        <b/>
        <sz val="10"/>
        <color indexed="8"/>
        <rFont val="Calibri"/>
        <family val="2"/>
      </rPr>
      <t>TURISTAS QUE VISITAN EL DESTINO QUINDIO</t>
    </r>
    <r>
      <rPr>
        <sz val="10"/>
        <color indexed="8"/>
        <rFont val="Calibri"/>
        <family val="2"/>
      </rPr>
      <t>, se toma como referente el número de turistas atendidos por los Puntos de Información Turística del Departaemnto, teniendo un incremento significativo una vez analizados los informes reportados en las diferentes temporadas atendidas, dando como resultado un incremento del 51.2% de turístas atendidos, los cuales se comparan teniendo en cuenta que para el 2013 se atendieron 50257 turístas, en tanto que para el año 2014 se reportan 75926 turístas atendidos. con un incremento de 24279 turistas nacionales y 1390 extrangeros.</t>
    </r>
  </si>
  <si>
    <r>
      <t xml:space="preserve">Tenendo en cuenta las </t>
    </r>
    <r>
      <rPr>
        <b/>
        <sz val="10"/>
        <rFont val="Calibri"/>
        <family val="2"/>
      </rPr>
      <t>EMPRESAS CON REGISTRO NACIONAL DE TURISMO RNT</t>
    </r>
    <r>
      <rPr>
        <sz val="10"/>
        <rFont val="Calibri"/>
        <family val="2"/>
      </rPr>
      <t>, registradas ante Camara de Comercio de Armenia,  la s empresas del sectro turismo se vienen incrementando año tras año, cerrando el año 2014 con un total de 972 empresas, sobrepasando el estimado para dicha vigencia.</t>
    </r>
  </si>
  <si>
    <r>
      <t xml:space="preserve">La guía VIVE DIGITAL 2010, muestra que el </t>
    </r>
    <r>
      <rPr>
        <b/>
        <sz val="10"/>
        <color indexed="8"/>
        <rFont val="Calibri"/>
        <family val="2"/>
      </rPr>
      <t>ÍNDICE DE DIGITALIZACIÓN</t>
    </r>
    <r>
      <rPr>
        <sz val="10"/>
        <color indexed="8"/>
        <rFont val="Calibri"/>
        <family val="2"/>
      </rPr>
      <t xml:space="preserve"> para el Departamento del Quindío, correspondiente al 0.65% enmarcado dentro de las siguientes variables: * Infraestructura: Número de líneas telefónicas por cada 100 habitantes. Suscriptores de telefonía móvil por cada 100 habitantes. Suscriptores a Internet de banda ancha por cada 100 habitantes. Suscriptores de internet por cada 100 habitantes. Porcentaje de municipios conectados en fibra óptica. Accesibilidad a contenidos digital. Servicios. Penetración de terminales por 100 habitantes. Relación de estudiantes por Computador (IE Publicas). * Aplicaciones: Porcentaje de avance en las  5 fases de Gobierno en Línea. * Usuarios: Uso de las Tic en el Gobierno. Ciudadano y Empresas. El Departamento ha invertido en cada componente del estudio, a la fecha de corte en Infraestructura, Servicios a los Usuarios y  Aplicaciones. Se está avanzando de manera significativa gracias a proyectos como VENTANILLA ÚNICA VIRTUAL en 11 municipios del Departamento; SISCAR (Impuesto vehicular en línea), y todos los proyectos del MINTIC con el Ente Territorial. A pesar de que en la meta se ha avanzado de manera significativa, el componente TECNOLÓGICO en el  departamento del Quindío, tiene  aún amplias brechas que deben ser cerradas.</t>
    </r>
  </si>
  <si>
    <r>
      <t xml:space="preserve">Esta meta se encuentra sometida, al avance en la revisión y ajuste de cada uno de los POT, PBOT y EOT municipales, es decir, cada municipio, dependiendo del equipo técnico que se encargara del ORDENAMIENTO TERRITORIAL, según su avance, llegara a la etapa de formulación del proyecto de Acuerdo, en el cual se reflejara si adopto o no, el </t>
    </r>
    <r>
      <rPr>
        <b/>
        <sz val="10"/>
        <color indexed="8"/>
        <rFont val="Calibri"/>
        <family val="2"/>
      </rPr>
      <t>MODELO DE OCUPACIÓN TERRITORIAL.</t>
    </r>
    <r>
      <rPr>
        <sz val="10"/>
        <color indexed="8"/>
        <rFont val="Calibri"/>
        <family val="2"/>
      </rPr>
      <t xml:space="preserve"> Es de aclarar que cada proceso de Ordenamiento Territorial, surte las etapas de: Expediente Municipal, Diagnostico, Formulación, Usos y Aprovechamientos Urbanísticos, Instrumentos de Gestión y Proyecto de Acuerdo, esto de manera general, toda vez que cada uno de estos componentes, precisa de temáticas específicas, que aumentan el grado de complejidad de los documentos. Para el año 2012, los municipios de Calarcá, Circasia, Salento, La Tebaida, Filandia, Montenegro, Quimbaya, Buenavista y Córdoba, iniciaron el proceso de revisión y ajuste de los POT, PBOT y EOT, llegando escasamente a la etapa de DIAGNOSTICO. No lo hicieron los Municipios Pijao y Génova. Para el 2013, los Municipios de Circasia, Salento, La Tebaida, Filandia, Montenegro, Quimbaya, Buenavista y Córdoba, se encuentran en etapa de FORMULACIÓN de sus POT, PBOT y EOT, y los municipios de Calarcá, Pijao y Génova, se encuentran en etapa de DIAGNOSTICO.  Para el 2014 -2015  se encuentran de la siguiente manera :   </t>
    </r>
    <r>
      <rPr>
        <b/>
        <sz val="10"/>
        <color indexed="8"/>
        <rFont val="Calibri"/>
        <family val="2"/>
      </rPr>
      <t>EXPEDIENTE - DIAGNOSTICO -FORMULACION</t>
    </r>
    <r>
      <rPr>
        <sz val="10"/>
        <color indexed="8"/>
        <rFont val="Calibri"/>
        <family val="2"/>
      </rPr>
      <t xml:space="preserve">: MONTENEGRO , SALENTO , CORDOBA , CIRCASIA, QUIMBAYA; </t>
    </r>
    <r>
      <rPr>
        <b/>
        <sz val="10"/>
        <color indexed="8"/>
        <rFont val="Calibri"/>
        <family val="2"/>
      </rPr>
      <t xml:space="preserve"> EXPEDIENTE - DIAGNOSTICO:</t>
    </r>
    <r>
      <rPr>
        <sz val="10"/>
        <color indexed="8"/>
        <rFont val="Calibri"/>
        <family val="2"/>
      </rPr>
      <t xml:space="preserve">  TEBAIDA,FILANDIA, PIJAO , GENOVA, CALARCA ,BUENAVISTA. Sin embargo desde la Secretaria de Planeación Departamental, se estructuró una herramienta, que evidenciara cuales de los municipios adoptaran el Modelo de Ocupación territorial Departamental, sin ser necesario llegar a las instancias de contar, por parte de los municipios, con el Acuerdo Municipal de adopción de los POT, PBOT y EOT.  Con base en la herramienta nombrada anteriormente  la cual fue generada por el grupo MOD esta dando un promedio del 79% de incoorporacion de las directrices en la revision y ajustes de los POT.</t>
    </r>
  </si>
  <si>
    <r>
      <t xml:space="preserve">Se contaba con una línea base de 129,85 kms de </t>
    </r>
    <r>
      <rPr>
        <b/>
        <sz val="10"/>
        <color indexed="8"/>
        <rFont val="Calibri"/>
        <family val="2"/>
      </rPr>
      <t>VÍA SECUNDARIA CON MANTENIMIENTO Y REHABILITACIÓN</t>
    </r>
    <r>
      <rPr>
        <sz val="10"/>
        <color indexed="8"/>
        <rFont val="Calibri"/>
        <family val="2"/>
      </rPr>
      <t>, y se  proyectó al finalizar el periodo de Gobierno tener 139 kms de vías secundarias rehabilitadas y mantenidas, sin embargo gracias a la gestión de la Señora Gobernadora, a 31 de diciembre de 2014 se cuenta con 14, 25 kms en el año 2012, 170,87 km para el 2013, superando ya la expectativa de plan de gobierno, y para el 2014 con 229,1 kms de vías rehabilitadas y mejoradas, para un total de 414,22 kms de vías secundarias rehabilitadas o mejoradas.</t>
    </r>
  </si>
  <si>
    <r>
      <t xml:space="preserve">Para la vigencia 2012 se disminuyó el déficit  cuantitativo en 259 viviendas en formulación y/o ejecución, mediante los siguientes proyectos de vivienda: </t>
    </r>
    <r>
      <rPr>
        <b/>
        <sz val="10"/>
        <color indexed="8"/>
        <rFont val="Calibri"/>
        <family val="2"/>
      </rPr>
      <t>CONSTRUCCIÓN DE VIVIENDA NUEVA:</t>
    </r>
    <r>
      <rPr>
        <sz val="10"/>
        <color indexed="8"/>
        <rFont val="Calibri"/>
        <family val="2"/>
      </rPr>
      <t xml:space="preserve"> 194 VIVIENDAS NUEVAS URBANAS en ejecución. Cofinanciación para la construcción de El TOLRA: 49 viviendas en el Municipio de BUENAVISTA.  APROPIJAO: 17 viviendas en el Municipio de PIJAO. CAMINO REAL: 25 viviendas en el Municipio de La TEBAIDA. CIUDADELA III ETAPA, EL ENSUEÑO: 103 viviendas en el Municipio de QUIMBAYA. FORMULACIÓN DE CONSTRUCCIÓN DE VIVIENDA RURAL NUEVA: 65 viviendas en los Municipios de CALARCA (10 beneficiarios), CORDOBA (10 beneficiarios), FILANDIA (7 beneficiarios), GENOVA (5 beneficiarios), MONTENEGRO (7 beneficiarios), PIJAO (10 beneficiarios), QUIMBAYA (8 beneficiarios) y SALENTO (8 beneficiarios).  Se redujo el déficit cuantitativo en 0,52%, del 2% a cumplir en el cuatrienio. Para la vigencia 2013 se disminuyó el déficit  cuantitativo en 50 viviendas en ejecución, mediante los siguientes proyectos: Cofinanciación para la construcción de 2 viviendas en el proyecto CAMINO REAL del Municipio de La Tebaida y 50 viviendas en el proyecto FUNDADORES en el Municipio de Filandia.  Se redujo el déficit cuantitativo en 0,1% del 2% a cumplir en el cuatrienio. Para la vigencia 2014 se disminuyo el deficit cuantitativo en 31 viviendas mediante los siguientes proyectos: TEJARES en el Municipio de Genova con 24 viviendas y URBANIZACION VILLA ITALIA en el Municipio de Calarca con 7 viviendas.                                                                                                                                                                                                                             En total durante la vigencia 2012 , 2013 y 2014  se redujo el déficit cuantitativo en 0,68% del 2% a cumplir en el cuatrienio.</t>
    </r>
  </si>
  <si>
    <r>
      <t xml:space="preserve">Para la vigencia 2012  se disminuyó el déficit cualitativo con el </t>
    </r>
    <r>
      <rPr>
        <b/>
        <sz val="10"/>
        <rFont val="Calibri"/>
        <family val="2"/>
      </rPr>
      <t>MEJORAMIENTO DE VIVIENDAS</t>
    </r>
    <r>
      <rPr>
        <sz val="10"/>
        <rFont val="Calibri"/>
        <family val="2"/>
      </rPr>
      <t xml:space="preserve"> de 45 viviendas discriminados así: En FILANDIA (12 Mejoramientos De Vivienda Urbanos) y en CIRCASIA (33 Mejoramientos de Vivienda Rurales). Se redujo el déficit cualitativo en un 0,07%, del 0,8% a cumplir en el cuatrienio. Para la vigencia 2013 se disminuyó el déficit cualitativo, con el mejoramiento de 727 viviendas discriminadas así: ARMENIA (312 mejoramientos de vivienda urbanas), BUENAVISTA (6 mejoramientos de vivienda), CALARCA (70 mejoramientos de vivienda), CIRCASIA (59 mejoramientos de vivienda), CORDOBA (13 mejoramientos de vivienda), GENOVA (11 mejoramientos de vivienda), FILANDIA (12 mejoramientos de vivienda), LA TEBAIDA (52 mejoramientos de vivienda), MONTENEGRO (83 mejoramientos de vivienda), PIJAO ( 14 mejoramientos de vivienda), QUIMBAYA (86 mejoramientos de vivienda) y SALENTO (9 mejoramientos de vivienda). Se cofinancio con ANSPE la interventoría para el mejoramiento de 194 viviendas en los municipios de ARMENIA y LA TEBAIDA por el sistema de autoconstrucción. Para la vigencia 2014 se redujo el deficit cualitativo con el mejoramiento de 174 viviendas distribuidas asi:  ARMENIA: 86 mejoramientos de vivienda. * BUENAVISTA: 2 mejoramientos de vivienda. * CALARCA: 36 mejoramientos de vivienda. * CORDOBA: 5 mejoramientos de vivienda. * LA TEBAIDA: 5 mejoramientos de vivienda. * MONTENEGRO: 24 mejoramientos de vivienda. * QUIMBAYA: 16 mejoramientos de vivienda. Se redujo el deficit cualitativo en un 0,28% en total para la vigencia 2014. Durante las vigencias 2012-2013 y 2014 se redujo el déficit cualitativo en un 1,82% del 0,8% a cumplir en el cuatrienio. </t>
    </r>
  </si>
  <si>
    <r>
      <t xml:space="preserve">Se contaba con una línea base de 82 </t>
    </r>
    <r>
      <rPr>
        <b/>
        <sz val="10"/>
        <color indexed="8"/>
        <rFont val="Calibri"/>
        <family val="2"/>
      </rPr>
      <t>EQUIPAMIENTOS REHABILITADOS O MEJORADOS</t>
    </r>
    <r>
      <rPr>
        <sz val="10"/>
        <color indexed="8"/>
        <rFont val="Calibri"/>
        <family val="2"/>
      </rPr>
      <t xml:space="preserve"> y se  proyectó al finalizar el periodo de gobierno tener 90 equipamientos mejorados o rehabilitados, sin embargo a la fecha solo se han rehabilitado 30 de las 90 proyectados, toda vez que en el año 2012 no se rehabilito ninguno de los equipamientos existentes y en el 2013 únicamente se logró rehabilitar 2 y en el 2014, 28 de los 31 programados.</t>
    </r>
  </si>
  <si>
    <r>
      <t xml:space="preserve">Al inicio del período de Gobierno, la Gobernación contaba con 16 predios de su propiedad, con un 12% en programas de Educación Ambiental, contenidos dentro de sus Planes de manejo Ambiental (PMA). Para la vigencia 2013, el Departamento del Quindío cuenta con 16 </t>
    </r>
    <r>
      <rPr>
        <b/>
        <sz val="10"/>
        <color indexed="8"/>
        <rFont val="Calibri"/>
        <family val="2"/>
      </rPr>
      <t>PROGRAMAS DE EDUCACION AMBIENTAL</t>
    </r>
    <r>
      <rPr>
        <sz val="10"/>
        <color indexed="8"/>
        <rFont val="Calibri"/>
        <family val="2"/>
      </rPr>
      <t>, para los 16 predios de su propiedad, todos ellos a aplicar dentro de sus áreas de influencia; los predios se encuentran ubicados en los municipios de Buenavista, Calarcá, Génova, Pijao y Salento, donde en cinco de ellos, que equivalen al 31,25% de la totalidad de los predios, tienen programas de Educación  Ambiental, los ubicados específicamente en Calarcá, Génova y Salento, zonas de alta importancia para la conservación del recurso hídrico en fuentes abastecedoras de acueductos municipales. Se adelantaron acciones encaminados al desarrollo e implementación de dichos programas, con las comunidades aledañas, que son las llamadas a manejar y conservar en forma adecuada y eficiente, los bienes y servicios ambientales de los ecosistemas de alta montaña. El acercamiento con niños, jóvenes y adultos, entorno del conocimiento para la aplicación  de las buenas prácticas medio ambientales, permiten la consolidación de Sistemas Productivos Limpios y Amigables con el Medio Ambiente, con la finalidad de proteger en el tiempo, la disponibilidad del recurso hídrico.</t>
    </r>
  </si>
  <si>
    <r>
      <t xml:space="preserve">Se generaron 116 </t>
    </r>
    <r>
      <rPr>
        <b/>
        <sz val="10"/>
        <color indexed="8"/>
        <rFont val="Calibri"/>
        <family val="2"/>
      </rPr>
      <t>EMPLEOS FORMALES</t>
    </r>
    <r>
      <rPr>
        <sz val="10"/>
        <color indexed="8"/>
        <rFont val="Calibri"/>
        <family val="2"/>
      </rPr>
      <t xml:space="preserve"> adicionales en la Administración Departamental, al pasar de 210 (Incluye  los funcionarios que vienen del INSTITUTO SECCIONAL DE SALUD), a 326 funcionarios en la Estructura Administrativa.</t>
    </r>
  </si>
  <si>
    <r>
      <t xml:space="preserve">El Departamento del Quindío en la actualidad cuenta con un total de 2.916 hectáreas, que equivalen a 16 PREDIOS, las cuales se han administrado y sostenido durante los años 2012, 2013 y 2014, según la normatividad legal vigente. Cada una de las áreas cuenta con herramienta de planificación y </t>
    </r>
    <r>
      <rPr>
        <b/>
        <sz val="10"/>
        <color indexed="8"/>
        <rFont val="Calibri"/>
        <family val="2"/>
      </rPr>
      <t xml:space="preserve">PLAN DE MANEJO AMBIENTAL (PMA) </t>
    </r>
    <r>
      <rPr>
        <sz val="10"/>
        <color indexed="8"/>
        <rFont val="Calibri"/>
        <family val="2"/>
      </rPr>
      <t xml:space="preserve">vigente y aprobado por la CRQ. Para la consolidación de la conservación del recurso hídrico se pagó incentivos a la conservación de la CUENCA ALTA DEL RIO QUINDÍO, en el municipio de Salento, a 37 beneficiarios del Programa,  cumpliendo así con lo dispuesto en la Ordenanza 013 de 2010, en pro de la conservación y protección del recurso hídrico de la principal fuente abastecedora del Departamento.  </t>
    </r>
  </si>
  <si>
    <t>Para  el periodo   2012  se  logro  acompañar   4   de los doce municipios     del  Departamento representando   el  33%  para  el periodo  2013   se  incremento  en un municipio  adicional con lo cual se  alcanzo   41,65   frente  al 100%  del  Plan de Desarrollo   para  el periodo  2014  se alcanza  una  cobertura  de la meta   del 92%  los cuales corresponden a  11 municipios del  Departamento del Quindio.</t>
  </si>
  <si>
    <r>
      <t xml:space="preserve">Partiendo de una línea base del 21%, representado en 3 </t>
    </r>
    <r>
      <rPr>
        <b/>
        <sz val="10"/>
        <color indexed="8"/>
        <rFont val="Calibri"/>
        <family val="2"/>
      </rPr>
      <t xml:space="preserve">MACROPROCESOS CERTIFICADOS </t>
    </r>
    <r>
      <rPr>
        <sz val="10"/>
        <color indexed="8"/>
        <rFont val="Calibri"/>
        <family val="2"/>
      </rPr>
      <t>(SAC: Sistema de Atención al Ciudadano, COBERTURA y TALENTO HUMANO), de los 13 que conforman la Tipología 2 de Educación, se tiene que en el 2012 se certificó el MACROPROCESO de CALIDAD EDUCATIVA, el que estaba programado para alcanzarse durante el cuatrienio. En el año 2013, se conserva el mismo porcentaje de cumplimiento, garantizando para el Sistema Educativo, la RECERTIFICACION de los 4 MACROPROCESOS que venían certificados a diciembre de 2012, igual situación para el año 2014.</t>
    </r>
  </si>
  <si>
    <r>
      <rPr>
        <b/>
        <sz val="10"/>
        <rFont val="Calibri"/>
        <family val="2"/>
      </rPr>
      <t>El ITN O INDICE DE TRANSPARECIA POR COLOBI</t>
    </r>
    <r>
      <rPr>
        <sz val="10"/>
        <rFont val="Calibri"/>
        <family val="2"/>
      </rPr>
      <t xml:space="preserve">A </t>
    </r>
    <r>
      <rPr>
        <b/>
        <sz val="10"/>
        <rFont val="Calibri"/>
        <family val="2"/>
      </rPr>
      <t xml:space="preserve">NACIONAL </t>
    </r>
    <r>
      <rPr>
        <sz val="10"/>
        <rFont val="Calibri"/>
        <family val="2"/>
      </rPr>
      <t xml:space="preserve">mide las condiciones que tienen las instituciones para favorecer las transparecia y controlar posibles riegos de corrupción. Para calcilarlo se califican y promedian tres variables. </t>
    </r>
    <r>
      <rPr>
        <b/>
        <sz val="10"/>
        <rFont val="Calibri"/>
        <family val="2"/>
      </rPr>
      <t>Visibilidad:</t>
    </r>
    <r>
      <rPr>
        <sz val="10"/>
        <rFont val="Calibri"/>
        <family val="2"/>
      </rPr>
      <t xml:space="preserve"> Disposición de la entidad para facilitar el acceso a la información sobre su gestión aministrativa y la calidad de los datos que se pueden consultar. </t>
    </r>
    <r>
      <rPr>
        <b/>
        <sz val="10"/>
        <rFont val="Calibri"/>
        <family val="2"/>
      </rPr>
      <t xml:space="preserve">Sanción: </t>
    </r>
    <r>
      <rPr>
        <sz val="10"/>
        <rFont val="Calibri"/>
        <family val="2"/>
      </rPr>
      <t xml:space="preserve">Los fallos de responsabilidad fiscal y disciplinaria que han afectado a la entidad que se evalúa así como la eficiencia de las oficinas de control interno. </t>
    </r>
    <r>
      <rPr>
        <b/>
        <sz val="10"/>
        <rFont val="Calibri"/>
        <family val="2"/>
      </rPr>
      <t xml:space="preserve">Institucionalidad: </t>
    </r>
    <r>
      <rPr>
        <sz val="10"/>
        <rFont val="Calibri"/>
        <family val="2"/>
      </rPr>
      <t xml:space="preserve">El cumplimiento de las normas, procesos y procedimientos que rigen la entidad. Es necesario aclarar que a pesar de que la naturaleza del ITD no ha cambiado, la ruta metodológica para su obtención ha sufrido modificaciones en cuanto a las variables sujetas de medición, así como, los pesos en cada uno de los factores que componen el ITD (Visibilidad, Institucionalidad, Control y Sanción). Lo anterior con el fin de evidenciar que no es posible realizar un análisis más detallado. Su evaluación se realiza cada 2 años, ocupando el puesto 7 a nivel nacional. 
El </t>
    </r>
    <r>
      <rPr>
        <b/>
        <sz val="10"/>
        <rFont val="Calibri"/>
        <family val="2"/>
      </rPr>
      <t xml:space="preserve">ÍNDICE DE GOBIERNO ABIERTO </t>
    </r>
    <r>
      <rPr>
        <sz val="10"/>
        <rFont val="Calibri"/>
        <family val="2"/>
      </rPr>
      <t xml:space="preserve">(IGA) es un indicador sintético que mide el cumplimiento de NORMAS ESTRATÉGICAS ANTICORRUPCIÓN. Se entiende como Normas Estratégicas Anticorrupción, aquellas disposiciones que buscan implementar medidas preventivas en el sector público, en el marco de las Convenciones Interamericana y de Naciones Unidas de lucha contra la corrupción. En esta evaluación el Departamento del Quindío, paso de ocupar el puesto 20 al 7. </t>
    </r>
  </si>
  <si>
    <t>AVANCE 
METAS 2012</t>
  </si>
  <si>
    <t>AVANCE
 METAS 2013</t>
  </si>
  <si>
    <t>META 2015</t>
  </si>
  <si>
    <t>AVANCE 
METAS 2014</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</si>
</sst>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
    <numFmt numFmtId="174" formatCode="0.0000%"/>
    <numFmt numFmtId="175" formatCode="#,##0.0"/>
    <numFmt numFmtId="176" formatCode="0.0"/>
    <numFmt numFmtId="177" formatCode="0.000"/>
    <numFmt numFmtId="178" formatCode="0.000%"/>
  </numFmts>
  <fonts count="51">
    <font>
      <sz val="11"/>
      <color theme="1"/>
      <name val="Calibri"/>
      <family val="2"/>
    </font>
    <font>
      <sz val="11"/>
      <color indexed="8"/>
      <name val="Calibri"/>
      <family val="2"/>
    </font>
    <font>
      <sz val="10"/>
      <name val="Arial"/>
      <family val="2"/>
    </font>
    <font>
      <b/>
      <sz val="8"/>
      <name val="Tahoma"/>
      <family val="2"/>
    </font>
    <font>
      <sz val="8"/>
      <name val="Tahoma"/>
      <family val="2"/>
    </font>
    <font>
      <b/>
      <sz val="9"/>
      <name val="Tahoma"/>
      <family val="2"/>
    </font>
    <font>
      <b/>
      <sz val="10"/>
      <color indexed="8"/>
      <name val="Calibri"/>
      <family val="2"/>
    </font>
    <font>
      <sz val="10"/>
      <color indexed="8"/>
      <name val="Calibri"/>
      <family val="2"/>
    </font>
    <font>
      <sz val="10"/>
      <name val="Calibri"/>
      <family val="2"/>
    </font>
    <font>
      <b/>
      <sz val="10"/>
      <name val="Calibri"/>
      <family val="2"/>
    </font>
    <font>
      <sz val="10"/>
      <color indexed="10"/>
      <name val="Calibri"/>
      <family val="2"/>
    </font>
    <font>
      <b/>
      <sz val="12"/>
      <color indexed="8"/>
      <name val="Arial"/>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rgb="FF000000"/>
      <name val="Calibri"/>
      <family val="2"/>
    </font>
    <font>
      <sz val="10"/>
      <color rgb="FF000000"/>
      <name val="Calibri"/>
      <family val="2"/>
    </font>
    <font>
      <b/>
      <sz val="12"/>
      <color theme="1"/>
      <name val="Calibri"/>
      <family val="2"/>
    </font>
    <font>
      <b/>
      <sz val="12"/>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5B8B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right style="thin"/>
      <top style="thin"/>
      <bottom/>
    </border>
    <border>
      <left/>
      <right style="thin"/>
      <top/>
      <bottom style="thin"/>
    </border>
    <border>
      <left style="thin"/>
      <right style="thin"/>
      <top/>
      <bottom/>
    </border>
    <border>
      <left style="thin"/>
      <right/>
      <top style="thin"/>
      <bottom/>
    </border>
    <border>
      <left style="thin"/>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323">
    <xf numFmtId="0" fontId="0" fillId="0" borderId="0" xfId="0" applyFont="1" applyAlignment="1">
      <alignment/>
    </xf>
    <xf numFmtId="0" fontId="45" fillId="0" borderId="0" xfId="0" applyFont="1" applyAlignment="1">
      <alignment/>
    </xf>
    <xf numFmtId="0" fontId="45" fillId="0" borderId="0" xfId="0" applyFont="1" applyAlignment="1">
      <alignment horizontal="justify" vertical="center" wrapText="1"/>
    </xf>
    <xf numFmtId="0" fontId="46" fillId="33" borderId="10" xfId="0" applyFont="1" applyFill="1" applyBorder="1" applyAlignment="1">
      <alignment horizontal="center" vertical="center" wrapText="1"/>
    </xf>
    <xf numFmtId="0" fontId="47" fillId="0" borderId="11" xfId="0" applyFont="1" applyBorder="1" applyAlignment="1">
      <alignment horizontal="center" vertical="center" wrapText="1"/>
    </xf>
    <xf numFmtId="0" fontId="47" fillId="0" borderId="11" xfId="0" applyFont="1" applyBorder="1" applyAlignment="1">
      <alignment horizontal="justify" vertical="center" wrapText="1"/>
    </xf>
    <xf numFmtId="0" fontId="47" fillId="0" borderId="11" xfId="0" applyFont="1" applyBorder="1" applyAlignment="1">
      <alignment horizontal="center" vertical="center"/>
    </xf>
    <xf numFmtId="0" fontId="47" fillId="0" borderId="11" xfId="0" applyFont="1" applyBorder="1" applyAlignment="1">
      <alignment horizontal="justify" vertical="center"/>
    </xf>
    <xf numFmtId="0" fontId="47" fillId="0" borderId="11" xfId="0" applyFont="1" applyFill="1" applyBorder="1" applyAlignment="1">
      <alignment horizontal="justify" vertical="center"/>
    </xf>
    <xf numFmtId="9" fontId="45" fillId="0" borderId="11" xfId="0" applyNumberFormat="1" applyFont="1" applyFill="1" applyBorder="1" applyAlignment="1">
      <alignment horizontal="center" vertical="center" wrapText="1"/>
    </xf>
    <xf numFmtId="9" fontId="7" fillId="0" borderId="11" xfId="56" applyFont="1" applyFill="1" applyBorder="1" applyAlignment="1">
      <alignment horizontal="center" vertical="center"/>
    </xf>
    <xf numFmtId="10" fontId="7" fillId="0" borderId="11" xfId="0" applyNumberFormat="1" applyFont="1" applyFill="1" applyBorder="1" applyAlignment="1">
      <alignment horizontal="center" vertical="center" wrapText="1"/>
    </xf>
    <xf numFmtId="10" fontId="7" fillId="0" borderId="11" xfId="0" applyNumberFormat="1" applyFont="1" applyFill="1" applyBorder="1" applyAlignment="1">
      <alignment horizontal="center" vertical="center"/>
    </xf>
    <xf numFmtId="9" fontId="45" fillId="0" borderId="11" xfId="0" applyNumberFormat="1" applyFont="1" applyFill="1" applyBorder="1" applyAlignment="1">
      <alignment horizontal="justify" vertical="center" wrapText="1"/>
    </xf>
    <xf numFmtId="10" fontId="7" fillId="0" borderId="11" xfId="56" applyNumberFormat="1" applyFont="1" applyFill="1" applyBorder="1" applyAlignment="1">
      <alignment horizontal="center" vertical="center"/>
    </xf>
    <xf numFmtId="173" fontId="7" fillId="0" borderId="11" xfId="56" applyNumberFormat="1" applyFont="1" applyFill="1" applyBorder="1" applyAlignment="1">
      <alignment horizontal="center" vertical="center"/>
    </xf>
    <xf numFmtId="9" fontId="7" fillId="0" borderId="11" xfId="0" applyNumberFormat="1" applyFont="1" applyFill="1" applyBorder="1" applyAlignment="1">
      <alignment horizontal="center" vertical="center" wrapText="1"/>
    </xf>
    <xf numFmtId="9" fontId="8" fillId="0" borderId="11" xfId="0" applyNumberFormat="1" applyFont="1" applyFill="1" applyBorder="1" applyAlignment="1">
      <alignment horizontal="center" vertical="center" wrapText="1"/>
    </xf>
    <xf numFmtId="173" fontId="8" fillId="0" borderId="11" xfId="56" applyNumberFormat="1" applyFont="1" applyFill="1" applyBorder="1" applyAlignment="1">
      <alignment horizontal="center" vertical="center"/>
    </xf>
    <xf numFmtId="0" fontId="47" fillId="0" borderId="11" xfId="0" applyFont="1" applyFill="1" applyBorder="1" applyAlignment="1">
      <alignment horizontal="justify" vertical="center" wrapText="1"/>
    </xf>
    <xf numFmtId="173" fontId="8" fillId="0" borderId="11" xfId="0" applyNumberFormat="1" applyFont="1" applyFill="1" applyBorder="1" applyAlignment="1">
      <alignment horizontal="center" vertical="center" wrapText="1"/>
    </xf>
    <xf numFmtId="0" fontId="45" fillId="0" borderId="0" xfId="0" applyFont="1" applyFill="1" applyAlignment="1">
      <alignment/>
    </xf>
    <xf numFmtId="0" fontId="45" fillId="0" borderId="0" xfId="0" applyFont="1" applyFill="1" applyAlignment="1">
      <alignment horizontal="justify" vertical="center" wrapText="1"/>
    </xf>
    <xf numFmtId="0" fontId="7" fillId="0" borderId="10" xfId="0" applyFont="1" applyFill="1" applyBorder="1" applyAlignment="1">
      <alignment horizontal="justify" vertical="center" wrapText="1"/>
    </xf>
    <xf numFmtId="0" fontId="7" fillId="0" borderId="12" xfId="0" applyFont="1" applyFill="1" applyBorder="1" applyAlignment="1">
      <alignment horizontal="justify" vertical="center" wrapText="1"/>
    </xf>
    <xf numFmtId="9" fontId="7" fillId="0" borderId="10" xfId="0" applyNumberFormat="1" applyFont="1" applyFill="1" applyBorder="1" applyAlignment="1">
      <alignment horizontal="justify" vertical="center" wrapText="1"/>
    </xf>
    <xf numFmtId="9" fontId="7" fillId="0" borderId="12" xfId="0" applyNumberFormat="1" applyFont="1" applyFill="1" applyBorder="1" applyAlignment="1">
      <alignment horizontal="justify" vertical="center" wrapText="1"/>
    </xf>
    <xf numFmtId="9" fontId="7" fillId="0" borderId="10" xfId="0" applyNumberFormat="1" applyFont="1" applyFill="1" applyBorder="1" applyAlignment="1">
      <alignment horizontal="center" vertical="center" wrapText="1"/>
    </xf>
    <xf numFmtId="9" fontId="7" fillId="0" borderId="12"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8" fillId="0" borderId="12" xfId="0" applyFont="1" applyFill="1" applyBorder="1" applyAlignment="1">
      <alignment horizontal="justify" vertical="center" wrapText="1"/>
    </xf>
    <xf numFmtId="0" fontId="47" fillId="0" borderId="10" xfId="0" applyFont="1" applyFill="1" applyBorder="1" applyAlignment="1">
      <alignment horizontal="justify" vertical="center" wrapText="1"/>
    </xf>
    <xf numFmtId="0" fontId="47" fillId="0" borderId="12" xfId="0" applyFont="1" applyFill="1" applyBorder="1" applyAlignment="1">
      <alignment horizontal="justify" vertical="center" wrapText="1"/>
    </xf>
    <xf numFmtId="173" fontId="45" fillId="0" borderId="10" xfId="57" applyNumberFormat="1" applyFont="1" applyFill="1" applyBorder="1" applyAlignment="1">
      <alignment horizontal="center" vertical="center" wrapText="1"/>
    </xf>
    <xf numFmtId="173" fontId="45" fillId="0" borderId="12" xfId="57" applyNumberFormat="1" applyFont="1" applyFill="1" applyBorder="1" applyAlignment="1">
      <alignment horizontal="center" vertical="center" wrapText="1"/>
    </xf>
    <xf numFmtId="0" fontId="45" fillId="0" borderId="10" xfId="0" applyNumberFormat="1" applyFont="1" applyFill="1" applyBorder="1" applyAlignment="1">
      <alignment horizontal="justify" vertical="center" wrapText="1"/>
    </xf>
    <xf numFmtId="0" fontId="45" fillId="0" borderId="12" xfId="0" applyNumberFormat="1" applyFont="1" applyFill="1" applyBorder="1" applyAlignment="1">
      <alignment horizontal="justify" vertical="center" wrapText="1"/>
    </xf>
    <xf numFmtId="9" fontId="45" fillId="0" borderId="10" xfId="0" applyNumberFormat="1" applyFont="1" applyFill="1" applyBorder="1" applyAlignment="1">
      <alignment horizontal="center" vertical="center" wrapText="1"/>
    </xf>
    <xf numFmtId="9" fontId="45" fillId="0" borderId="12" xfId="0" applyNumberFormat="1" applyFont="1" applyFill="1" applyBorder="1" applyAlignment="1">
      <alignment horizontal="center" vertical="center" wrapText="1"/>
    </xf>
    <xf numFmtId="0" fontId="48" fillId="0" borderId="13" xfId="0" applyFont="1" applyBorder="1" applyAlignment="1">
      <alignment horizontal="center"/>
    </xf>
    <xf numFmtId="0" fontId="48" fillId="0" borderId="14" xfId="0" applyFont="1" applyBorder="1" applyAlignment="1">
      <alignment horizontal="center"/>
    </xf>
    <xf numFmtId="0" fontId="48" fillId="0" borderId="15" xfId="0" applyFont="1" applyBorder="1" applyAlignment="1">
      <alignment horizontal="center"/>
    </xf>
    <xf numFmtId="0" fontId="47" fillId="0" borderId="10" xfId="0" applyFont="1" applyFill="1" applyBorder="1" applyAlignment="1">
      <alignment horizontal="center" vertical="center"/>
    </xf>
    <xf numFmtId="0" fontId="47" fillId="0" borderId="12" xfId="0" applyFont="1" applyFill="1" applyBorder="1" applyAlignment="1">
      <alignment horizontal="center" vertical="center"/>
    </xf>
    <xf numFmtId="10" fontId="8" fillId="0" borderId="10" xfId="0" applyNumberFormat="1" applyFont="1" applyFill="1" applyBorder="1" applyAlignment="1">
      <alignment horizontal="center" vertical="center"/>
    </xf>
    <xf numFmtId="10" fontId="8" fillId="0" borderId="12" xfId="0" applyNumberFormat="1" applyFont="1" applyFill="1" applyBorder="1" applyAlignment="1">
      <alignment horizontal="center" vertical="center"/>
    </xf>
    <xf numFmtId="10" fontId="8" fillId="0" borderId="10" xfId="56" applyNumberFormat="1" applyFont="1" applyFill="1" applyBorder="1" applyAlignment="1">
      <alignment horizontal="center" vertical="center"/>
    </xf>
    <xf numFmtId="10" fontId="8" fillId="0" borderId="12" xfId="56" applyNumberFormat="1" applyFont="1" applyFill="1" applyBorder="1" applyAlignment="1">
      <alignment horizontal="center" vertical="center"/>
    </xf>
    <xf numFmtId="10" fontId="8" fillId="0" borderId="10" xfId="56" applyNumberFormat="1" applyFont="1" applyFill="1" applyBorder="1" applyAlignment="1">
      <alignment horizontal="center" vertical="center" wrapText="1"/>
    </xf>
    <xf numFmtId="10" fontId="8" fillId="0" borderId="12" xfId="56" applyNumberFormat="1" applyFont="1" applyFill="1" applyBorder="1" applyAlignment="1">
      <alignment horizontal="center" vertical="center" wrapText="1"/>
    </xf>
    <xf numFmtId="0" fontId="8" fillId="0" borderId="10" xfId="49" applyNumberFormat="1" applyFont="1" applyFill="1" applyBorder="1" applyAlignment="1">
      <alignment horizontal="center" vertical="center" wrapText="1"/>
    </xf>
    <xf numFmtId="0" fontId="8" fillId="0" borderId="12" xfId="49"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10" fontId="8" fillId="0" borderId="10" xfId="0" applyNumberFormat="1" applyFont="1" applyFill="1" applyBorder="1" applyAlignment="1">
      <alignment horizontal="center" vertical="center" wrapText="1"/>
    </xf>
    <xf numFmtId="10" fontId="8" fillId="0" borderId="12" xfId="0" applyNumberFormat="1" applyFont="1" applyFill="1" applyBorder="1" applyAlignment="1">
      <alignment horizontal="center" vertical="center" wrapText="1"/>
    </xf>
    <xf numFmtId="9" fontId="8" fillId="0" borderId="10" xfId="57" applyFont="1" applyFill="1" applyBorder="1" applyAlignment="1">
      <alignment horizontal="center" vertical="center" wrapText="1"/>
    </xf>
    <xf numFmtId="9" fontId="8" fillId="0" borderId="12" xfId="57" applyFont="1" applyFill="1" applyBorder="1" applyAlignment="1">
      <alignment horizontal="center" vertical="center" wrapText="1"/>
    </xf>
    <xf numFmtId="0" fontId="7" fillId="0" borderId="10" xfId="0" applyFont="1" applyFill="1" applyBorder="1" applyAlignment="1">
      <alignment horizontal="justify" vertical="center" wrapText="1"/>
    </xf>
    <xf numFmtId="0" fontId="45" fillId="0" borderId="12" xfId="0" applyFont="1" applyFill="1" applyBorder="1" applyAlignment="1">
      <alignment horizontal="justify" vertical="center" wrapText="1"/>
    </xf>
    <xf numFmtId="10" fontId="45" fillId="0" borderId="10" xfId="0" applyNumberFormat="1" applyFont="1" applyFill="1" applyBorder="1" applyAlignment="1">
      <alignment horizontal="center" vertical="center" wrapText="1"/>
    </xf>
    <xf numFmtId="10" fontId="45" fillId="0" borderId="12" xfId="0" applyNumberFormat="1" applyFont="1" applyFill="1" applyBorder="1" applyAlignment="1">
      <alignment horizontal="center" vertical="center" wrapText="1"/>
    </xf>
    <xf numFmtId="0" fontId="45" fillId="0" borderId="10" xfId="0" applyFont="1" applyFill="1" applyBorder="1" applyAlignment="1">
      <alignment horizontal="justify" vertical="center" wrapText="1"/>
    </xf>
    <xf numFmtId="0" fontId="45" fillId="0" borderId="12"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9" fontId="45" fillId="0" borderId="10" xfId="56" applyFont="1" applyFill="1" applyBorder="1" applyAlignment="1">
      <alignment horizontal="center" vertical="center" wrapText="1"/>
    </xf>
    <xf numFmtId="9" fontId="45" fillId="0" borderId="12" xfId="56" applyFont="1" applyFill="1" applyBorder="1" applyAlignment="1">
      <alignment horizontal="center" vertical="center" wrapText="1"/>
    </xf>
    <xf numFmtId="9" fontId="8" fillId="0" borderId="10" xfId="53" applyNumberFormat="1" applyFont="1" applyFill="1" applyBorder="1" applyAlignment="1">
      <alignment horizontal="center" vertical="center" wrapText="1"/>
      <protection/>
    </xf>
    <xf numFmtId="9" fontId="8" fillId="0" borderId="12" xfId="53" applyNumberFormat="1" applyFont="1" applyFill="1" applyBorder="1" applyAlignment="1">
      <alignment horizontal="center" vertical="center" wrapText="1"/>
      <protection/>
    </xf>
    <xf numFmtId="1" fontId="45" fillId="0" borderId="10" xfId="53" applyNumberFormat="1" applyFont="1" applyFill="1" applyBorder="1" applyAlignment="1">
      <alignment horizontal="center" vertical="center" wrapText="1"/>
      <protection/>
    </xf>
    <xf numFmtId="1" fontId="45" fillId="0" borderId="12" xfId="53" applyNumberFormat="1" applyFont="1" applyFill="1" applyBorder="1" applyAlignment="1">
      <alignment horizontal="center" vertical="center" wrapText="1"/>
      <protection/>
    </xf>
    <xf numFmtId="9" fontId="45" fillId="0" borderId="10" xfId="57" applyFont="1" applyFill="1" applyBorder="1" applyAlignment="1">
      <alignment horizontal="center" vertical="center" wrapText="1"/>
    </xf>
    <xf numFmtId="9" fontId="45" fillId="0" borderId="12" xfId="57" applyFont="1" applyFill="1" applyBorder="1" applyAlignment="1">
      <alignment horizontal="center" vertical="center" wrapText="1"/>
    </xf>
    <xf numFmtId="3" fontId="45" fillId="0" borderId="10" xfId="0" applyNumberFormat="1" applyFont="1" applyFill="1" applyBorder="1" applyAlignment="1">
      <alignment horizontal="center" vertical="center" wrapText="1"/>
    </xf>
    <xf numFmtId="3" fontId="45" fillId="0" borderId="12" xfId="0" applyNumberFormat="1" applyFont="1" applyFill="1" applyBorder="1" applyAlignment="1">
      <alignment horizontal="center" vertical="center" wrapText="1"/>
    </xf>
    <xf numFmtId="9" fontId="7" fillId="0" borderId="10" xfId="57" applyFont="1" applyFill="1" applyBorder="1" applyAlignment="1">
      <alignment horizontal="center" vertical="center"/>
    </xf>
    <xf numFmtId="9" fontId="7" fillId="0" borderId="12" xfId="57" applyFont="1" applyFill="1" applyBorder="1" applyAlignment="1">
      <alignment horizontal="center" vertical="center"/>
    </xf>
    <xf numFmtId="0" fontId="47" fillId="0" borderId="11" xfId="0" applyFont="1" applyFill="1" applyBorder="1" applyAlignment="1">
      <alignment horizontal="justify" vertical="center"/>
    </xf>
    <xf numFmtId="2" fontId="8" fillId="0" borderId="10" xfId="48" applyNumberFormat="1" applyFont="1" applyFill="1" applyBorder="1" applyAlignment="1">
      <alignment horizontal="center" vertical="center" wrapText="1"/>
    </xf>
    <xf numFmtId="2" fontId="8" fillId="0" borderId="12" xfId="48"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10" fontId="7" fillId="0" borderId="10" xfId="56" applyNumberFormat="1" applyFont="1" applyFill="1" applyBorder="1" applyAlignment="1">
      <alignment horizontal="center" vertical="center" wrapText="1"/>
    </xf>
    <xf numFmtId="10" fontId="7" fillId="0" borderId="12" xfId="56"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5" fillId="0" borderId="11" xfId="0" applyFont="1" applyFill="1" applyBorder="1" applyAlignment="1">
      <alignment horizontal="center" vertical="center" wrapText="1"/>
    </xf>
    <xf numFmtId="9" fontId="47" fillId="0" borderId="10" xfId="0" applyNumberFormat="1" applyFont="1" applyFill="1" applyBorder="1" applyAlignment="1">
      <alignment horizontal="justify" vertical="center" wrapText="1"/>
    </xf>
    <xf numFmtId="9" fontId="47" fillId="0" borderId="12" xfId="0" applyNumberFormat="1"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2"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7" fillId="0" borderId="10" xfId="0" applyNumberFormat="1" applyFont="1" applyFill="1" applyBorder="1" applyAlignment="1">
      <alignment horizontal="justify" vertical="center" wrapText="1"/>
    </xf>
    <xf numFmtId="0" fontId="7" fillId="0" borderId="12" xfId="0" applyNumberFormat="1" applyFont="1" applyFill="1" applyBorder="1" applyAlignment="1">
      <alignment horizontal="justify" vertical="center" wrapText="1"/>
    </xf>
    <xf numFmtId="10" fontId="7" fillId="0" borderId="10" xfId="0" applyNumberFormat="1" applyFont="1" applyFill="1" applyBorder="1" applyAlignment="1">
      <alignment horizontal="justify" vertical="center" wrapText="1"/>
    </xf>
    <xf numFmtId="10" fontId="7" fillId="0" borderId="12" xfId="0" applyNumberFormat="1" applyFont="1" applyFill="1" applyBorder="1" applyAlignment="1">
      <alignment horizontal="justify" vertical="center" wrapText="1"/>
    </xf>
    <xf numFmtId="0" fontId="8" fillId="0" borderId="10"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3" fontId="7" fillId="0" borderId="11" xfId="0" applyNumberFormat="1" applyFont="1" applyFill="1" applyBorder="1" applyAlignment="1">
      <alignment horizontal="center" vertical="center" wrapText="1"/>
    </xf>
    <xf numFmtId="3" fontId="7" fillId="0" borderId="11" xfId="48" applyNumberFormat="1" applyFont="1" applyFill="1" applyBorder="1" applyAlignment="1">
      <alignment horizontal="center" vertical="center" wrapText="1"/>
    </xf>
    <xf numFmtId="0" fontId="45" fillId="0" borderId="11" xfId="0" applyFont="1" applyFill="1" applyBorder="1" applyAlignment="1">
      <alignment horizontal="center"/>
    </xf>
    <xf numFmtId="9" fontId="7" fillId="0" borderId="11" xfId="0" applyNumberFormat="1" applyFont="1" applyFill="1" applyBorder="1" applyAlignment="1">
      <alignment horizontal="center" vertical="center" wrapText="1"/>
    </xf>
    <xf numFmtId="3" fontId="8" fillId="0" borderId="11" xfId="48" applyNumberFormat="1" applyFont="1" applyFill="1" applyBorder="1" applyAlignment="1">
      <alignment horizontal="center" vertical="center" wrapText="1"/>
    </xf>
    <xf numFmtId="0" fontId="45" fillId="0" borderId="10" xfId="0" applyFont="1" applyFill="1" applyBorder="1" applyAlignment="1">
      <alignment horizontal="center"/>
    </xf>
    <xf numFmtId="0" fontId="45" fillId="0" borderId="12" xfId="0" applyFont="1" applyFill="1" applyBorder="1" applyAlignment="1">
      <alignment horizontal="center"/>
    </xf>
    <xf numFmtId="3" fontId="8" fillId="0" borderId="10" xfId="48" applyNumberFormat="1" applyFont="1" applyFill="1" applyBorder="1" applyAlignment="1">
      <alignment horizontal="center" vertical="center" wrapText="1"/>
    </xf>
    <xf numFmtId="3" fontId="8" fillId="0" borderId="12" xfId="48" applyNumberFormat="1" applyFont="1" applyFill="1" applyBorder="1" applyAlignment="1">
      <alignment horizontal="center" vertical="center" wrapText="1"/>
    </xf>
    <xf numFmtId="1" fontId="7" fillId="0" borderId="11" xfId="0" applyNumberFormat="1" applyFont="1" applyFill="1" applyBorder="1" applyAlignment="1">
      <alignment horizontal="center" vertical="center" wrapText="1"/>
    </xf>
    <xf numFmtId="9" fontId="7" fillId="0" borderId="10" xfId="56" applyFont="1" applyFill="1" applyBorder="1" applyAlignment="1">
      <alignment horizontal="center" vertical="center"/>
    </xf>
    <xf numFmtId="9" fontId="7" fillId="0" borderId="12" xfId="56" applyFont="1" applyFill="1" applyBorder="1" applyAlignment="1">
      <alignment horizontal="center" vertical="center"/>
    </xf>
    <xf numFmtId="1" fontId="7" fillId="0" borderId="10" xfId="56" applyNumberFormat="1" applyFont="1" applyFill="1" applyBorder="1" applyAlignment="1">
      <alignment horizontal="center" vertical="center" wrapText="1"/>
    </xf>
    <xf numFmtId="1" fontId="7" fillId="0" borderId="12" xfId="56" applyNumberFormat="1" applyFont="1" applyFill="1" applyBorder="1" applyAlignment="1">
      <alignment horizontal="center" vertical="center" wrapText="1"/>
    </xf>
    <xf numFmtId="0" fontId="47" fillId="0" borderId="10"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12" xfId="0" applyFont="1" applyBorder="1" applyAlignment="1">
      <alignment horizontal="center" vertical="center" wrapText="1"/>
    </xf>
    <xf numFmtId="9" fontId="7" fillId="0" borderId="10" xfId="0" applyNumberFormat="1" applyFont="1" applyFill="1" applyBorder="1" applyAlignment="1">
      <alignment horizontal="center" vertical="center" wrapText="1"/>
    </xf>
    <xf numFmtId="9" fontId="7" fillId="0" borderId="12" xfId="0" applyNumberFormat="1" applyFont="1" applyFill="1" applyBorder="1" applyAlignment="1">
      <alignment horizontal="center" vertical="center" wrapText="1"/>
    </xf>
    <xf numFmtId="9" fontId="7" fillId="0" borderId="10" xfId="0" applyNumberFormat="1" applyFont="1" applyFill="1" applyBorder="1" applyAlignment="1">
      <alignment horizontal="center" vertical="center"/>
    </xf>
    <xf numFmtId="9" fontId="7" fillId="0" borderId="12" xfId="0" applyNumberFormat="1" applyFont="1" applyFill="1" applyBorder="1" applyAlignment="1">
      <alignment horizontal="center" vertical="center"/>
    </xf>
    <xf numFmtId="9" fontId="47" fillId="0" borderId="10" xfId="0" applyNumberFormat="1" applyFont="1" applyFill="1" applyBorder="1" applyAlignment="1">
      <alignment horizontal="center" vertical="center" wrapText="1"/>
    </xf>
    <xf numFmtId="9" fontId="47" fillId="0" borderId="12" xfId="0" applyNumberFormat="1" applyFont="1" applyFill="1" applyBorder="1" applyAlignment="1">
      <alignment horizontal="center" vertical="center" wrapText="1"/>
    </xf>
    <xf numFmtId="1" fontId="8" fillId="0" borderId="10" xfId="48" applyNumberFormat="1" applyFont="1" applyFill="1" applyBorder="1" applyAlignment="1">
      <alignment horizontal="center" vertical="center" wrapText="1"/>
    </xf>
    <xf numFmtId="1" fontId="8" fillId="0" borderId="12" xfId="48" applyNumberFormat="1" applyFont="1" applyFill="1" applyBorder="1" applyAlignment="1">
      <alignment horizontal="center" vertical="center" wrapText="1"/>
    </xf>
    <xf numFmtId="9" fontId="47" fillId="0" borderId="10" xfId="0" applyNumberFormat="1" applyFont="1" applyBorder="1" applyAlignment="1">
      <alignment horizontal="justify" vertical="center" wrapText="1"/>
    </xf>
    <xf numFmtId="9" fontId="47" fillId="0" borderId="12" xfId="0" applyNumberFormat="1" applyFont="1" applyBorder="1" applyAlignment="1">
      <alignment horizontal="justify" vertical="center" wrapText="1"/>
    </xf>
    <xf numFmtId="9" fontId="7" fillId="0" borderId="10" xfId="56" applyFont="1" applyFill="1" applyBorder="1" applyAlignment="1">
      <alignment horizontal="center" vertical="center" wrapText="1"/>
    </xf>
    <xf numFmtId="9" fontId="7" fillId="0" borderId="12" xfId="56" applyFont="1" applyFill="1" applyBorder="1" applyAlignment="1">
      <alignment horizontal="center" vertical="center" wrapText="1"/>
    </xf>
    <xf numFmtId="10" fontId="7" fillId="0" borderId="12" xfId="56" applyNumberFormat="1" applyFont="1" applyFill="1" applyBorder="1" applyAlignment="1">
      <alignment horizontal="center" vertical="center"/>
    </xf>
    <xf numFmtId="10" fontId="7" fillId="0" borderId="10" xfId="56" applyNumberFormat="1" applyFont="1" applyFill="1" applyBorder="1" applyAlignment="1">
      <alignment horizontal="center" vertical="center"/>
    </xf>
    <xf numFmtId="173" fontId="7" fillId="0" borderId="10" xfId="56" applyNumberFormat="1" applyFont="1" applyFill="1" applyBorder="1" applyAlignment="1">
      <alignment horizontal="center" vertical="center" wrapText="1"/>
    </xf>
    <xf numFmtId="173" fontId="7" fillId="0" borderId="12" xfId="56" applyNumberFormat="1" applyFont="1" applyFill="1" applyBorder="1" applyAlignment="1">
      <alignment horizontal="center" vertical="center" wrapText="1"/>
    </xf>
    <xf numFmtId="9" fontId="8" fillId="0" borderId="10" xfId="0" applyNumberFormat="1" applyFont="1" applyFill="1" applyBorder="1" applyAlignment="1">
      <alignment horizontal="center" vertical="center" wrapText="1"/>
    </xf>
    <xf numFmtId="9" fontId="8" fillId="0" borderId="12" xfId="0" applyNumberFormat="1" applyFont="1" applyFill="1" applyBorder="1" applyAlignment="1">
      <alignment horizontal="center" vertical="center" wrapText="1"/>
    </xf>
    <xf numFmtId="0" fontId="46" fillId="0" borderId="11" xfId="0" applyFont="1" applyBorder="1" applyAlignment="1">
      <alignment horizontal="center" vertical="center" wrapText="1"/>
    </xf>
    <xf numFmtId="9" fontId="8" fillId="0" borderId="10" xfId="56" applyFont="1" applyFill="1" applyBorder="1" applyAlignment="1">
      <alignment horizontal="center" vertical="center" wrapText="1"/>
    </xf>
    <xf numFmtId="9" fontId="8" fillId="0" borderId="12" xfId="56" applyFont="1" applyFill="1" applyBorder="1" applyAlignment="1">
      <alignment horizontal="center" vertical="center" wrapText="1"/>
    </xf>
    <xf numFmtId="9" fontId="45" fillId="0" borderId="10" xfId="53" applyNumberFormat="1" applyFont="1" applyFill="1" applyBorder="1" applyAlignment="1">
      <alignment horizontal="center" vertical="center"/>
      <protection/>
    </xf>
    <xf numFmtId="9" fontId="45" fillId="0" borderId="12" xfId="53" applyNumberFormat="1" applyFont="1" applyFill="1" applyBorder="1" applyAlignment="1">
      <alignment horizontal="center" vertical="center"/>
      <protection/>
    </xf>
    <xf numFmtId="10" fontId="7" fillId="0" borderId="10" xfId="48" applyNumberFormat="1" applyFont="1" applyFill="1" applyBorder="1" applyAlignment="1">
      <alignment horizontal="center" vertical="center" wrapText="1"/>
    </xf>
    <xf numFmtId="10" fontId="7" fillId="0" borderId="12" xfId="48" applyNumberFormat="1" applyFont="1" applyFill="1" applyBorder="1" applyAlignment="1">
      <alignment horizontal="center" vertical="center" wrapText="1"/>
    </xf>
    <xf numFmtId="9" fontId="7" fillId="0" borderId="10" xfId="56" applyNumberFormat="1" applyFont="1" applyFill="1" applyBorder="1" applyAlignment="1">
      <alignment horizontal="center" vertical="center" wrapText="1"/>
    </xf>
    <xf numFmtId="9" fontId="7" fillId="0" borderId="12" xfId="56" applyNumberFormat="1" applyFont="1" applyFill="1" applyBorder="1" applyAlignment="1">
      <alignment horizontal="center" vertical="center" wrapText="1"/>
    </xf>
    <xf numFmtId="9" fontId="47" fillId="0" borderId="11" xfId="0" applyNumberFormat="1" applyFont="1" applyFill="1" applyBorder="1" applyAlignment="1">
      <alignment horizontal="center" vertical="center"/>
    </xf>
    <xf numFmtId="10" fontId="7" fillId="0" borderId="10" xfId="0" applyNumberFormat="1" applyFont="1" applyFill="1" applyBorder="1" applyAlignment="1">
      <alignment horizontal="center" vertical="center"/>
    </xf>
    <xf numFmtId="10" fontId="7" fillId="0" borderId="12" xfId="0" applyNumberFormat="1" applyFont="1" applyFill="1" applyBorder="1" applyAlignment="1">
      <alignment horizontal="center" vertical="center"/>
    </xf>
    <xf numFmtId="9" fontId="45" fillId="0" borderId="10" xfId="0" applyNumberFormat="1" applyFont="1" applyFill="1" applyBorder="1" applyAlignment="1">
      <alignment horizontal="center" vertical="center"/>
    </xf>
    <xf numFmtId="9" fontId="45" fillId="0" borderId="12" xfId="0" applyNumberFormat="1" applyFont="1" applyFill="1" applyBorder="1" applyAlignment="1">
      <alignment horizontal="center" vertical="center"/>
    </xf>
    <xf numFmtId="9" fontId="45" fillId="0" borderId="10" xfId="48" applyNumberFormat="1" applyFont="1" applyFill="1" applyBorder="1" applyAlignment="1">
      <alignment horizontal="center" vertical="center" wrapText="1"/>
    </xf>
    <xf numFmtId="9" fontId="45" fillId="0" borderId="12" xfId="48" applyNumberFormat="1" applyFont="1" applyFill="1" applyBorder="1" applyAlignment="1">
      <alignment horizontal="center" vertical="center" wrapText="1"/>
    </xf>
    <xf numFmtId="9" fontId="45" fillId="0" borderId="10" xfId="57" applyFont="1" applyFill="1" applyBorder="1" applyAlignment="1">
      <alignment horizontal="center" vertical="center"/>
    </xf>
    <xf numFmtId="9" fontId="45" fillId="0" borderId="12" xfId="57" applyFont="1" applyFill="1" applyBorder="1" applyAlignment="1">
      <alignment horizontal="center" vertical="center"/>
    </xf>
    <xf numFmtId="0" fontId="7" fillId="0" borderId="10" xfId="0" applyNumberFormat="1" applyFont="1" applyFill="1" applyBorder="1" applyAlignment="1">
      <alignment horizontal="justify" vertical="center" wrapText="1"/>
    </xf>
    <xf numFmtId="10" fontId="7" fillId="0" borderId="10" xfId="0" applyNumberFormat="1" applyFont="1" applyFill="1" applyBorder="1" applyAlignment="1">
      <alignment horizontal="center" vertical="center" wrapText="1"/>
    </xf>
    <xf numFmtId="10" fontId="7" fillId="0" borderId="12"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47" fillId="0" borderId="19" xfId="0" applyFont="1" applyFill="1" applyBorder="1" applyAlignment="1">
      <alignment horizontal="justify" vertical="center" wrapText="1"/>
    </xf>
    <xf numFmtId="0" fontId="47" fillId="0" borderId="20" xfId="0" applyFont="1" applyFill="1" applyBorder="1" applyAlignment="1">
      <alignment horizontal="justify" vertical="center" wrapText="1"/>
    </xf>
    <xf numFmtId="0" fontId="47" fillId="0" borderId="11" xfId="0" applyFont="1" applyFill="1" applyBorder="1" applyAlignment="1">
      <alignment horizontal="center" vertical="center"/>
    </xf>
    <xf numFmtId="9" fontId="8" fillId="0" borderId="10" xfId="0" applyNumberFormat="1" applyFont="1" applyFill="1" applyBorder="1" applyAlignment="1">
      <alignment horizontal="center" vertical="center"/>
    </xf>
    <xf numFmtId="9" fontId="8" fillId="0" borderId="12" xfId="0" applyNumberFormat="1" applyFont="1" applyFill="1" applyBorder="1" applyAlignment="1">
      <alignment horizontal="center" vertical="center"/>
    </xf>
    <xf numFmtId="9" fontId="8" fillId="0" borderId="10" xfId="48" applyNumberFormat="1" applyFont="1" applyFill="1" applyBorder="1" applyAlignment="1">
      <alignment horizontal="center" vertical="center" wrapText="1"/>
    </xf>
    <xf numFmtId="9" fontId="8" fillId="0" borderId="12" xfId="48" applyNumberFormat="1" applyFont="1" applyFill="1" applyBorder="1" applyAlignment="1">
      <alignment horizontal="center" vertical="center" wrapText="1"/>
    </xf>
    <xf numFmtId="9" fontId="45" fillId="0" borderId="11" xfId="0" applyNumberFormat="1" applyFont="1" applyFill="1" applyBorder="1" applyAlignment="1">
      <alignment horizontal="center" vertical="center" wrapText="1"/>
    </xf>
    <xf numFmtId="10" fontId="7" fillId="0" borderId="11" xfId="0" applyNumberFormat="1" applyFont="1" applyFill="1" applyBorder="1" applyAlignment="1">
      <alignment horizontal="center" vertical="center"/>
    </xf>
    <xf numFmtId="9" fontId="45" fillId="0" borderId="11" xfId="48" applyNumberFormat="1" applyFont="1" applyFill="1" applyBorder="1" applyAlignment="1">
      <alignment horizontal="center" vertical="center" wrapText="1"/>
    </xf>
    <xf numFmtId="10" fontId="47" fillId="0" borderId="10" xfId="0" applyNumberFormat="1" applyFont="1" applyFill="1" applyBorder="1" applyAlignment="1">
      <alignment horizontal="center" vertical="center" wrapText="1"/>
    </xf>
    <xf numFmtId="10" fontId="47" fillId="0" borderId="12"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9" fontId="8" fillId="0" borderId="10" xfId="56" applyFont="1" applyFill="1" applyBorder="1" applyAlignment="1">
      <alignment horizontal="center" vertical="center"/>
    </xf>
    <xf numFmtId="9" fontId="8" fillId="0" borderId="12" xfId="56" applyFont="1" applyFill="1" applyBorder="1" applyAlignment="1">
      <alignment horizontal="center" vertical="center"/>
    </xf>
    <xf numFmtId="10" fontId="47" fillId="0" borderId="18" xfId="0" applyNumberFormat="1" applyFont="1" applyFill="1" applyBorder="1" applyAlignment="1">
      <alignment horizontal="center" vertical="center" wrapText="1"/>
    </xf>
    <xf numFmtId="9" fontId="8" fillId="0" borderId="10" xfId="0" applyNumberFormat="1" applyFont="1" applyFill="1" applyBorder="1" applyAlignment="1">
      <alignment horizontal="center" vertical="center" wrapText="1"/>
    </xf>
    <xf numFmtId="9" fontId="8" fillId="0" borderId="12" xfId="0" applyNumberFormat="1" applyFont="1" applyFill="1" applyBorder="1" applyAlignment="1">
      <alignment horizontal="center" vertical="center" wrapText="1"/>
    </xf>
    <xf numFmtId="173" fontId="7" fillId="0" borderId="10" xfId="0" applyNumberFormat="1" applyFont="1" applyFill="1" applyBorder="1" applyAlignment="1">
      <alignment horizontal="center" vertical="center" wrapText="1"/>
    </xf>
    <xf numFmtId="173" fontId="7" fillId="0" borderId="12" xfId="0" applyNumberFormat="1" applyFont="1" applyFill="1" applyBorder="1" applyAlignment="1">
      <alignment horizontal="center" vertical="center" wrapText="1"/>
    </xf>
    <xf numFmtId="175" fontId="8" fillId="0" borderId="10" xfId="48" applyNumberFormat="1" applyFont="1" applyFill="1" applyBorder="1" applyAlignment="1">
      <alignment horizontal="center" vertical="center" wrapText="1"/>
    </xf>
    <xf numFmtId="175" fontId="8" fillId="0" borderId="12" xfId="48"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4" fontId="45" fillId="0" borderId="10" xfId="48" applyNumberFormat="1" applyFont="1" applyFill="1" applyBorder="1" applyAlignment="1">
      <alignment horizontal="center" vertical="center" wrapText="1"/>
    </xf>
    <xf numFmtId="4" fontId="45" fillId="0" borderId="12" xfId="48" applyNumberFormat="1" applyFont="1" applyFill="1" applyBorder="1" applyAlignment="1">
      <alignment horizontal="center" vertical="center" wrapText="1"/>
    </xf>
    <xf numFmtId="9" fontId="7" fillId="0" borderId="10" xfId="48" applyNumberFormat="1" applyFont="1" applyFill="1" applyBorder="1" applyAlignment="1">
      <alignment horizontal="center" vertical="center" wrapText="1"/>
    </xf>
    <xf numFmtId="9" fontId="7" fillId="0" borderId="12" xfId="48" applyNumberFormat="1" applyFont="1" applyFill="1" applyBorder="1" applyAlignment="1">
      <alignment horizontal="center" vertical="center" wrapText="1"/>
    </xf>
    <xf numFmtId="10" fontId="8" fillId="0" borderId="10" xfId="48" applyNumberFormat="1" applyFont="1" applyFill="1" applyBorder="1" applyAlignment="1">
      <alignment horizontal="center" vertical="center" wrapText="1"/>
    </xf>
    <xf numFmtId="10" fontId="8" fillId="0" borderId="12" xfId="48" applyNumberFormat="1" applyFont="1" applyFill="1" applyBorder="1" applyAlignment="1">
      <alignment horizontal="center" vertical="center" wrapText="1"/>
    </xf>
    <xf numFmtId="0" fontId="45" fillId="0" borderId="10" xfId="0" applyFont="1" applyFill="1" applyBorder="1" applyAlignment="1">
      <alignment horizontal="justify" vertical="center" wrapText="1"/>
    </xf>
    <xf numFmtId="10" fontId="8" fillId="0" borderId="10" xfId="48" applyNumberFormat="1" applyFont="1" applyFill="1" applyBorder="1" applyAlignment="1">
      <alignment horizontal="center" vertical="center" wrapText="1"/>
    </xf>
    <xf numFmtId="10" fontId="8" fillId="0" borderId="12" xfId="48" applyNumberFormat="1" applyFont="1" applyFill="1" applyBorder="1" applyAlignment="1">
      <alignment horizontal="center" vertical="center" wrapText="1"/>
    </xf>
    <xf numFmtId="10" fontId="7" fillId="0" borderId="10" xfId="0" applyNumberFormat="1" applyFont="1" applyFill="1" applyBorder="1" applyAlignment="1">
      <alignment horizontal="center" vertical="center" wrapText="1"/>
    </xf>
    <xf numFmtId="10" fontId="7" fillId="0" borderId="12"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4" fontId="7" fillId="0" borderId="12" xfId="0" applyNumberFormat="1" applyFont="1" applyFill="1" applyBorder="1" applyAlignment="1">
      <alignment horizontal="center" vertical="center" wrapText="1"/>
    </xf>
    <xf numFmtId="173" fontId="7" fillId="0" borderId="10" xfId="0" applyNumberFormat="1" applyFont="1" applyFill="1" applyBorder="1" applyAlignment="1">
      <alignment horizontal="center" vertical="center"/>
    </xf>
    <xf numFmtId="173" fontId="7" fillId="0" borderId="12" xfId="0" applyNumberFormat="1" applyFont="1" applyFill="1" applyBorder="1" applyAlignment="1">
      <alignment horizontal="center" vertical="center"/>
    </xf>
    <xf numFmtId="0" fontId="7" fillId="0" borderId="10" xfId="48" applyNumberFormat="1" applyFont="1" applyFill="1" applyBorder="1" applyAlignment="1">
      <alignment horizontal="center" vertical="center" wrapText="1"/>
    </xf>
    <xf numFmtId="0" fontId="7" fillId="0" borderId="12" xfId="48" applyNumberFormat="1" applyFont="1" applyFill="1" applyBorder="1" applyAlignment="1">
      <alignment horizontal="center" vertical="center" wrapText="1"/>
    </xf>
    <xf numFmtId="10" fontId="7" fillId="0" borderId="10" xfId="48" applyNumberFormat="1" applyFont="1" applyFill="1" applyBorder="1" applyAlignment="1">
      <alignment horizontal="center" vertical="center" wrapText="1"/>
    </xf>
    <xf numFmtId="10" fontId="7" fillId="0" borderId="12" xfId="48" applyNumberFormat="1" applyFont="1" applyFill="1" applyBorder="1" applyAlignment="1">
      <alignment horizontal="center" vertical="center" wrapText="1"/>
    </xf>
    <xf numFmtId="173" fontId="45" fillId="0" borderId="10" xfId="0" applyNumberFormat="1" applyFont="1" applyFill="1" applyBorder="1" applyAlignment="1">
      <alignment horizontal="center" vertical="center" wrapText="1"/>
    </xf>
    <xf numFmtId="173" fontId="45" fillId="0" borderId="12" xfId="0" applyNumberFormat="1" applyFont="1" applyFill="1" applyBorder="1" applyAlignment="1">
      <alignment horizontal="center" vertical="center" wrapText="1"/>
    </xf>
    <xf numFmtId="174" fontId="8" fillId="0" borderId="10" xfId="48" applyNumberFormat="1" applyFont="1" applyFill="1" applyBorder="1" applyAlignment="1">
      <alignment horizontal="center" vertical="center" wrapText="1"/>
    </xf>
    <xf numFmtId="174" fontId="8" fillId="0" borderId="12" xfId="48" applyNumberFormat="1" applyFont="1" applyFill="1" applyBorder="1" applyAlignment="1">
      <alignment horizontal="center" vertical="center" wrapText="1"/>
    </xf>
    <xf numFmtId="4" fontId="8" fillId="0" borderId="10" xfId="48" applyNumberFormat="1" applyFont="1" applyFill="1" applyBorder="1" applyAlignment="1">
      <alignment horizontal="center" vertical="center" wrapText="1"/>
    </xf>
    <xf numFmtId="4" fontId="8" fillId="0" borderId="12" xfId="48" applyNumberFormat="1" applyFont="1" applyFill="1" applyBorder="1" applyAlignment="1">
      <alignment horizontal="center" vertical="center" wrapText="1"/>
    </xf>
    <xf numFmtId="174" fontId="8" fillId="0" borderId="10" xfId="53" applyNumberFormat="1" applyFont="1" applyFill="1" applyBorder="1" applyAlignment="1">
      <alignment horizontal="center" vertical="center" wrapText="1"/>
      <protection/>
    </xf>
    <xf numFmtId="174" fontId="8" fillId="0" borderId="12" xfId="53" applyNumberFormat="1" applyFont="1" applyFill="1" applyBorder="1" applyAlignment="1">
      <alignment horizontal="center" vertical="center" wrapText="1"/>
      <protection/>
    </xf>
    <xf numFmtId="10" fontId="45" fillId="0" borderId="10" xfId="57" applyNumberFormat="1" applyFont="1" applyFill="1" applyBorder="1" applyAlignment="1">
      <alignment horizontal="center" vertical="center" wrapText="1"/>
    </xf>
    <xf numFmtId="10" fontId="45" fillId="0" borderId="12" xfId="57"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5" fillId="0" borderId="12" xfId="0" applyNumberFormat="1" applyFont="1" applyFill="1" applyBorder="1" applyAlignment="1">
      <alignment horizontal="center" vertical="center" wrapText="1"/>
    </xf>
    <xf numFmtId="10" fontId="45" fillId="0" borderId="10" xfId="53" applyNumberFormat="1" applyFont="1" applyFill="1" applyBorder="1" applyAlignment="1">
      <alignment horizontal="center" vertical="center" wrapText="1"/>
      <protection/>
    </xf>
    <xf numFmtId="10" fontId="45" fillId="0" borderId="12" xfId="53" applyNumberFormat="1" applyFont="1" applyFill="1" applyBorder="1" applyAlignment="1">
      <alignment horizontal="center" vertical="center" wrapText="1"/>
      <protection/>
    </xf>
    <xf numFmtId="173" fontId="8" fillId="0" borderId="10" xfId="56" applyNumberFormat="1" applyFont="1" applyFill="1" applyBorder="1" applyAlignment="1">
      <alignment horizontal="center" vertical="center" wrapText="1"/>
    </xf>
    <xf numFmtId="173" fontId="8" fillId="0" borderId="12" xfId="56" applyNumberFormat="1" applyFont="1" applyFill="1" applyBorder="1" applyAlignment="1">
      <alignment horizontal="center" vertical="center" wrapText="1"/>
    </xf>
    <xf numFmtId="2" fontId="8" fillId="0" borderId="10" xfId="53" applyNumberFormat="1" applyFont="1" applyFill="1" applyBorder="1" applyAlignment="1">
      <alignment horizontal="center" vertical="center" wrapText="1"/>
      <protection/>
    </xf>
    <xf numFmtId="2" fontId="8" fillId="0" borderId="12" xfId="53" applyNumberFormat="1" applyFont="1" applyFill="1" applyBorder="1" applyAlignment="1">
      <alignment horizontal="center" vertical="center" wrapText="1"/>
      <protection/>
    </xf>
    <xf numFmtId="1" fontId="8" fillId="0" borderId="10" xfId="53" applyNumberFormat="1" applyFont="1" applyFill="1" applyBorder="1" applyAlignment="1">
      <alignment horizontal="center" vertical="center" wrapText="1"/>
      <protection/>
    </xf>
    <xf numFmtId="1" fontId="8" fillId="0" borderId="12" xfId="53" applyNumberFormat="1" applyFont="1" applyFill="1" applyBorder="1" applyAlignment="1">
      <alignment horizontal="center" vertical="center" wrapText="1"/>
      <protection/>
    </xf>
    <xf numFmtId="1" fontId="8" fillId="0" borderId="10" xfId="57" applyNumberFormat="1" applyFont="1" applyFill="1" applyBorder="1" applyAlignment="1">
      <alignment horizontal="center" vertical="center" wrapText="1"/>
    </xf>
    <xf numFmtId="1" fontId="8" fillId="0" borderId="12" xfId="57" applyNumberFormat="1" applyFont="1" applyFill="1" applyBorder="1" applyAlignment="1">
      <alignment horizontal="center" vertical="center" wrapText="1"/>
    </xf>
    <xf numFmtId="9" fontId="7" fillId="0" borderId="10" xfId="0" applyNumberFormat="1" applyFont="1" applyFill="1" applyBorder="1" applyAlignment="1">
      <alignment horizontal="center" vertical="center"/>
    </xf>
    <xf numFmtId="9" fontId="7" fillId="0" borderId="12" xfId="0" applyNumberFormat="1" applyFont="1" applyFill="1" applyBorder="1" applyAlignment="1">
      <alignment horizontal="center" vertical="center"/>
    </xf>
    <xf numFmtId="9" fontId="45" fillId="0" borderId="10" xfId="56" applyFont="1" applyFill="1" applyBorder="1" applyAlignment="1">
      <alignment horizontal="center" vertical="center"/>
    </xf>
    <xf numFmtId="9" fontId="45" fillId="0" borderId="12" xfId="56" applyFont="1" applyFill="1" applyBorder="1" applyAlignment="1">
      <alignment horizontal="center" vertical="center"/>
    </xf>
    <xf numFmtId="10" fontId="8" fillId="0" borderId="10" xfId="53" applyNumberFormat="1" applyFont="1" applyFill="1" applyBorder="1" applyAlignment="1">
      <alignment horizontal="center" vertical="center" wrapText="1"/>
      <protection/>
    </xf>
    <xf numFmtId="10" fontId="8" fillId="0" borderId="12" xfId="53" applyNumberFormat="1" applyFont="1" applyFill="1" applyBorder="1" applyAlignment="1">
      <alignment horizontal="center" vertical="center" wrapText="1"/>
      <protection/>
    </xf>
    <xf numFmtId="10" fontId="45" fillId="0" borderId="10" xfId="56" applyNumberFormat="1" applyFont="1" applyFill="1" applyBorder="1" applyAlignment="1">
      <alignment horizontal="center" vertical="center" wrapText="1"/>
    </xf>
    <xf numFmtId="10" fontId="45" fillId="0" borderId="12" xfId="56" applyNumberFormat="1" applyFont="1" applyFill="1" applyBorder="1" applyAlignment="1">
      <alignment horizontal="center" vertical="center" wrapText="1"/>
    </xf>
    <xf numFmtId="4" fontId="8" fillId="0" borderId="10" xfId="53" applyNumberFormat="1" applyFont="1" applyFill="1" applyBorder="1" applyAlignment="1">
      <alignment horizontal="center" vertical="center" wrapText="1"/>
      <protection/>
    </xf>
    <xf numFmtId="4" fontId="8" fillId="0" borderId="12" xfId="53" applyNumberFormat="1" applyFont="1" applyFill="1" applyBorder="1" applyAlignment="1">
      <alignment horizontal="center" vertical="center" wrapText="1"/>
      <protection/>
    </xf>
    <xf numFmtId="1" fontId="45" fillId="0" borderId="10" xfId="57" applyNumberFormat="1" applyFont="1" applyFill="1" applyBorder="1" applyAlignment="1">
      <alignment horizontal="center" vertical="center" wrapText="1"/>
    </xf>
    <xf numFmtId="1" fontId="45" fillId="0" borderId="12" xfId="57" applyNumberFormat="1" applyFont="1" applyFill="1" applyBorder="1" applyAlignment="1">
      <alignment horizontal="center" vertical="center" wrapText="1"/>
    </xf>
    <xf numFmtId="10" fontId="8" fillId="0" borderId="10" xfId="56" applyNumberFormat="1" applyFont="1" applyFill="1" applyBorder="1" applyAlignment="1">
      <alignment horizontal="center" vertical="center" wrapText="1"/>
    </xf>
    <xf numFmtId="10" fontId="8" fillId="0" borderId="12" xfId="56" applyNumberFormat="1" applyFont="1" applyFill="1" applyBorder="1" applyAlignment="1">
      <alignment horizontal="center" vertical="center" wrapText="1"/>
    </xf>
    <xf numFmtId="172" fontId="8" fillId="0" borderId="10" xfId="57" applyNumberFormat="1" applyFont="1" applyFill="1" applyBorder="1" applyAlignment="1">
      <alignment horizontal="center" vertical="center" wrapText="1"/>
    </xf>
    <xf numFmtId="172" fontId="8" fillId="0" borderId="12" xfId="57" applyNumberFormat="1" applyFont="1" applyFill="1" applyBorder="1" applyAlignment="1">
      <alignment horizontal="center" vertical="center" wrapText="1"/>
    </xf>
    <xf numFmtId="1" fontId="45" fillId="0" borderId="10" xfId="0" applyNumberFormat="1" applyFont="1" applyFill="1" applyBorder="1" applyAlignment="1">
      <alignment horizontal="center" vertical="center" wrapText="1"/>
    </xf>
    <xf numFmtId="1" fontId="45" fillId="0" borderId="12" xfId="0" applyNumberFormat="1" applyFont="1" applyFill="1" applyBorder="1" applyAlignment="1">
      <alignment horizontal="center" vertical="center" wrapText="1"/>
    </xf>
    <xf numFmtId="0" fontId="8" fillId="0" borderId="10" xfId="53" applyNumberFormat="1" applyFont="1" applyFill="1" applyBorder="1" applyAlignment="1">
      <alignment horizontal="center" vertical="center" wrapText="1"/>
      <protection/>
    </xf>
    <xf numFmtId="0" fontId="8" fillId="0" borderId="12" xfId="53" applyNumberFormat="1" applyFont="1" applyFill="1" applyBorder="1" applyAlignment="1">
      <alignment horizontal="center" vertical="center" wrapText="1"/>
      <protection/>
    </xf>
    <xf numFmtId="9" fontId="45" fillId="0" borderId="10" xfId="56" applyNumberFormat="1" applyFont="1" applyFill="1" applyBorder="1" applyAlignment="1">
      <alignment horizontal="center" vertical="center" wrapText="1"/>
    </xf>
    <xf numFmtId="9" fontId="45" fillId="0" borderId="12" xfId="56" applyNumberFormat="1" applyFont="1" applyFill="1" applyBorder="1" applyAlignment="1">
      <alignment horizontal="center" vertical="center" wrapText="1"/>
    </xf>
    <xf numFmtId="1" fontId="7" fillId="0" borderId="10" xfId="57" applyNumberFormat="1" applyFont="1" applyFill="1" applyBorder="1" applyAlignment="1">
      <alignment horizontal="center" vertical="center" wrapText="1"/>
    </xf>
    <xf numFmtId="1" fontId="7" fillId="0" borderId="12" xfId="57" applyNumberFormat="1" applyFont="1" applyFill="1" applyBorder="1" applyAlignment="1">
      <alignment horizontal="center" vertical="center" wrapText="1"/>
    </xf>
    <xf numFmtId="0" fontId="8" fillId="0" borderId="10" xfId="57" applyNumberFormat="1" applyFont="1" applyFill="1" applyBorder="1" applyAlignment="1">
      <alignment horizontal="center" vertical="center" wrapText="1"/>
    </xf>
    <xf numFmtId="0" fontId="8" fillId="0" borderId="12" xfId="57" applyNumberFormat="1" applyFont="1" applyFill="1" applyBorder="1" applyAlignment="1">
      <alignment horizontal="center" vertical="center" wrapText="1"/>
    </xf>
    <xf numFmtId="0" fontId="7" fillId="0" borderId="10" xfId="57" applyNumberFormat="1" applyFont="1" applyFill="1" applyBorder="1" applyAlignment="1">
      <alignment horizontal="center" vertical="center" wrapText="1"/>
    </xf>
    <xf numFmtId="0" fontId="7" fillId="0" borderId="12" xfId="57" applyNumberFormat="1" applyFont="1" applyFill="1" applyBorder="1" applyAlignment="1">
      <alignment horizontal="center" vertical="center" wrapText="1"/>
    </xf>
    <xf numFmtId="1" fontId="45" fillId="0" borderId="10" xfId="57" applyNumberFormat="1" applyFont="1" applyFill="1" applyBorder="1" applyAlignment="1">
      <alignment horizontal="center" vertical="center"/>
    </xf>
    <xf numFmtId="1" fontId="45" fillId="0" borderId="12" xfId="57"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7" fillId="0" borderId="12"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wrapText="1"/>
    </xf>
    <xf numFmtId="3" fontId="7" fillId="0" borderId="12" xfId="0" applyNumberFormat="1" applyFont="1" applyFill="1" applyBorder="1" applyAlignment="1">
      <alignment horizontal="center" vertical="center" wrapText="1"/>
    </xf>
    <xf numFmtId="176" fontId="45" fillId="0" borderId="10" xfId="56" applyNumberFormat="1" applyFont="1" applyFill="1" applyBorder="1" applyAlignment="1">
      <alignment horizontal="center" vertical="center" wrapText="1"/>
    </xf>
    <xf numFmtId="176" fontId="45" fillId="0" borderId="12" xfId="56" applyNumberFormat="1" applyFont="1" applyFill="1" applyBorder="1" applyAlignment="1">
      <alignment horizontal="center" vertical="center" wrapText="1"/>
    </xf>
    <xf numFmtId="177" fontId="45" fillId="0" borderId="10" xfId="0" applyNumberFormat="1" applyFont="1" applyFill="1" applyBorder="1" applyAlignment="1">
      <alignment horizontal="center" vertical="center" wrapText="1"/>
    </xf>
    <xf numFmtId="177" fontId="45" fillId="0" borderId="12"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9" fontId="45" fillId="0" borderId="10" xfId="55" applyFont="1" applyFill="1" applyBorder="1" applyAlignment="1">
      <alignment horizontal="center" vertical="center" wrapText="1"/>
    </xf>
    <xf numFmtId="9" fontId="45" fillId="0" borderId="12" xfId="55" applyFont="1" applyFill="1" applyBorder="1" applyAlignment="1">
      <alignment horizontal="center" vertical="center" wrapText="1"/>
    </xf>
    <xf numFmtId="9" fontId="7" fillId="0" borderId="10" xfId="55" applyFont="1" applyFill="1" applyBorder="1" applyAlignment="1" quotePrefix="1">
      <alignment horizontal="center" vertical="center" wrapText="1"/>
    </xf>
    <xf numFmtId="9" fontId="7" fillId="0" borderId="12" xfId="55" applyFont="1" applyFill="1" applyBorder="1" applyAlignment="1" quotePrefix="1">
      <alignment horizontal="center" vertical="center" wrapText="1"/>
    </xf>
    <xf numFmtId="176" fontId="45" fillId="0" borderId="10" xfId="0" applyNumberFormat="1" applyFont="1" applyFill="1" applyBorder="1" applyAlignment="1">
      <alignment horizontal="center" vertical="center" wrapText="1"/>
    </xf>
    <xf numFmtId="176" fontId="45" fillId="0" borderId="12"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3" fontId="8" fillId="0" borderId="10" xfId="0" applyNumberFormat="1" applyFont="1" applyFill="1" applyBorder="1" applyAlignment="1">
      <alignment horizontal="center" vertical="center" wrapText="1"/>
    </xf>
    <xf numFmtId="3" fontId="8" fillId="0" borderId="12" xfId="0" applyNumberFormat="1" applyFont="1" applyFill="1" applyBorder="1" applyAlignment="1">
      <alignment horizontal="center" vertical="center" wrapText="1"/>
    </xf>
    <xf numFmtId="3" fontId="7" fillId="0" borderId="10" xfId="57" applyNumberFormat="1" applyFont="1" applyFill="1" applyBorder="1" applyAlignment="1">
      <alignment horizontal="center" vertical="center" wrapText="1"/>
    </xf>
    <xf numFmtId="3" fontId="7" fillId="0" borderId="12" xfId="57"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1" fontId="47" fillId="0" borderId="10" xfId="0" applyNumberFormat="1" applyFont="1" applyFill="1" applyBorder="1" applyAlignment="1">
      <alignment horizontal="center" vertical="center" wrapText="1"/>
    </xf>
    <xf numFmtId="1" fontId="47" fillId="0" borderId="12"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xf>
    <xf numFmtId="2" fontId="7" fillId="0" borderId="12" xfId="0" applyNumberFormat="1" applyFont="1" applyFill="1" applyBorder="1" applyAlignment="1">
      <alignment horizontal="center" vertical="center"/>
    </xf>
    <xf numFmtId="0" fontId="45" fillId="0" borderId="10" xfId="0" applyFont="1" applyFill="1" applyBorder="1" applyAlignment="1">
      <alignment horizontal="center" vertical="center"/>
    </xf>
    <xf numFmtId="0" fontId="45" fillId="0" borderId="12" xfId="0" applyFont="1" applyFill="1" applyBorder="1" applyAlignment="1">
      <alignment horizontal="center" vertical="center"/>
    </xf>
    <xf numFmtId="10" fontId="8" fillId="0" borderId="10" xfId="0" applyNumberFormat="1" applyFont="1" applyFill="1" applyBorder="1" applyAlignment="1">
      <alignment horizontal="center" vertical="center"/>
    </xf>
    <xf numFmtId="10" fontId="8" fillId="0" borderId="12"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wrapText="1"/>
    </xf>
    <xf numFmtId="2" fontId="8" fillId="0" borderId="12" xfId="0" applyNumberFormat="1" applyFont="1" applyFill="1" applyBorder="1" applyAlignment="1">
      <alignment horizontal="center" vertical="center" wrapText="1"/>
    </xf>
    <xf numFmtId="0" fontId="8" fillId="0" borderId="10" xfId="53" applyFont="1" applyFill="1" applyBorder="1" applyAlignment="1">
      <alignment horizontal="center" vertical="center" wrapText="1"/>
      <protection/>
    </xf>
    <xf numFmtId="0" fontId="8" fillId="0" borderId="12" xfId="53" applyFont="1" applyFill="1" applyBorder="1" applyAlignment="1">
      <alignment horizontal="center" vertical="center" wrapText="1"/>
      <protection/>
    </xf>
    <xf numFmtId="9" fontId="45" fillId="0" borderId="18" xfId="0" applyNumberFormat="1" applyFont="1" applyFill="1" applyBorder="1" applyAlignment="1">
      <alignment horizontal="center" vertical="center" wrapText="1"/>
    </xf>
    <xf numFmtId="10" fontId="8" fillId="0" borderId="10" xfId="0" applyNumberFormat="1" applyFont="1" applyFill="1" applyBorder="1" applyAlignment="1">
      <alignment horizontal="center" vertical="center" wrapText="1"/>
    </xf>
    <xf numFmtId="10" fontId="8" fillId="0" borderId="12" xfId="0" applyNumberFormat="1" applyFont="1" applyFill="1" applyBorder="1" applyAlignment="1">
      <alignment horizontal="center" vertical="center" wrapText="1"/>
    </xf>
    <xf numFmtId="173" fontId="8" fillId="0" borderId="10" xfId="56" applyNumberFormat="1" applyFont="1" applyFill="1" applyBorder="1" applyAlignment="1">
      <alignment horizontal="center" vertical="center"/>
    </xf>
    <xf numFmtId="173" fontId="8" fillId="0" borderId="12" xfId="56" applyNumberFormat="1" applyFont="1" applyFill="1" applyBorder="1" applyAlignment="1">
      <alignment horizontal="center" vertical="center"/>
    </xf>
    <xf numFmtId="173" fontId="7" fillId="0" borderId="10" xfId="56" applyNumberFormat="1" applyFont="1" applyFill="1" applyBorder="1" applyAlignment="1">
      <alignment horizontal="center" vertical="center"/>
    </xf>
    <xf numFmtId="173" fontId="7" fillId="0" borderId="12" xfId="56"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49" fontId="8" fillId="0" borderId="10" xfId="53" applyNumberFormat="1" applyFont="1" applyFill="1" applyBorder="1" applyAlignment="1">
      <alignment horizontal="center" vertical="center" wrapText="1"/>
      <protection/>
    </xf>
    <xf numFmtId="49" fontId="8" fillId="0" borderId="12" xfId="53" applyNumberFormat="1" applyFont="1" applyFill="1" applyBorder="1" applyAlignment="1">
      <alignment horizontal="center" vertical="center" wrapText="1"/>
      <protection/>
    </xf>
    <xf numFmtId="1" fontId="7" fillId="0" borderId="10"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173" fontId="45" fillId="0" borderId="10" xfId="56" applyNumberFormat="1" applyFont="1" applyFill="1" applyBorder="1" applyAlignment="1">
      <alignment horizontal="center" vertical="center" wrapText="1"/>
    </xf>
    <xf numFmtId="173" fontId="45" fillId="0" borderId="12" xfId="56" applyNumberFormat="1" applyFont="1" applyFill="1" applyBorder="1" applyAlignment="1">
      <alignment horizontal="center" vertical="center" wrapText="1"/>
    </xf>
    <xf numFmtId="10" fontId="8" fillId="0" borderId="12" xfId="56" applyNumberFormat="1" applyFont="1" applyFill="1" applyBorder="1" applyAlignment="1">
      <alignment horizontal="center" vertical="center"/>
    </xf>
    <xf numFmtId="9" fontId="7" fillId="0" borderId="12" xfId="56" applyNumberFormat="1" applyFont="1" applyFill="1" applyBorder="1" applyAlignment="1">
      <alignment horizontal="center" vertical="center"/>
    </xf>
    <xf numFmtId="0" fontId="49" fillId="0" borderId="13" xfId="0" applyFont="1" applyBorder="1" applyAlignment="1">
      <alignment horizontal="center"/>
    </xf>
    <xf numFmtId="0" fontId="49" fillId="0" borderId="14" xfId="0" applyFont="1" applyBorder="1" applyAlignment="1">
      <alignment horizontal="center"/>
    </xf>
    <xf numFmtId="0" fontId="49" fillId="0" borderId="15" xfId="0" applyFont="1" applyBorder="1" applyAlignment="1">
      <alignment horizontal="center"/>
    </xf>
    <xf numFmtId="0" fontId="46" fillId="0" borderId="11" xfId="0"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10" fontId="8" fillId="0" borderId="10" xfId="56" applyNumberFormat="1" applyFont="1" applyFill="1" applyBorder="1" applyAlignment="1">
      <alignment horizontal="center" vertical="center"/>
    </xf>
    <xf numFmtId="178" fontId="45" fillId="0" borderId="10" xfId="56" applyNumberFormat="1" applyFont="1" applyFill="1" applyBorder="1" applyAlignment="1">
      <alignment horizontal="center" vertical="center" wrapText="1"/>
    </xf>
    <xf numFmtId="178" fontId="45" fillId="0" borderId="12" xfId="56" applyNumberFormat="1"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4" xfId="48"/>
    <cellStyle name="Millares 5" xfId="49"/>
    <cellStyle name="Currency" xfId="50"/>
    <cellStyle name="Currency [0]" xfId="51"/>
    <cellStyle name="Neutral" xfId="52"/>
    <cellStyle name="Normal 2" xfId="53"/>
    <cellStyle name="Notas" xfId="54"/>
    <cellStyle name="Percent" xfId="55"/>
    <cellStyle name="Porcentaje 2"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123825</xdr:colOff>
      <xdr:row>0</xdr:row>
      <xdr:rowOff>1257300</xdr:rowOff>
    </xdr:to>
    <xdr:pic>
      <xdr:nvPicPr>
        <xdr:cNvPr id="1" name="Picture 1285"/>
        <xdr:cNvPicPr preferRelativeResize="1">
          <a:picLocks noChangeAspect="1"/>
        </xdr:cNvPicPr>
      </xdr:nvPicPr>
      <xdr:blipFill>
        <a:blip r:embed="rId1"/>
        <a:stretch>
          <a:fillRect/>
        </a:stretch>
      </xdr:blipFill>
      <xdr:spPr>
        <a:xfrm>
          <a:off x="762000" y="0"/>
          <a:ext cx="885825" cy="1257300"/>
        </a:xfrm>
        <a:prstGeom prst="rect">
          <a:avLst/>
        </a:prstGeom>
        <a:noFill/>
        <a:ln w="9525" cmpd="sng">
          <a:noFill/>
        </a:ln>
      </xdr:spPr>
    </xdr:pic>
    <xdr:clientData/>
  </xdr:twoCellAnchor>
  <xdr:twoCellAnchor editAs="oneCell">
    <xdr:from>
      <xdr:col>9</xdr:col>
      <xdr:colOff>933450</xdr:colOff>
      <xdr:row>0</xdr:row>
      <xdr:rowOff>161925</xdr:rowOff>
    </xdr:from>
    <xdr:to>
      <xdr:col>10</xdr:col>
      <xdr:colOff>1428750</xdr:colOff>
      <xdr:row>0</xdr:row>
      <xdr:rowOff>1314450</xdr:rowOff>
    </xdr:to>
    <xdr:pic>
      <xdr:nvPicPr>
        <xdr:cNvPr id="2" name="Picture 1283"/>
        <xdr:cNvPicPr preferRelativeResize="1">
          <a:picLocks noChangeAspect="1"/>
        </xdr:cNvPicPr>
      </xdr:nvPicPr>
      <xdr:blipFill>
        <a:blip r:embed="rId2"/>
        <a:stretch>
          <a:fillRect/>
        </a:stretch>
      </xdr:blipFill>
      <xdr:spPr>
        <a:xfrm>
          <a:off x="11839575" y="161925"/>
          <a:ext cx="1571625" cy="1152525"/>
        </a:xfrm>
        <a:prstGeom prst="rect">
          <a:avLst/>
        </a:prstGeom>
        <a:noFill/>
        <a:ln w="9525" cmpd="sng">
          <a:noFill/>
        </a:ln>
      </xdr:spPr>
    </xdr:pic>
    <xdr:clientData/>
  </xdr:twoCellAnchor>
  <xdr:twoCellAnchor editAs="oneCell">
    <xdr:from>
      <xdr:col>3</xdr:col>
      <xdr:colOff>781050</xdr:colOff>
      <xdr:row>0</xdr:row>
      <xdr:rowOff>161925</xdr:rowOff>
    </xdr:from>
    <xdr:to>
      <xdr:col>7</xdr:col>
      <xdr:colOff>561975</xdr:colOff>
      <xdr:row>0</xdr:row>
      <xdr:rowOff>800100</xdr:rowOff>
    </xdr:to>
    <xdr:pic>
      <xdr:nvPicPr>
        <xdr:cNvPr id="3" name="Picture 1287"/>
        <xdr:cNvPicPr preferRelativeResize="1">
          <a:picLocks noChangeAspect="1"/>
        </xdr:cNvPicPr>
      </xdr:nvPicPr>
      <xdr:blipFill>
        <a:blip r:embed="rId3"/>
        <a:stretch>
          <a:fillRect/>
        </a:stretch>
      </xdr:blipFill>
      <xdr:spPr>
        <a:xfrm>
          <a:off x="3476625" y="161925"/>
          <a:ext cx="56483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265"/>
  <sheetViews>
    <sheetView showGridLines="0" tabSelected="1" zoomScale="80" zoomScaleNormal="80" zoomScalePageLayoutView="0" workbookViewId="0" topLeftCell="D76">
      <selection activeCell="N76" sqref="N1:N16384"/>
    </sheetView>
  </sheetViews>
  <sheetFormatPr defaultColWidth="11.421875" defaultRowHeight="15"/>
  <cols>
    <col min="1" max="2" width="11.421875" style="1" customWidth="1"/>
    <col min="3" max="3" width="17.57421875" style="1" customWidth="1"/>
    <col min="4" max="4" width="29.421875" style="1" customWidth="1"/>
    <col min="5" max="5" width="22.57421875" style="1" customWidth="1"/>
    <col min="6" max="6" width="17.57421875" style="1" customWidth="1"/>
    <col min="7" max="7" width="18.421875" style="1" customWidth="1"/>
    <col min="8" max="9" width="17.57421875" style="1" customWidth="1"/>
    <col min="10" max="10" width="16.140625" style="1" customWidth="1"/>
    <col min="11" max="11" width="63.57421875" style="2" customWidth="1"/>
    <col min="12" max="12" width="28.140625" style="1" customWidth="1"/>
    <col min="13" max="13" width="11.421875" style="1" customWidth="1"/>
    <col min="14" max="16384" width="11.421875" style="1" customWidth="1"/>
  </cols>
  <sheetData>
    <row r="1" ht="125.25" customHeight="1" thickBot="1"/>
    <row r="2" spans="1:12" ht="16.5" thickBot="1">
      <c r="A2" s="39" t="s">
        <v>831</v>
      </c>
      <c r="B2" s="40"/>
      <c r="C2" s="40"/>
      <c r="D2" s="40"/>
      <c r="E2" s="40"/>
      <c r="F2" s="40"/>
      <c r="G2" s="40"/>
      <c r="H2" s="40"/>
      <c r="I2" s="40"/>
      <c r="J2" s="40"/>
      <c r="K2" s="40"/>
      <c r="L2" s="41"/>
    </row>
    <row r="3" spans="1:12" ht="16.5" thickBot="1">
      <c r="A3" s="315" t="s">
        <v>832</v>
      </c>
      <c r="B3" s="316"/>
      <c r="C3" s="316"/>
      <c r="D3" s="316"/>
      <c r="E3" s="316"/>
      <c r="F3" s="316"/>
      <c r="G3" s="316"/>
      <c r="H3" s="316"/>
      <c r="I3" s="316"/>
      <c r="J3" s="316"/>
      <c r="K3" s="316"/>
      <c r="L3" s="317"/>
    </row>
    <row r="4" ht="12.75"/>
    <row r="5" spans="1:12" ht="33" customHeight="1">
      <c r="A5" s="3" t="s">
        <v>0</v>
      </c>
      <c r="B5" s="3" t="s">
        <v>1</v>
      </c>
      <c r="C5" s="3" t="s">
        <v>2</v>
      </c>
      <c r="D5" s="3" t="s">
        <v>3</v>
      </c>
      <c r="E5" s="3" t="s">
        <v>4</v>
      </c>
      <c r="F5" s="3" t="s">
        <v>5</v>
      </c>
      <c r="G5" s="3" t="s">
        <v>871</v>
      </c>
      <c r="H5" s="3" t="s">
        <v>869</v>
      </c>
      <c r="I5" s="3" t="s">
        <v>870</v>
      </c>
      <c r="J5" s="3" t="s">
        <v>872</v>
      </c>
      <c r="K5" s="3" t="s">
        <v>691</v>
      </c>
      <c r="L5" s="3" t="s">
        <v>6</v>
      </c>
    </row>
    <row r="6" spans="1:12" ht="12.75">
      <c r="A6" s="318" t="s">
        <v>7</v>
      </c>
      <c r="B6" s="4" t="s">
        <v>8</v>
      </c>
      <c r="C6" s="4" t="s">
        <v>9</v>
      </c>
      <c r="D6" s="4" t="s">
        <v>10</v>
      </c>
      <c r="E6" s="78" t="s">
        <v>11</v>
      </c>
      <c r="F6" s="142" t="s">
        <v>566</v>
      </c>
      <c r="G6" s="142" t="s">
        <v>567</v>
      </c>
      <c r="H6" s="142" t="s">
        <v>566</v>
      </c>
      <c r="I6" s="137" t="s">
        <v>568</v>
      </c>
      <c r="J6" s="118" t="s">
        <v>692</v>
      </c>
      <c r="K6" s="29" t="s">
        <v>833</v>
      </c>
      <c r="L6" s="89" t="s">
        <v>12</v>
      </c>
    </row>
    <row r="7" spans="1:12" ht="138.75" customHeight="1">
      <c r="A7" s="318"/>
      <c r="B7" s="120" t="s">
        <v>13</v>
      </c>
      <c r="C7" s="4" t="s">
        <v>14</v>
      </c>
      <c r="D7" s="5" t="s">
        <v>15</v>
      </c>
      <c r="E7" s="78"/>
      <c r="F7" s="143"/>
      <c r="G7" s="143"/>
      <c r="H7" s="143"/>
      <c r="I7" s="138"/>
      <c r="J7" s="119"/>
      <c r="K7" s="30"/>
      <c r="L7" s="89"/>
    </row>
    <row r="8" spans="1:12" ht="12.75">
      <c r="A8" s="318"/>
      <c r="B8" s="121"/>
      <c r="C8" s="4" t="s">
        <v>16</v>
      </c>
      <c r="D8" s="6" t="s">
        <v>17</v>
      </c>
      <c r="E8" s="78" t="s">
        <v>18</v>
      </c>
      <c r="F8" s="307" t="s">
        <v>569</v>
      </c>
      <c r="G8" s="307" t="s">
        <v>570</v>
      </c>
      <c r="H8" s="81">
        <v>120</v>
      </c>
      <c r="I8" s="309">
        <v>617</v>
      </c>
      <c r="J8" s="319">
        <v>2142</v>
      </c>
      <c r="K8" s="62" t="s">
        <v>834</v>
      </c>
      <c r="L8" s="89" t="s">
        <v>12</v>
      </c>
    </row>
    <row r="9" spans="1:12" ht="138" customHeight="1">
      <c r="A9" s="318"/>
      <c r="B9" s="121"/>
      <c r="C9" s="4" t="s">
        <v>19</v>
      </c>
      <c r="D9" s="7" t="s">
        <v>20</v>
      </c>
      <c r="E9" s="78"/>
      <c r="F9" s="308"/>
      <c r="G9" s="308"/>
      <c r="H9" s="82"/>
      <c r="I9" s="310"/>
      <c r="J9" s="310"/>
      <c r="K9" s="63"/>
      <c r="L9" s="89"/>
    </row>
    <row r="10" spans="1:12" ht="12.75">
      <c r="A10" s="318"/>
      <c r="B10" s="121"/>
      <c r="C10" s="4" t="s">
        <v>21</v>
      </c>
      <c r="D10" s="6" t="s">
        <v>22</v>
      </c>
      <c r="E10" s="78" t="s">
        <v>23</v>
      </c>
      <c r="F10" s="142">
        <v>0.92</v>
      </c>
      <c r="G10" s="222">
        <v>0.922</v>
      </c>
      <c r="H10" s="320">
        <v>0.9243</v>
      </c>
      <c r="I10" s="136">
        <v>0.9264</v>
      </c>
      <c r="J10" s="85" t="s">
        <v>762</v>
      </c>
      <c r="K10" s="62" t="s">
        <v>835</v>
      </c>
      <c r="L10" s="89" t="s">
        <v>12</v>
      </c>
    </row>
    <row r="11" spans="1:12" ht="116.25" customHeight="1">
      <c r="A11" s="318"/>
      <c r="B11" s="121"/>
      <c r="C11" s="120" t="s">
        <v>24</v>
      </c>
      <c r="D11" s="7" t="s">
        <v>25</v>
      </c>
      <c r="E11" s="78"/>
      <c r="F11" s="143"/>
      <c r="G11" s="223"/>
      <c r="H11" s="313"/>
      <c r="I11" s="135"/>
      <c r="J11" s="135"/>
      <c r="K11" s="63"/>
      <c r="L11" s="89"/>
    </row>
    <row r="12" spans="1:12" ht="12.75">
      <c r="A12" s="318"/>
      <c r="B12" s="121"/>
      <c r="C12" s="121"/>
      <c r="D12" s="6" t="s">
        <v>26</v>
      </c>
      <c r="E12" s="78" t="s">
        <v>27</v>
      </c>
      <c r="F12" s="66">
        <v>0.03</v>
      </c>
      <c r="G12" s="311">
        <v>0.028</v>
      </c>
      <c r="H12" s="236">
        <v>0.028</v>
      </c>
      <c r="I12" s="136">
        <v>0.029</v>
      </c>
      <c r="J12" s="136">
        <v>0.0074</v>
      </c>
      <c r="K12" s="62" t="s">
        <v>760</v>
      </c>
      <c r="L12" s="89" t="s">
        <v>12</v>
      </c>
    </row>
    <row r="13" spans="1:12" ht="123.75" customHeight="1">
      <c r="A13" s="318"/>
      <c r="B13" s="121"/>
      <c r="C13" s="121"/>
      <c r="D13" s="7" t="s">
        <v>25</v>
      </c>
      <c r="E13" s="78"/>
      <c r="F13" s="67"/>
      <c r="G13" s="312"/>
      <c r="H13" s="237"/>
      <c r="I13" s="135"/>
      <c r="J13" s="135"/>
      <c r="K13" s="63"/>
      <c r="L13" s="89"/>
    </row>
    <row r="14" spans="1:12" ht="12.75">
      <c r="A14" s="318"/>
      <c r="B14" s="121"/>
      <c r="C14" s="121"/>
      <c r="D14" s="6" t="s">
        <v>28</v>
      </c>
      <c r="E14" s="78" t="s">
        <v>29</v>
      </c>
      <c r="F14" s="311" t="s">
        <v>761</v>
      </c>
      <c r="G14" s="321" t="s">
        <v>765</v>
      </c>
      <c r="H14" s="242" t="s">
        <v>763</v>
      </c>
      <c r="I14" s="148" t="s">
        <v>764</v>
      </c>
      <c r="J14" s="85">
        <v>0.0322</v>
      </c>
      <c r="K14" s="62" t="s">
        <v>836</v>
      </c>
      <c r="L14" s="89" t="s">
        <v>12</v>
      </c>
    </row>
    <row r="15" spans="1:12" ht="192.75" customHeight="1">
      <c r="A15" s="318"/>
      <c r="B15" s="121"/>
      <c r="C15" s="121"/>
      <c r="D15" s="7" t="s">
        <v>25</v>
      </c>
      <c r="E15" s="78"/>
      <c r="F15" s="312"/>
      <c r="G15" s="322"/>
      <c r="H15" s="313"/>
      <c r="I15" s="314"/>
      <c r="J15" s="135"/>
      <c r="K15" s="63"/>
      <c r="L15" s="89"/>
    </row>
    <row r="16" spans="1:12" ht="18.75" customHeight="1">
      <c r="A16" s="318"/>
      <c r="B16" s="121"/>
      <c r="C16" s="121"/>
      <c r="D16" s="6" t="s">
        <v>30</v>
      </c>
      <c r="E16" s="78" t="s">
        <v>31</v>
      </c>
      <c r="F16" s="66" t="s">
        <v>766</v>
      </c>
      <c r="G16" s="311">
        <v>0.078</v>
      </c>
      <c r="H16" s="242">
        <v>0.0474</v>
      </c>
      <c r="I16" s="148" t="s">
        <v>767</v>
      </c>
      <c r="J16" s="85" t="s">
        <v>768</v>
      </c>
      <c r="K16" s="62" t="s">
        <v>837</v>
      </c>
      <c r="L16" s="89" t="s">
        <v>12</v>
      </c>
    </row>
    <row r="17" spans="1:12" ht="191.25" customHeight="1">
      <c r="A17" s="318"/>
      <c r="B17" s="121"/>
      <c r="C17" s="122"/>
      <c r="D17" s="7" t="s">
        <v>25</v>
      </c>
      <c r="E17" s="78"/>
      <c r="F17" s="67"/>
      <c r="G17" s="312"/>
      <c r="H17" s="313"/>
      <c r="I17" s="314"/>
      <c r="J17" s="135"/>
      <c r="K17" s="63"/>
      <c r="L17" s="89"/>
    </row>
    <row r="18" spans="1:12" ht="12.75">
      <c r="A18" s="318"/>
      <c r="B18" s="121"/>
      <c r="C18" s="4" t="s">
        <v>32</v>
      </c>
      <c r="D18" s="6" t="s">
        <v>33</v>
      </c>
      <c r="E18" s="78" t="s">
        <v>34</v>
      </c>
      <c r="F18" s="307" t="s">
        <v>35</v>
      </c>
      <c r="G18" s="307" t="s">
        <v>36</v>
      </c>
      <c r="H18" s="305">
        <v>9.55</v>
      </c>
      <c r="I18" s="305">
        <v>9.55</v>
      </c>
      <c r="J18" s="305">
        <v>9.55</v>
      </c>
      <c r="K18" s="31" t="s">
        <v>838</v>
      </c>
      <c r="L18" s="89" t="s">
        <v>12</v>
      </c>
    </row>
    <row r="19" spans="1:12" ht="121.5" customHeight="1">
      <c r="A19" s="318"/>
      <c r="B19" s="121"/>
      <c r="C19" s="4" t="s">
        <v>37</v>
      </c>
      <c r="D19" s="7" t="s">
        <v>38</v>
      </c>
      <c r="E19" s="78"/>
      <c r="F19" s="308"/>
      <c r="G19" s="308"/>
      <c r="H19" s="306"/>
      <c r="I19" s="306"/>
      <c r="J19" s="306"/>
      <c r="K19" s="32"/>
      <c r="L19" s="89"/>
    </row>
    <row r="20" spans="1:12" ht="12.75">
      <c r="A20" s="318"/>
      <c r="B20" s="121"/>
      <c r="C20" s="4" t="s">
        <v>39</v>
      </c>
      <c r="D20" s="6" t="s">
        <v>40</v>
      </c>
      <c r="E20" s="78" t="s">
        <v>41</v>
      </c>
      <c r="F20" s="222">
        <v>0.065</v>
      </c>
      <c r="G20" s="142">
        <v>0.15</v>
      </c>
      <c r="H20" s="301">
        <v>0.065</v>
      </c>
      <c r="I20" s="303">
        <v>0.145</v>
      </c>
      <c r="J20" s="137">
        <v>0.145</v>
      </c>
      <c r="K20" s="31" t="s">
        <v>693</v>
      </c>
      <c r="L20" s="89" t="s">
        <v>12</v>
      </c>
    </row>
    <row r="21" spans="1:12" ht="255" customHeight="1">
      <c r="A21" s="318"/>
      <c r="B21" s="122"/>
      <c r="C21" s="4" t="s">
        <v>42</v>
      </c>
      <c r="D21" s="7" t="s">
        <v>43</v>
      </c>
      <c r="E21" s="78"/>
      <c r="F21" s="223"/>
      <c r="G21" s="143"/>
      <c r="H21" s="302"/>
      <c r="I21" s="304"/>
      <c r="J21" s="138"/>
      <c r="K21" s="32"/>
      <c r="L21" s="89"/>
    </row>
    <row r="22" spans="1:12" ht="12.75">
      <c r="A22" s="318"/>
      <c r="B22" s="4" t="s">
        <v>44</v>
      </c>
      <c r="C22" s="4" t="s">
        <v>45</v>
      </c>
      <c r="D22" s="6" t="s">
        <v>46</v>
      </c>
      <c r="E22" s="78" t="s">
        <v>47</v>
      </c>
      <c r="F22" s="37">
        <v>0.84</v>
      </c>
      <c r="G22" s="37">
        <v>0.97</v>
      </c>
      <c r="H22" s="299">
        <v>0.8929</v>
      </c>
      <c r="I22" s="299">
        <f>(242262+247188)/558934%/100</f>
        <v>0.8756847856813148</v>
      </c>
      <c r="J22" s="139">
        <v>0.9</v>
      </c>
      <c r="K22" s="31" t="s">
        <v>839</v>
      </c>
      <c r="L22" s="89" t="s">
        <v>48</v>
      </c>
    </row>
    <row r="23" spans="1:12" ht="251.25" customHeight="1">
      <c r="A23" s="318"/>
      <c r="B23" s="120" t="s">
        <v>49</v>
      </c>
      <c r="C23" s="120" t="s">
        <v>50</v>
      </c>
      <c r="D23" s="7" t="s">
        <v>51</v>
      </c>
      <c r="E23" s="78"/>
      <c r="F23" s="38"/>
      <c r="G23" s="38"/>
      <c r="H23" s="300"/>
      <c r="I23" s="300"/>
      <c r="J23" s="140"/>
      <c r="K23" s="32"/>
      <c r="L23" s="89"/>
    </row>
    <row r="24" spans="1:12" ht="12.75">
      <c r="A24" s="318"/>
      <c r="B24" s="121"/>
      <c r="C24" s="121"/>
      <c r="D24" s="6" t="s">
        <v>52</v>
      </c>
      <c r="E24" s="78" t="s">
        <v>53</v>
      </c>
      <c r="F24" s="37">
        <v>1</v>
      </c>
      <c r="G24" s="37">
        <v>1</v>
      </c>
      <c r="H24" s="37">
        <v>1</v>
      </c>
      <c r="I24" s="37">
        <v>1</v>
      </c>
      <c r="J24" s="139">
        <v>1</v>
      </c>
      <c r="K24" s="31" t="s">
        <v>769</v>
      </c>
      <c r="L24" s="89" t="s">
        <v>48</v>
      </c>
    </row>
    <row r="25" spans="1:12" ht="49.5" customHeight="1">
      <c r="A25" s="318"/>
      <c r="B25" s="121"/>
      <c r="C25" s="121"/>
      <c r="D25" s="7" t="s">
        <v>54</v>
      </c>
      <c r="E25" s="78"/>
      <c r="F25" s="38"/>
      <c r="G25" s="38"/>
      <c r="H25" s="38"/>
      <c r="I25" s="38"/>
      <c r="J25" s="140"/>
      <c r="K25" s="32"/>
      <c r="L25" s="89"/>
    </row>
    <row r="26" spans="1:12" ht="12.75">
      <c r="A26" s="318"/>
      <c r="B26" s="121"/>
      <c r="C26" s="121"/>
      <c r="D26" s="6" t="s">
        <v>55</v>
      </c>
      <c r="E26" s="78" t="s">
        <v>56</v>
      </c>
      <c r="F26" s="37">
        <v>0.91</v>
      </c>
      <c r="G26" s="37">
        <v>0.95</v>
      </c>
      <c r="H26" s="37">
        <v>0.92</v>
      </c>
      <c r="I26" s="37">
        <v>0.93</v>
      </c>
      <c r="J26" s="37">
        <v>0.91</v>
      </c>
      <c r="K26" s="97" t="s">
        <v>728</v>
      </c>
      <c r="L26" s="89" t="s">
        <v>48</v>
      </c>
    </row>
    <row r="27" spans="1:12" ht="114" customHeight="1">
      <c r="A27" s="318"/>
      <c r="B27" s="121"/>
      <c r="C27" s="121"/>
      <c r="D27" s="7" t="s">
        <v>57</v>
      </c>
      <c r="E27" s="78"/>
      <c r="F27" s="38"/>
      <c r="G27" s="38"/>
      <c r="H27" s="38"/>
      <c r="I27" s="38"/>
      <c r="J27" s="38"/>
      <c r="K27" s="98"/>
      <c r="L27" s="89"/>
    </row>
    <row r="28" spans="1:12" ht="13.5" customHeight="1">
      <c r="A28" s="318"/>
      <c r="B28" s="121"/>
      <c r="C28" s="121"/>
      <c r="D28" s="6" t="s">
        <v>58</v>
      </c>
      <c r="E28" s="78" t="s">
        <v>59</v>
      </c>
      <c r="F28" s="37">
        <v>0</v>
      </c>
      <c r="G28" s="37">
        <v>1</v>
      </c>
      <c r="H28" s="37">
        <v>0.64</v>
      </c>
      <c r="I28" s="139">
        <v>0.79</v>
      </c>
      <c r="J28" s="139">
        <v>0.8</v>
      </c>
      <c r="K28" s="62" t="s">
        <v>727</v>
      </c>
      <c r="L28" s="89" t="s">
        <v>48</v>
      </c>
    </row>
    <row r="29" spans="1:12" ht="180" customHeight="1">
      <c r="A29" s="318"/>
      <c r="B29" s="121"/>
      <c r="C29" s="121"/>
      <c r="D29" s="7" t="s">
        <v>60</v>
      </c>
      <c r="E29" s="78"/>
      <c r="F29" s="38"/>
      <c r="G29" s="38"/>
      <c r="H29" s="38"/>
      <c r="I29" s="140"/>
      <c r="J29" s="140"/>
      <c r="K29" s="63"/>
      <c r="L29" s="89"/>
    </row>
    <row r="30" spans="1:12" ht="12.75">
      <c r="A30" s="318"/>
      <c r="B30" s="121"/>
      <c r="C30" s="121"/>
      <c r="D30" s="6" t="s">
        <v>61</v>
      </c>
      <c r="E30" s="78" t="s">
        <v>62</v>
      </c>
      <c r="F30" s="37">
        <v>0.64</v>
      </c>
      <c r="G30" s="37">
        <v>1</v>
      </c>
      <c r="H30" s="37" t="s">
        <v>621</v>
      </c>
      <c r="I30" s="139" t="s">
        <v>622</v>
      </c>
      <c r="J30" s="139" t="s">
        <v>622</v>
      </c>
      <c r="K30" s="62" t="s">
        <v>770</v>
      </c>
      <c r="L30" s="89" t="s">
        <v>48</v>
      </c>
    </row>
    <row r="31" spans="1:12" ht="171" customHeight="1">
      <c r="A31" s="318"/>
      <c r="B31" s="121"/>
      <c r="C31" s="122"/>
      <c r="D31" s="7" t="s">
        <v>63</v>
      </c>
      <c r="E31" s="78"/>
      <c r="F31" s="38"/>
      <c r="G31" s="38"/>
      <c r="H31" s="38"/>
      <c r="I31" s="140"/>
      <c r="J31" s="140"/>
      <c r="K31" s="63"/>
      <c r="L31" s="89"/>
    </row>
    <row r="32" spans="1:12" ht="12.75">
      <c r="A32" s="318"/>
      <c r="B32" s="121"/>
      <c r="C32" s="4" t="s">
        <v>64</v>
      </c>
      <c r="D32" s="6" t="s">
        <v>65</v>
      </c>
      <c r="E32" s="78" t="s">
        <v>66</v>
      </c>
      <c r="F32" s="208" t="s">
        <v>623</v>
      </c>
      <c r="G32" s="60" t="s">
        <v>624</v>
      </c>
      <c r="H32" s="83" t="s">
        <v>625</v>
      </c>
      <c r="I32" s="83" t="s">
        <v>626</v>
      </c>
      <c r="J32" s="83" t="s">
        <v>695</v>
      </c>
      <c r="K32" s="31" t="s">
        <v>729</v>
      </c>
      <c r="L32" s="89" t="s">
        <v>48</v>
      </c>
    </row>
    <row r="33" spans="1:12" ht="132" customHeight="1">
      <c r="A33" s="318"/>
      <c r="B33" s="121"/>
      <c r="C33" s="120" t="s">
        <v>67</v>
      </c>
      <c r="D33" s="7" t="s">
        <v>68</v>
      </c>
      <c r="E33" s="78"/>
      <c r="F33" s="209"/>
      <c r="G33" s="61"/>
      <c r="H33" s="84"/>
      <c r="I33" s="84"/>
      <c r="J33" s="84"/>
      <c r="K33" s="32"/>
      <c r="L33" s="89"/>
    </row>
    <row r="34" spans="1:12" ht="12.75">
      <c r="A34" s="318"/>
      <c r="B34" s="121"/>
      <c r="C34" s="121"/>
      <c r="D34" s="6" t="s">
        <v>69</v>
      </c>
      <c r="E34" s="78" t="s">
        <v>70</v>
      </c>
      <c r="F34" s="208" t="s">
        <v>627</v>
      </c>
      <c r="G34" s="37" t="s">
        <v>71</v>
      </c>
      <c r="H34" s="83" t="s">
        <v>628</v>
      </c>
      <c r="I34" s="83" t="s">
        <v>629</v>
      </c>
      <c r="J34" s="83" t="s">
        <v>696</v>
      </c>
      <c r="K34" s="31" t="s">
        <v>730</v>
      </c>
      <c r="L34" s="89" t="s">
        <v>48</v>
      </c>
    </row>
    <row r="35" spans="1:12" ht="114" customHeight="1">
      <c r="A35" s="318"/>
      <c r="B35" s="121"/>
      <c r="C35" s="121"/>
      <c r="D35" s="7" t="s">
        <v>72</v>
      </c>
      <c r="E35" s="78"/>
      <c r="F35" s="209"/>
      <c r="G35" s="38"/>
      <c r="H35" s="84"/>
      <c r="I35" s="84"/>
      <c r="J35" s="84"/>
      <c r="K35" s="32"/>
      <c r="L35" s="89"/>
    </row>
    <row r="36" spans="1:12" ht="12.75">
      <c r="A36" s="318"/>
      <c r="B36" s="121"/>
      <c r="C36" s="121"/>
      <c r="D36" s="6" t="s">
        <v>73</v>
      </c>
      <c r="E36" s="78" t="s">
        <v>74</v>
      </c>
      <c r="F36" s="208">
        <v>0.675</v>
      </c>
      <c r="G36" s="37" t="s">
        <v>630</v>
      </c>
      <c r="H36" s="208">
        <v>0.6765</v>
      </c>
      <c r="I36" s="37">
        <f>(I43+I44)/2</f>
        <v>0.8294999999999999</v>
      </c>
      <c r="J36" s="60">
        <v>0.9025000000000001</v>
      </c>
      <c r="K36" s="31" t="s">
        <v>771</v>
      </c>
      <c r="L36" s="89" t="s">
        <v>48</v>
      </c>
    </row>
    <row r="37" spans="1:12" ht="73.5" customHeight="1">
      <c r="A37" s="318"/>
      <c r="B37" s="121"/>
      <c r="C37" s="121"/>
      <c r="D37" s="7" t="s">
        <v>75</v>
      </c>
      <c r="E37" s="78"/>
      <c r="F37" s="209"/>
      <c r="G37" s="298"/>
      <c r="H37" s="209"/>
      <c r="I37" s="38"/>
      <c r="J37" s="61"/>
      <c r="K37" s="32"/>
      <c r="L37" s="89"/>
    </row>
    <row r="38" spans="1:12" ht="87" customHeight="1">
      <c r="A38" s="318"/>
      <c r="B38" s="121"/>
      <c r="C38" s="121"/>
      <c r="D38" s="7" t="s">
        <v>76</v>
      </c>
      <c r="E38" s="8" t="s">
        <v>77</v>
      </c>
      <c r="F38" s="9">
        <v>0.98</v>
      </c>
      <c r="G38" s="298"/>
      <c r="H38" s="10">
        <v>1</v>
      </c>
      <c r="I38" s="11">
        <v>0.987</v>
      </c>
      <c r="J38" s="12">
        <v>0.933</v>
      </c>
      <c r="K38" s="13" t="s">
        <v>731</v>
      </c>
      <c r="L38" s="89"/>
    </row>
    <row r="39" spans="1:12" ht="90" customHeight="1">
      <c r="A39" s="318"/>
      <c r="B39" s="121"/>
      <c r="C39" s="121"/>
      <c r="D39" s="7" t="s">
        <v>78</v>
      </c>
      <c r="E39" s="8" t="s">
        <v>79</v>
      </c>
      <c r="F39" s="9">
        <v>0.72</v>
      </c>
      <c r="G39" s="298"/>
      <c r="H39" s="14">
        <v>0.6845</v>
      </c>
      <c r="I39" s="11">
        <v>0.987</v>
      </c>
      <c r="J39" s="12">
        <v>0.871</v>
      </c>
      <c r="K39" s="13" t="s">
        <v>732</v>
      </c>
      <c r="L39" s="89"/>
    </row>
    <row r="40" spans="1:12" ht="96.75" customHeight="1">
      <c r="A40" s="318"/>
      <c r="B40" s="121"/>
      <c r="C40" s="121"/>
      <c r="D40" s="7" t="s">
        <v>80</v>
      </c>
      <c r="E40" s="8" t="s">
        <v>81</v>
      </c>
      <c r="F40" s="9">
        <v>0.72</v>
      </c>
      <c r="G40" s="298"/>
      <c r="H40" s="14">
        <v>0.685</v>
      </c>
      <c r="I40" s="11">
        <v>0.817</v>
      </c>
      <c r="J40" s="12">
        <v>0.87</v>
      </c>
      <c r="K40" s="13" t="s">
        <v>733</v>
      </c>
      <c r="L40" s="89"/>
    </row>
    <row r="41" spans="1:12" ht="78.75" customHeight="1">
      <c r="A41" s="318"/>
      <c r="B41" s="121"/>
      <c r="C41" s="121"/>
      <c r="D41" s="7" t="s">
        <v>82</v>
      </c>
      <c r="E41" s="8" t="s">
        <v>83</v>
      </c>
      <c r="F41" s="9">
        <v>0.72</v>
      </c>
      <c r="G41" s="298"/>
      <c r="H41" s="10">
        <v>1</v>
      </c>
      <c r="I41" s="11">
        <v>0.817</v>
      </c>
      <c r="J41" s="12">
        <v>0.927</v>
      </c>
      <c r="K41" s="13" t="s">
        <v>734</v>
      </c>
      <c r="L41" s="89"/>
    </row>
    <row r="42" spans="1:12" ht="104.25" customHeight="1">
      <c r="A42" s="318"/>
      <c r="B42" s="121"/>
      <c r="C42" s="121"/>
      <c r="D42" s="7" t="s">
        <v>84</v>
      </c>
      <c r="E42" s="8" t="s">
        <v>85</v>
      </c>
      <c r="F42" s="9">
        <v>0.68</v>
      </c>
      <c r="G42" s="298"/>
      <c r="H42" s="15">
        <v>0.6652</v>
      </c>
      <c r="I42" s="16">
        <v>1</v>
      </c>
      <c r="J42" s="12">
        <v>0.868</v>
      </c>
      <c r="K42" s="13" t="s">
        <v>735</v>
      </c>
      <c r="L42" s="89"/>
    </row>
    <row r="43" spans="1:12" ht="74.25" customHeight="1">
      <c r="A43" s="318"/>
      <c r="B43" s="121"/>
      <c r="C43" s="121"/>
      <c r="D43" s="7" t="s">
        <v>86</v>
      </c>
      <c r="E43" s="8" t="s">
        <v>87</v>
      </c>
      <c r="F43" s="17">
        <v>1.08</v>
      </c>
      <c r="G43" s="298"/>
      <c r="H43" s="18">
        <v>0.641</v>
      </c>
      <c r="I43" s="11">
        <v>0.826</v>
      </c>
      <c r="J43" s="12">
        <v>0.903</v>
      </c>
      <c r="K43" s="19" t="s">
        <v>736</v>
      </c>
      <c r="L43" s="89"/>
    </row>
    <row r="44" spans="1:12" ht="78" customHeight="1">
      <c r="A44" s="318"/>
      <c r="B44" s="121"/>
      <c r="C44" s="121"/>
      <c r="D44" s="7" t="s">
        <v>88</v>
      </c>
      <c r="E44" s="8" t="s">
        <v>89</v>
      </c>
      <c r="F44" s="20">
        <v>0.755</v>
      </c>
      <c r="G44" s="298"/>
      <c r="H44" s="18">
        <v>0.712</v>
      </c>
      <c r="I44" s="11">
        <v>0.833</v>
      </c>
      <c r="J44" s="12">
        <v>0.902</v>
      </c>
      <c r="K44" s="19" t="s">
        <v>737</v>
      </c>
      <c r="L44" s="89"/>
    </row>
    <row r="45" spans="1:12" ht="78.75" customHeight="1">
      <c r="A45" s="318"/>
      <c r="B45" s="121"/>
      <c r="C45" s="121"/>
      <c r="D45" s="7" t="s">
        <v>90</v>
      </c>
      <c r="E45" s="8" t="s">
        <v>91</v>
      </c>
      <c r="F45" s="9">
        <v>0.72</v>
      </c>
      <c r="G45" s="38"/>
      <c r="H45" s="10">
        <v>0.78</v>
      </c>
      <c r="I45" s="11">
        <v>0.857</v>
      </c>
      <c r="J45" s="12">
        <v>0.916</v>
      </c>
      <c r="K45" s="19" t="s">
        <v>738</v>
      </c>
      <c r="L45" s="89"/>
    </row>
    <row r="46" spans="1:12" ht="12.75">
      <c r="A46" s="318"/>
      <c r="B46" s="121"/>
      <c r="C46" s="121"/>
      <c r="D46" s="6" t="s">
        <v>92</v>
      </c>
      <c r="E46" s="78" t="s">
        <v>93</v>
      </c>
      <c r="F46" s="208">
        <v>0.0751</v>
      </c>
      <c r="G46" s="37">
        <v>0.07</v>
      </c>
      <c r="H46" s="151">
        <v>0.094</v>
      </c>
      <c r="I46" s="292" t="s">
        <v>631</v>
      </c>
      <c r="J46" s="292">
        <v>0.092</v>
      </c>
      <c r="K46" s="31" t="s">
        <v>739</v>
      </c>
      <c r="L46" s="89" t="s">
        <v>48</v>
      </c>
    </row>
    <row r="47" spans="1:12" ht="68.25" customHeight="1">
      <c r="A47" s="318"/>
      <c r="B47" s="121"/>
      <c r="C47" s="121"/>
      <c r="D47" s="7" t="s">
        <v>94</v>
      </c>
      <c r="E47" s="78"/>
      <c r="F47" s="209"/>
      <c r="G47" s="38"/>
      <c r="H47" s="152"/>
      <c r="I47" s="293"/>
      <c r="J47" s="293"/>
      <c r="K47" s="32"/>
      <c r="L47" s="89"/>
    </row>
    <row r="48" spans="1:12" ht="12.75">
      <c r="A48" s="318"/>
      <c r="B48" s="121"/>
      <c r="C48" s="121"/>
      <c r="D48" s="6" t="s">
        <v>95</v>
      </c>
      <c r="E48" s="78" t="s">
        <v>96</v>
      </c>
      <c r="F48" s="60">
        <v>0.0959</v>
      </c>
      <c r="G48" s="37">
        <v>0.08</v>
      </c>
      <c r="H48" s="151">
        <v>0.051</v>
      </c>
      <c r="I48" s="167">
        <v>0.05</v>
      </c>
      <c r="J48" s="230">
        <v>0.09</v>
      </c>
      <c r="K48" s="31" t="s">
        <v>740</v>
      </c>
      <c r="L48" s="89" t="s">
        <v>48</v>
      </c>
    </row>
    <row r="49" spans="1:12" ht="96" customHeight="1">
      <c r="A49" s="318"/>
      <c r="B49" s="121"/>
      <c r="C49" s="121"/>
      <c r="D49" s="7" t="s">
        <v>97</v>
      </c>
      <c r="E49" s="78"/>
      <c r="F49" s="61"/>
      <c r="G49" s="38"/>
      <c r="H49" s="152"/>
      <c r="I49" s="168"/>
      <c r="J49" s="231"/>
      <c r="K49" s="32"/>
      <c r="L49" s="89"/>
    </row>
    <row r="50" spans="1:12" ht="12.75">
      <c r="A50" s="318"/>
      <c r="B50" s="121"/>
      <c r="C50" s="121"/>
      <c r="D50" s="6" t="s">
        <v>98</v>
      </c>
      <c r="E50" s="78" t="s">
        <v>99</v>
      </c>
      <c r="F50" s="60" t="s">
        <v>632</v>
      </c>
      <c r="G50" s="60" t="s">
        <v>632</v>
      </c>
      <c r="H50" s="81" t="s">
        <v>169</v>
      </c>
      <c r="I50" s="290" t="s">
        <v>169</v>
      </c>
      <c r="J50" s="81" t="s">
        <v>169</v>
      </c>
      <c r="K50" s="31" t="s">
        <v>772</v>
      </c>
      <c r="L50" s="89" t="s">
        <v>48</v>
      </c>
    </row>
    <row r="51" spans="1:12" ht="72" customHeight="1">
      <c r="A51" s="318"/>
      <c r="B51" s="121"/>
      <c r="C51" s="121"/>
      <c r="D51" s="7" t="s">
        <v>100</v>
      </c>
      <c r="E51" s="78"/>
      <c r="F51" s="61"/>
      <c r="G51" s="61"/>
      <c r="H51" s="82"/>
      <c r="I51" s="291"/>
      <c r="J51" s="82"/>
      <c r="K51" s="32"/>
      <c r="L51" s="89"/>
    </row>
    <row r="52" spans="1:12" ht="12.75">
      <c r="A52" s="318"/>
      <c r="B52" s="121"/>
      <c r="C52" s="121"/>
      <c r="D52" s="6" t="s">
        <v>101</v>
      </c>
      <c r="E52" s="78" t="s">
        <v>102</v>
      </c>
      <c r="F52" s="60">
        <v>0.0198</v>
      </c>
      <c r="G52" s="37">
        <v>0.01</v>
      </c>
      <c r="H52" s="81" t="s">
        <v>633</v>
      </c>
      <c r="I52" s="133" t="s">
        <v>634</v>
      </c>
      <c r="J52" s="85" t="s">
        <v>697</v>
      </c>
      <c r="K52" s="31" t="s">
        <v>741</v>
      </c>
      <c r="L52" s="89" t="s">
        <v>48</v>
      </c>
    </row>
    <row r="53" spans="1:12" ht="123.75" customHeight="1">
      <c r="A53" s="318"/>
      <c r="B53" s="121"/>
      <c r="C53" s="121"/>
      <c r="D53" s="7" t="s">
        <v>103</v>
      </c>
      <c r="E53" s="78"/>
      <c r="F53" s="61"/>
      <c r="G53" s="38"/>
      <c r="H53" s="82"/>
      <c r="I53" s="134"/>
      <c r="J53" s="86"/>
      <c r="K53" s="32"/>
      <c r="L53" s="89"/>
    </row>
    <row r="54" spans="1:12" ht="12.75">
      <c r="A54" s="318"/>
      <c r="B54" s="121"/>
      <c r="C54" s="121"/>
      <c r="D54" s="6" t="s">
        <v>104</v>
      </c>
      <c r="E54" s="78" t="s">
        <v>105</v>
      </c>
      <c r="F54" s="208">
        <v>0.806</v>
      </c>
      <c r="G54" s="37">
        <v>0.85</v>
      </c>
      <c r="H54" s="151">
        <v>0.718</v>
      </c>
      <c r="I54" s="174" t="s">
        <v>169</v>
      </c>
      <c r="J54" s="81" t="s">
        <v>169</v>
      </c>
      <c r="K54" s="31" t="s">
        <v>742</v>
      </c>
      <c r="L54" s="89" t="s">
        <v>48</v>
      </c>
    </row>
    <row r="55" spans="1:12" ht="98.25" customHeight="1">
      <c r="A55" s="318"/>
      <c r="B55" s="121"/>
      <c r="C55" s="121"/>
      <c r="D55" s="7" t="s">
        <v>106</v>
      </c>
      <c r="E55" s="78"/>
      <c r="F55" s="209"/>
      <c r="G55" s="38"/>
      <c r="H55" s="152"/>
      <c r="I55" s="175"/>
      <c r="J55" s="82"/>
      <c r="K55" s="32"/>
      <c r="L55" s="89"/>
    </row>
    <row r="56" spans="1:12" ht="12.75">
      <c r="A56" s="318"/>
      <c r="B56" s="121"/>
      <c r="C56" s="121"/>
      <c r="D56" s="6" t="s">
        <v>107</v>
      </c>
      <c r="E56" s="78" t="s">
        <v>108</v>
      </c>
      <c r="F56" s="288">
        <v>2.2</v>
      </c>
      <c r="G56" s="288">
        <v>1.8</v>
      </c>
      <c r="H56" s="81">
        <v>228.1</v>
      </c>
      <c r="I56" s="81">
        <v>215</v>
      </c>
      <c r="J56" s="81">
        <v>212</v>
      </c>
      <c r="K56" s="31" t="s">
        <v>773</v>
      </c>
      <c r="L56" s="89" t="s">
        <v>48</v>
      </c>
    </row>
    <row r="57" spans="1:12" ht="102.75" customHeight="1">
      <c r="A57" s="318"/>
      <c r="B57" s="121"/>
      <c r="C57" s="121"/>
      <c r="D57" s="7" t="s">
        <v>109</v>
      </c>
      <c r="E57" s="78"/>
      <c r="F57" s="289"/>
      <c r="G57" s="289"/>
      <c r="H57" s="82"/>
      <c r="I57" s="82"/>
      <c r="J57" s="82"/>
      <c r="K57" s="32"/>
      <c r="L57" s="89"/>
    </row>
    <row r="58" spans="1:12" ht="12.75">
      <c r="A58" s="318"/>
      <c r="B58" s="121"/>
      <c r="C58" s="121"/>
      <c r="D58" s="6" t="s">
        <v>110</v>
      </c>
      <c r="E58" s="78" t="s">
        <v>111</v>
      </c>
      <c r="F58" s="224">
        <v>2.2</v>
      </c>
      <c r="G58" s="224">
        <v>1.8</v>
      </c>
      <c r="H58" s="296">
        <v>844</v>
      </c>
      <c r="I58" s="296">
        <v>571</v>
      </c>
      <c r="J58" s="296">
        <v>546</v>
      </c>
      <c r="K58" s="31" t="s">
        <v>774</v>
      </c>
      <c r="L58" s="89" t="s">
        <v>48</v>
      </c>
    </row>
    <row r="59" spans="1:12" ht="165" customHeight="1">
      <c r="A59" s="318"/>
      <c r="B59" s="121"/>
      <c r="C59" s="121"/>
      <c r="D59" s="7" t="s">
        <v>112</v>
      </c>
      <c r="E59" s="78"/>
      <c r="F59" s="225"/>
      <c r="G59" s="225"/>
      <c r="H59" s="297"/>
      <c r="I59" s="297"/>
      <c r="J59" s="297"/>
      <c r="K59" s="32"/>
      <c r="L59" s="89"/>
    </row>
    <row r="60" spans="1:12" ht="12.75">
      <c r="A60" s="318"/>
      <c r="B60" s="121"/>
      <c r="C60" s="121"/>
      <c r="D60" s="6" t="s">
        <v>113</v>
      </c>
      <c r="E60" s="78" t="s">
        <v>114</v>
      </c>
      <c r="F60" s="276">
        <v>0</v>
      </c>
      <c r="G60" s="294">
        <v>1</v>
      </c>
      <c r="H60" s="278">
        <v>0</v>
      </c>
      <c r="I60" s="278">
        <v>0</v>
      </c>
      <c r="J60" s="230">
        <v>0</v>
      </c>
      <c r="K60" s="31" t="s">
        <v>775</v>
      </c>
      <c r="L60" s="89" t="s">
        <v>48</v>
      </c>
    </row>
    <row r="61" spans="1:12" ht="31.5" customHeight="1">
      <c r="A61" s="318"/>
      <c r="B61" s="121"/>
      <c r="C61" s="121"/>
      <c r="D61" s="7" t="s">
        <v>115</v>
      </c>
      <c r="E61" s="78"/>
      <c r="F61" s="277"/>
      <c r="G61" s="295"/>
      <c r="H61" s="279"/>
      <c r="I61" s="279"/>
      <c r="J61" s="231"/>
      <c r="K61" s="32"/>
      <c r="L61" s="89"/>
    </row>
    <row r="62" spans="1:12" ht="12.75">
      <c r="A62" s="318"/>
      <c r="B62" s="121"/>
      <c r="C62" s="121"/>
      <c r="D62" s="6" t="s">
        <v>116</v>
      </c>
      <c r="E62" s="78" t="s">
        <v>117</v>
      </c>
      <c r="F62" s="208">
        <v>0.334</v>
      </c>
      <c r="G62" s="37" t="s">
        <v>743</v>
      </c>
      <c r="H62" s="151">
        <v>0.336</v>
      </c>
      <c r="I62" s="286">
        <v>68</v>
      </c>
      <c r="J62" s="83">
        <v>68</v>
      </c>
      <c r="K62" s="31" t="s">
        <v>744</v>
      </c>
      <c r="L62" s="89" t="s">
        <v>48</v>
      </c>
    </row>
    <row r="63" spans="1:12" ht="83.25" customHeight="1">
      <c r="A63" s="318"/>
      <c r="B63" s="121"/>
      <c r="C63" s="121"/>
      <c r="D63" s="7" t="s">
        <v>118</v>
      </c>
      <c r="E63" s="78"/>
      <c r="F63" s="209"/>
      <c r="G63" s="38"/>
      <c r="H63" s="152"/>
      <c r="I63" s="287"/>
      <c r="J63" s="84"/>
      <c r="K63" s="32"/>
      <c r="L63" s="89"/>
    </row>
    <row r="64" spans="1:12" ht="12.75">
      <c r="A64" s="318"/>
      <c r="B64" s="121"/>
      <c r="C64" s="121"/>
      <c r="D64" s="6" t="s">
        <v>119</v>
      </c>
      <c r="E64" s="78" t="s">
        <v>120</v>
      </c>
      <c r="F64" s="208">
        <v>0.905</v>
      </c>
      <c r="G64" s="208">
        <v>0.993</v>
      </c>
      <c r="H64" s="83" t="s">
        <v>635</v>
      </c>
      <c r="I64" s="83" t="s">
        <v>636</v>
      </c>
      <c r="J64" s="83" t="s">
        <v>698</v>
      </c>
      <c r="K64" s="31" t="s">
        <v>745</v>
      </c>
      <c r="L64" s="89" t="s">
        <v>48</v>
      </c>
    </row>
    <row r="65" spans="1:12" ht="48" customHeight="1">
      <c r="A65" s="318"/>
      <c r="B65" s="121"/>
      <c r="C65" s="121"/>
      <c r="D65" s="7" t="s">
        <v>121</v>
      </c>
      <c r="E65" s="78"/>
      <c r="F65" s="209"/>
      <c r="G65" s="209"/>
      <c r="H65" s="84"/>
      <c r="I65" s="84"/>
      <c r="J65" s="84"/>
      <c r="K65" s="32"/>
      <c r="L65" s="89"/>
    </row>
    <row r="66" spans="1:12" ht="12.75">
      <c r="A66" s="318"/>
      <c r="B66" s="121"/>
      <c r="C66" s="121"/>
      <c r="D66" s="6" t="s">
        <v>122</v>
      </c>
      <c r="E66" s="78" t="s">
        <v>123</v>
      </c>
      <c r="F66" s="208">
        <v>0.993</v>
      </c>
      <c r="G66" s="208">
        <v>0.994</v>
      </c>
      <c r="H66" s="81" t="s">
        <v>637</v>
      </c>
      <c r="I66" s="83" t="s">
        <v>638</v>
      </c>
      <c r="J66" s="83" t="s">
        <v>638</v>
      </c>
      <c r="K66" s="31" t="s">
        <v>746</v>
      </c>
      <c r="L66" s="89" t="s">
        <v>48</v>
      </c>
    </row>
    <row r="67" spans="1:12" ht="63.75" customHeight="1">
      <c r="A67" s="318"/>
      <c r="B67" s="121"/>
      <c r="C67" s="121"/>
      <c r="D67" s="7" t="s">
        <v>124</v>
      </c>
      <c r="E67" s="78"/>
      <c r="F67" s="209"/>
      <c r="G67" s="209"/>
      <c r="H67" s="82"/>
      <c r="I67" s="84"/>
      <c r="J67" s="84"/>
      <c r="K67" s="32"/>
      <c r="L67" s="89"/>
    </row>
    <row r="68" spans="1:12" ht="12.75">
      <c r="A68" s="318"/>
      <c r="B68" s="121"/>
      <c r="C68" s="121"/>
      <c r="D68" s="6" t="s">
        <v>125</v>
      </c>
      <c r="E68" s="78" t="s">
        <v>126</v>
      </c>
      <c r="F68" s="208">
        <v>0.994</v>
      </c>
      <c r="G68" s="37" t="s">
        <v>127</v>
      </c>
      <c r="H68" s="81" t="s">
        <v>637</v>
      </c>
      <c r="I68" s="83" t="s">
        <v>638</v>
      </c>
      <c r="J68" s="83" t="s">
        <v>699</v>
      </c>
      <c r="K68" s="31" t="s">
        <v>747</v>
      </c>
      <c r="L68" s="89" t="s">
        <v>48</v>
      </c>
    </row>
    <row r="69" spans="1:12" ht="55.5" customHeight="1">
      <c r="A69" s="318"/>
      <c r="B69" s="121"/>
      <c r="C69" s="121"/>
      <c r="D69" s="7" t="s">
        <v>128</v>
      </c>
      <c r="E69" s="78"/>
      <c r="F69" s="209"/>
      <c r="G69" s="38"/>
      <c r="H69" s="82"/>
      <c r="I69" s="84"/>
      <c r="J69" s="84"/>
      <c r="K69" s="32"/>
      <c r="L69" s="89"/>
    </row>
    <row r="70" spans="1:12" ht="12.75">
      <c r="A70" s="318"/>
      <c r="B70" s="121"/>
      <c r="C70" s="121"/>
      <c r="D70" s="6" t="s">
        <v>129</v>
      </c>
      <c r="E70" s="78" t="s">
        <v>130</v>
      </c>
      <c r="F70" s="218">
        <v>81.1</v>
      </c>
      <c r="G70" s="37" t="s">
        <v>131</v>
      </c>
      <c r="H70" s="81" t="s">
        <v>169</v>
      </c>
      <c r="I70" s="81" t="s">
        <v>169</v>
      </c>
      <c r="J70" s="81" t="s">
        <v>169</v>
      </c>
      <c r="K70" s="31" t="s">
        <v>748</v>
      </c>
      <c r="L70" s="89" t="s">
        <v>48</v>
      </c>
    </row>
    <row r="71" spans="1:12" ht="69" customHeight="1">
      <c r="A71" s="318"/>
      <c r="B71" s="121"/>
      <c r="C71" s="121"/>
      <c r="D71" s="7" t="s">
        <v>132</v>
      </c>
      <c r="E71" s="78"/>
      <c r="F71" s="219"/>
      <c r="G71" s="38"/>
      <c r="H71" s="82"/>
      <c r="I71" s="82"/>
      <c r="J71" s="82"/>
      <c r="K71" s="32"/>
      <c r="L71" s="89"/>
    </row>
    <row r="72" spans="1:12" ht="12.75">
      <c r="A72" s="318"/>
      <c r="B72" s="121"/>
      <c r="C72" s="121"/>
      <c r="D72" s="6" t="s">
        <v>133</v>
      </c>
      <c r="E72" s="78" t="s">
        <v>134</v>
      </c>
      <c r="F72" s="208">
        <v>0.146</v>
      </c>
      <c r="G72" s="37" t="s">
        <v>135</v>
      </c>
      <c r="H72" s="230">
        <v>0.24</v>
      </c>
      <c r="I72" s="174"/>
      <c r="J72" s="202" t="s">
        <v>700</v>
      </c>
      <c r="K72" s="31" t="s">
        <v>749</v>
      </c>
      <c r="L72" s="89" t="s">
        <v>48</v>
      </c>
    </row>
    <row r="73" spans="1:12" ht="83.25" customHeight="1">
      <c r="A73" s="318"/>
      <c r="B73" s="121"/>
      <c r="C73" s="121"/>
      <c r="D73" s="7" t="s">
        <v>136</v>
      </c>
      <c r="E73" s="78"/>
      <c r="F73" s="209"/>
      <c r="G73" s="38"/>
      <c r="H73" s="231"/>
      <c r="I73" s="175"/>
      <c r="J73" s="203"/>
      <c r="K73" s="32"/>
      <c r="L73" s="89"/>
    </row>
    <row r="74" spans="1:12" ht="12.75">
      <c r="A74" s="318"/>
      <c r="B74" s="121"/>
      <c r="C74" s="121"/>
      <c r="D74" s="6" t="s">
        <v>137</v>
      </c>
      <c r="E74" s="78" t="s">
        <v>138</v>
      </c>
      <c r="F74" s="218">
        <v>8.26</v>
      </c>
      <c r="G74" s="37" t="s">
        <v>139</v>
      </c>
      <c r="H74" s="81" t="s">
        <v>639</v>
      </c>
      <c r="I74" s="174"/>
      <c r="J74" s="81" t="s">
        <v>701</v>
      </c>
      <c r="K74" s="31" t="s">
        <v>776</v>
      </c>
      <c r="L74" s="89" t="s">
        <v>48</v>
      </c>
    </row>
    <row r="75" spans="1:12" ht="54.75" customHeight="1">
      <c r="A75" s="318"/>
      <c r="B75" s="121"/>
      <c r="C75" s="121"/>
      <c r="D75" s="7" t="s">
        <v>140</v>
      </c>
      <c r="E75" s="78"/>
      <c r="F75" s="219"/>
      <c r="G75" s="38"/>
      <c r="H75" s="82"/>
      <c r="I75" s="175"/>
      <c r="J75" s="82"/>
      <c r="K75" s="32"/>
      <c r="L75" s="89"/>
    </row>
    <row r="76" spans="1:12" ht="12.75">
      <c r="A76" s="318"/>
      <c r="B76" s="121"/>
      <c r="C76" s="121"/>
      <c r="D76" s="6" t="s">
        <v>141</v>
      </c>
      <c r="E76" s="78" t="s">
        <v>142</v>
      </c>
      <c r="F76" s="37">
        <v>0.4</v>
      </c>
      <c r="G76" s="37">
        <v>0.6</v>
      </c>
      <c r="H76" s="81" t="s">
        <v>640</v>
      </c>
      <c r="I76" s="230">
        <v>0.65</v>
      </c>
      <c r="J76" s="230">
        <v>0.62</v>
      </c>
      <c r="K76" s="31" t="s">
        <v>750</v>
      </c>
      <c r="L76" s="89" t="s">
        <v>48</v>
      </c>
    </row>
    <row r="77" spans="1:12" ht="99" customHeight="1">
      <c r="A77" s="318"/>
      <c r="B77" s="121"/>
      <c r="C77" s="121"/>
      <c r="D77" s="7" t="s">
        <v>143</v>
      </c>
      <c r="E77" s="78"/>
      <c r="F77" s="38"/>
      <c r="G77" s="38"/>
      <c r="H77" s="82"/>
      <c r="I77" s="231"/>
      <c r="J77" s="231"/>
      <c r="K77" s="32"/>
      <c r="L77" s="89"/>
    </row>
    <row r="78" spans="1:12" ht="12.75">
      <c r="A78" s="318"/>
      <c r="B78" s="121"/>
      <c r="C78" s="121"/>
      <c r="D78" s="6" t="s">
        <v>144</v>
      </c>
      <c r="E78" s="78" t="s">
        <v>145</v>
      </c>
      <c r="F78" s="218">
        <v>0</v>
      </c>
      <c r="G78" s="218">
        <v>0</v>
      </c>
      <c r="H78" s="81">
        <v>0</v>
      </c>
      <c r="I78" s="81">
        <v>0</v>
      </c>
      <c r="J78" s="81">
        <v>0</v>
      </c>
      <c r="K78" s="31" t="s">
        <v>777</v>
      </c>
      <c r="L78" s="89" t="s">
        <v>48</v>
      </c>
    </row>
    <row r="79" spans="1:12" ht="51" customHeight="1">
      <c r="A79" s="318"/>
      <c r="B79" s="121"/>
      <c r="C79" s="121"/>
      <c r="D79" s="7" t="s">
        <v>146</v>
      </c>
      <c r="E79" s="78"/>
      <c r="F79" s="219"/>
      <c r="G79" s="219"/>
      <c r="H79" s="82"/>
      <c r="I79" s="82"/>
      <c r="J79" s="82"/>
      <c r="K79" s="32"/>
      <c r="L79" s="89"/>
    </row>
    <row r="80" spans="1:12" ht="12.75">
      <c r="A80" s="318"/>
      <c r="B80" s="121"/>
      <c r="C80" s="121"/>
      <c r="D80" s="6" t="s">
        <v>147</v>
      </c>
      <c r="E80" s="78" t="s">
        <v>148</v>
      </c>
      <c r="F80" s="218">
        <v>7</v>
      </c>
      <c r="G80" s="218">
        <v>0</v>
      </c>
      <c r="H80" s="81">
        <v>1</v>
      </c>
      <c r="I80" s="218">
        <v>4</v>
      </c>
      <c r="J80" s="81">
        <v>4</v>
      </c>
      <c r="K80" s="31" t="s">
        <v>751</v>
      </c>
      <c r="L80" s="89" t="s">
        <v>48</v>
      </c>
    </row>
    <row r="81" spans="1:12" ht="57.75" customHeight="1">
      <c r="A81" s="318"/>
      <c r="B81" s="121"/>
      <c r="C81" s="121"/>
      <c r="D81" s="7" t="s">
        <v>149</v>
      </c>
      <c r="E81" s="78"/>
      <c r="F81" s="219"/>
      <c r="G81" s="219"/>
      <c r="H81" s="82"/>
      <c r="I81" s="219"/>
      <c r="J81" s="82"/>
      <c r="K81" s="32"/>
      <c r="L81" s="89"/>
    </row>
    <row r="82" spans="1:12" ht="12.75">
      <c r="A82" s="318"/>
      <c r="B82" s="121"/>
      <c r="C82" s="121"/>
      <c r="D82" s="6" t="s">
        <v>150</v>
      </c>
      <c r="E82" s="78" t="s">
        <v>151</v>
      </c>
      <c r="F82" s="208">
        <v>0.1667</v>
      </c>
      <c r="G82" s="37" t="s">
        <v>152</v>
      </c>
      <c r="H82" s="278" t="s">
        <v>641</v>
      </c>
      <c r="I82" s="27" t="s">
        <v>642</v>
      </c>
      <c r="J82" s="81" t="s">
        <v>169</v>
      </c>
      <c r="K82" s="31" t="s">
        <v>703</v>
      </c>
      <c r="L82" s="89" t="s">
        <v>48</v>
      </c>
    </row>
    <row r="83" spans="1:12" ht="39.75" customHeight="1">
      <c r="A83" s="318"/>
      <c r="B83" s="121"/>
      <c r="C83" s="121"/>
      <c r="D83" s="7" t="s">
        <v>153</v>
      </c>
      <c r="E83" s="78"/>
      <c r="F83" s="209"/>
      <c r="G83" s="38"/>
      <c r="H83" s="279"/>
      <c r="I83" s="28"/>
      <c r="J83" s="82"/>
      <c r="K83" s="32"/>
      <c r="L83" s="89"/>
    </row>
    <row r="84" spans="1:12" ht="12.75">
      <c r="A84" s="318"/>
      <c r="B84" s="121"/>
      <c r="C84" s="121"/>
      <c r="D84" s="6" t="s">
        <v>154</v>
      </c>
      <c r="E84" s="78" t="s">
        <v>155</v>
      </c>
      <c r="F84" s="37" t="s">
        <v>156</v>
      </c>
      <c r="G84" s="37" t="s">
        <v>157</v>
      </c>
      <c r="H84" s="37" t="s">
        <v>169</v>
      </c>
      <c r="I84" s="37" t="s">
        <v>169</v>
      </c>
      <c r="J84" s="242">
        <v>0.0026</v>
      </c>
      <c r="K84" s="31" t="s">
        <v>752</v>
      </c>
      <c r="L84" s="89" t="s">
        <v>48</v>
      </c>
    </row>
    <row r="85" spans="1:12" ht="87" customHeight="1">
      <c r="A85" s="318"/>
      <c r="B85" s="121"/>
      <c r="C85" s="121"/>
      <c r="D85" s="7" t="s">
        <v>158</v>
      </c>
      <c r="E85" s="78"/>
      <c r="F85" s="38"/>
      <c r="G85" s="38"/>
      <c r="H85" s="38"/>
      <c r="I85" s="38"/>
      <c r="J85" s="243"/>
      <c r="K85" s="32"/>
      <c r="L85" s="89"/>
    </row>
    <row r="86" spans="1:12" ht="12.75">
      <c r="A86" s="318"/>
      <c r="B86" s="121"/>
      <c r="C86" s="121"/>
      <c r="D86" s="6" t="s">
        <v>159</v>
      </c>
      <c r="E86" s="78" t="s">
        <v>160</v>
      </c>
      <c r="F86" s="218">
        <v>12.62</v>
      </c>
      <c r="G86" s="37" t="s">
        <v>161</v>
      </c>
      <c r="H86" s="218">
        <v>10.97</v>
      </c>
      <c r="I86" s="37" t="s">
        <v>169</v>
      </c>
      <c r="J86" s="81">
        <v>11.56</v>
      </c>
      <c r="K86" s="31" t="s">
        <v>753</v>
      </c>
      <c r="L86" s="89" t="s">
        <v>48</v>
      </c>
    </row>
    <row r="87" spans="1:12" ht="38.25">
      <c r="A87" s="318"/>
      <c r="B87" s="121"/>
      <c r="C87" s="121"/>
      <c r="D87" s="7" t="s">
        <v>162</v>
      </c>
      <c r="E87" s="78"/>
      <c r="F87" s="219"/>
      <c r="G87" s="38"/>
      <c r="H87" s="219"/>
      <c r="I87" s="38"/>
      <c r="J87" s="82"/>
      <c r="K87" s="32"/>
      <c r="L87" s="89"/>
    </row>
    <row r="88" spans="1:12" ht="12.75">
      <c r="A88" s="318"/>
      <c r="B88" s="121"/>
      <c r="C88" s="121"/>
      <c r="D88" s="6" t="s">
        <v>163</v>
      </c>
      <c r="E88" s="78" t="s">
        <v>164</v>
      </c>
      <c r="F88" s="37" t="s">
        <v>165</v>
      </c>
      <c r="G88" s="37">
        <v>0.05</v>
      </c>
      <c r="H88" s="37">
        <v>0</v>
      </c>
      <c r="I88" s="37">
        <v>0</v>
      </c>
      <c r="J88" s="230">
        <v>0.1</v>
      </c>
      <c r="K88" s="31" t="s">
        <v>754</v>
      </c>
      <c r="L88" s="89" t="s">
        <v>48</v>
      </c>
    </row>
    <row r="89" spans="1:12" ht="42.75" customHeight="1">
      <c r="A89" s="318"/>
      <c r="B89" s="121"/>
      <c r="C89" s="121"/>
      <c r="D89" s="7" t="s">
        <v>166</v>
      </c>
      <c r="E89" s="78"/>
      <c r="F89" s="38"/>
      <c r="G89" s="38"/>
      <c r="H89" s="38"/>
      <c r="I89" s="38"/>
      <c r="J89" s="231"/>
      <c r="K89" s="32"/>
      <c r="L89" s="89"/>
    </row>
    <row r="90" spans="1:12" ht="12.75">
      <c r="A90" s="318"/>
      <c r="B90" s="121"/>
      <c r="C90" s="121"/>
      <c r="D90" s="6" t="s">
        <v>167</v>
      </c>
      <c r="E90" s="78" t="s">
        <v>168</v>
      </c>
      <c r="F90" s="37" t="s">
        <v>169</v>
      </c>
      <c r="G90" s="208">
        <v>0.885</v>
      </c>
      <c r="H90" s="37" t="s">
        <v>169</v>
      </c>
      <c r="I90" s="37" t="s">
        <v>169</v>
      </c>
      <c r="J90" s="81" t="s">
        <v>169</v>
      </c>
      <c r="K90" s="31" t="s">
        <v>755</v>
      </c>
      <c r="L90" s="89" t="s">
        <v>48</v>
      </c>
    </row>
    <row r="91" spans="1:12" ht="69" customHeight="1">
      <c r="A91" s="318"/>
      <c r="B91" s="121"/>
      <c r="C91" s="121"/>
      <c r="D91" s="7" t="s">
        <v>168</v>
      </c>
      <c r="E91" s="78"/>
      <c r="F91" s="38"/>
      <c r="G91" s="209"/>
      <c r="H91" s="38"/>
      <c r="I91" s="38"/>
      <c r="J91" s="82"/>
      <c r="K91" s="32"/>
      <c r="L91" s="89"/>
    </row>
    <row r="92" spans="1:12" ht="12.75">
      <c r="A92" s="318"/>
      <c r="B92" s="121"/>
      <c r="C92" s="121"/>
      <c r="D92" s="6" t="s">
        <v>170</v>
      </c>
      <c r="E92" s="78" t="s">
        <v>171</v>
      </c>
      <c r="F92" s="236">
        <v>0.018</v>
      </c>
      <c r="G92" s="208">
        <v>0.028</v>
      </c>
      <c r="H92" s="81" t="s">
        <v>169</v>
      </c>
      <c r="I92" s="81" t="s">
        <v>169</v>
      </c>
      <c r="J92" s="81" t="s">
        <v>169</v>
      </c>
      <c r="K92" s="31" t="s">
        <v>778</v>
      </c>
      <c r="L92" s="94" t="s">
        <v>48</v>
      </c>
    </row>
    <row r="93" spans="1:12" ht="66.75" customHeight="1">
      <c r="A93" s="318"/>
      <c r="B93" s="121"/>
      <c r="C93" s="121"/>
      <c r="D93" s="7" t="s">
        <v>172</v>
      </c>
      <c r="E93" s="78"/>
      <c r="F93" s="237"/>
      <c r="G93" s="209"/>
      <c r="H93" s="82"/>
      <c r="I93" s="82"/>
      <c r="J93" s="82"/>
      <c r="K93" s="32"/>
      <c r="L93" s="94"/>
    </row>
    <row r="94" spans="1:12" ht="12.75">
      <c r="A94" s="318"/>
      <c r="B94" s="121"/>
      <c r="C94" s="121"/>
      <c r="D94" s="6" t="s">
        <v>173</v>
      </c>
      <c r="E94" s="78" t="s">
        <v>174</v>
      </c>
      <c r="F94" s="60">
        <v>0.0704</v>
      </c>
      <c r="G94" s="37" t="s">
        <v>175</v>
      </c>
      <c r="H94" s="85" t="s">
        <v>643</v>
      </c>
      <c r="I94" s="60" t="s">
        <v>644</v>
      </c>
      <c r="J94" s="60" t="s">
        <v>702</v>
      </c>
      <c r="K94" s="31" t="s">
        <v>756</v>
      </c>
      <c r="L94" s="94" t="s">
        <v>48</v>
      </c>
    </row>
    <row r="95" spans="1:12" ht="88.5" customHeight="1">
      <c r="A95" s="318"/>
      <c r="B95" s="121"/>
      <c r="C95" s="122"/>
      <c r="D95" s="7" t="s">
        <v>176</v>
      </c>
      <c r="E95" s="78"/>
      <c r="F95" s="61"/>
      <c r="G95" s="38"/>
      <c r="H95" s="86"/>
      <c r="I95" s="61"/>
      <c r="J95" s="61"/>
      <c r="K95" s="32"/>
      <c r="L95" s="94"/>
    </row>
    <row r="96" spans="1:12" ht="12.75">
      <c r="A96" s="318"/>
      <c r="B96" s="121"/>
      <c r="C96" s="4" t="s">
        <v>177</v>
      </c>
      <c r="D96" s="6" t="s">
        <v>178</v>
      </c>
      <c r="E96" s="78" t="s">
        <v>179</v>
      </c>
      <c r="F96" s="37">
        <v>0</v>
      </c>
      <c r="G96" s="37" t="s">
        <v>571</v>
      </c>
      <c r="H96" s="37" t="s">
        <v>572</v>
      </c>
      <c r="I96" s="37" t="s">
        <v>573</v>
      </c>
      <c r="J96" s="133" t="s">
        <v>707</v>
      </c>
      <c r="K96" s="62" t="s">
        <v>840</v>
      </c>
      <c r="L96" s="87" t="s">
        <v>646</v>
      </c>
    </row>
    <row r="97" spans="1:12" ht="332.25" customHeight="1">
      <c r="A97" s="318"/>
      <c r="B97" s="121"/>
      <c r="C97" s="4" t="s">
        <v>181</v>
      </c>
      <c r="D97" s="5" t="s">
        <v>645</v>
      </c>
      <c r="E97" s="78"/>
      <c r="F97" s="38"/>
      <c r="G97" s="38"/>
      <c r="H97" s="38"/>
      <c r="I97" s="38"/>
      <c r="J97" s="134"/>
      <c r="K97" s="63"/>
      <c r="L97" s="88"/>
    </row>
    <row r="98" spans="1:12" ht="12.75">
      <c r="A98" s="318"/>
      <c r="B98" s="121"/>
      <c r="C98" s="4" t="s">
        <v>182</v>
      </c>
      <c r="D98" s="6" t="s">
        <v>183</v>
      </c>
      <c r="E98" s="78" t="s">
        <v>184</v>
      </c>
      <c r="F98" s="218">
        <v>0</v>
      </c>
      <c r="G98" s="218">
        <v>1</v>
      </c>
      <c r="H98" s="278">
        <v>0</v>
      </c>
      <c r="I98" s="284">
        <v>0</v>
      </c>
      <c r="J98" s="76">
        <v>1</v>
      </c>
      <c r="K98" s="62" t="s">
        <v>841</v>
      </c>
      <c r="L98" s="94" t="s">
        <v>48</v>
      </c>
    </row>
    <row r="99" spans="1:12" ht="69.75" customHeight="1">
      <c r="A99" s="318"/>
      <c r="B99" s="122"/>
      <c r="C99" s="4" t="s">
        <v>185</v>
      </c>
      <c r="D99" s="7" t="s">
        <v>186</v>
      </c>
      <c r="E99" s="78"/>
      <c r="F99" s="219"/>
      <c r="G99" s="219"/>
      <c r="H99" s="279"/>
      <c r="I99" s="285"/>
      <c r="J99" s="77"/>
      <c r="K99" s="63"/>
      <c r="L99" s="94"/>
    </row>
    <row r="100" spans="1:12" ht="12.75">
      <c r="A100" s="318"/>
      <c r="B100" s="4" t="s">
        <v>660</v>
      </c>
      <c r="C100" s="4" t="s">
        <v>187</v>
      </c>
      <c r="D100" s="6" t="s">
        <v>188</v>
      </c>
      <c r="E100" s="78" t="s">
        <v>189</v>
      </c>
      <c r="F100" s="37">
        <v>0.3</v>
      </c>
      <c r="G100" s="37">
        <v>1</v>
      </c>
      <c r="H100" s="169">
        <v>0.1</v>
      </c>
      <c r="I100" s="272">
        <v>0.5</v>
      </c>
      <c r="J100" s="66">
        <v>1</v>
      </c>
      <c r="K100" s="102" t="s">
        <v>842</v>
      </c>
      <c r="L100" s="94" t="s">
        <v>190</v>
      </c>
    </row>
    <row r="101" spans="1:12" ht="74.25" customHeight="1">
      <c r="A101" s="318"/>
      <c r="B101" s="120" t="s">
        <v>659</v>
      </c>
      <c r="C101" s="4" t="s">
        <v>191</v>
      </c>
      <c r="D101" s="7" t="s">
        <v>192</v>
      </c>
      <c r="E101" s="78"/>
      <c r="F101" s="38"/>
      <c r="G101" s="38"/>
      <c r="H101" s="170"/>
      <c r="I101" s="273"/>
      <c r="J101" s="67"/>
      <c r="K101" s="103"/>
      <c r="L101" s="94"/>
    </row>
    <row r="102" spans="1:12" ht="15" customHeight="1">
      <c r="A102" s="318"/>
      <c r="B102" s="121"/>
      <c r="C102" s="4" t="s">
        <v>193</v>
      </c>
      <c r="D102" s="6" t="s">
        <v>194</v>
      </c>
      <c r="E102" s="78" t="s">
        <v>195</v>
      </c>
      <c r="F102" s="74">
        <v>0</v>
      </c>
      <c r="G102" s="74">
        <v>4</v>
      </c>
      <c r="H102" s="74">
        <v>0</v>
      </c>
      <c r="I102" s="74">
        <v>2</v>
      </c>
      <c r="J102" s="74">
        <v>0</v>
      </c>
      <c r="K102" s="104" t="s">
        <v>843</v>
      </c>
      <c r="L102" s="94" t="s">
        <v>190</v>
      </c>
    </row>
    <row r="103" spans="1:12" ht="94.5" customHeight="1">
      <c r="A103" s="318"/>
      <c r="B103" s="121"/>
      <c r="C103" s="4" t="s">
        <v>196</v>
      </c>
      <c r="D103" s="7" t="s">
        <v>197</v>
      </c>
      <c r="E103" s="78"/>
      <c r="F103" s="75"/>
      <c r="G103" s="75"/>
      <c r="H103" s="75"/>
      <c r="I103" s="75"/>
      <c r="J103" s="75"/>
      <c r="K103" s="105"/>
      <c r="L103" s="94"/>
    </row>
    <row r="104" spans="1:12" ht="12.75" customHeight="1">
      <c r="A104" s="318"/>
      <c r="B104" s="121"/>
      <c r="C104" s="4" t="s">
        <v>198</v>
      </c>
      <c r="D104" s="6" t="s">
        <v>199</v>
      </c>
      <c r="E104" s="78" t="s">
        <v>200</v>
      </c>
      <c r="F104" s="37">
        <v>0</v>
      </c>
      <c r="G104" s="37" t="s">
        <v>559</v>
      </c>
      <c r="H104" s="270" t="s">
        <v>560</v>
      </c>
      <c r="I104" s="270" t="s">
        <v>561</v>
      </c>
      <c r="J104" s="270">
        <v>0.6</v>
      </c>
      <c r="K104" s="29" t="s">
        <v>844</v>
      </c>
      <c r="L104" s="94" t="s">
        <v>190</v>
      </c>
    </row>
    <row r="105" spans="1:12" ht="181.5" customHeight="1">
      <c r="A105" s="318"/>
      <c r="B105" s="121"/>
      <c r="C105" s="4" t="s">
        <v>201</v>
      </c>
      <c r="D105" s="7" t="s">
        <v>202</v>
      </c>
      <c r="E105" s="78"/>
      <c r="F105" s="38"/>
      <c r="G105" s="38"/>
      <c r="H105" s="271"/>
      <c r="I105" s="271"/>
      <c r="J105" s="271"/>
      <c r="K105" s="30"/>
      <c r="L105" s="94"/>
    </row>
    <row r="106" spans="1:12" ht="12.75" customHeight="1">
      <c r="A106" s="318"/>
      <c r="B106" s="121"/>
      <c r="C106" s="4" t="s">
        <v>203</v>
      </c>
      <c r="D106" s="6" t="s">
        <v>204</v>
      </c>
      <c r="E106" s="78" t="s">
        <v>205</v>
      </c>
      <c r="F106" s="37" t="s">
        <v>562</v>
      </c>
      <c r="G106" s="37" t="s">
        <v>563</v>
      </c>
      <c r="H106" s="262" t="s">
        <v>564</v>
      </c>
      <c r="I106" s="282" t="s">
        <v>565</v>
      </c>
      <c r="J106" s="270" t="s">
        <v>563</v>
      </c>
      <c r="K106" s="29" t="s">
        <v>845</v>
      </c>
      <c r="L106" s="94" t="s">
        <v>190</v>
      </c>
    </row>
    <row r="107" spans="1:12" ht="244.5" customHeight="1">
      <c r="A107" s="318"/>
      <c r="B107" s="122"/>
      <c r="C107" s="4" t="s">
        <v>206</v>
      </c>
      <c r="D107" s="7" t="s">
        <v>207</v>
      </c>
      <c r="E107" s="78"/>
      <c r="F107" s="38"/>
      <c r="G107" s="38"/>
      <c r="H107" s="263"/>
      <c r="I107" s="283"/>
      <c r="J107" s="271"/>
      <c r="K107" s="30"/>
      <c r="L107" s="94"/>
    </row>
    <row r="108" spans="1:12" ht="12.75" customHeight="1">
      <c r="A108" s="318"/>
      <c r="B108" s="4" t="s">
        <v>208</v>
      </c>
      <c r="C108" s="4" t="s">
        <v>209</v>
      </c>
      <c r="D108" s="6" t="s">
        <v>210</v>
      </c>
      <c r="E108" s="78" t="s">
        <v>211</v>
      </c>
      <c r="F108" s="74" t="s">
        <v>651</v>
      </c>
      <c r="G108" s="74" t="s">
        <v>652</v>
      </c>
      <c r="H108" s="81">
        <v>29</v>
      </c>
      <c r="I108" s="278">
        <v>56</v>
      </c>
      <c r="J108" s="258">
        <v>173</v>
      </c>
      <c r="K108" s="29" t="s">
        <v>779</v>
      </c>
      <c r="L108" s="94" t="s">
        <v>212</v>
      </c>
    </row>
    <row r="109" spans="1:12" ht="159" customHeight="1">
      <c r="A109" s="318"/>
      <c r="B109" s="120" t="s">
        <v>213</v>
      </c>
      <c r="C109" s="4" t="s">
        <v>214</v>
      </c>
      <c r="D109" s="7" t="s">
        <v>215</v>
      </c>
      <c r="E109" s="78"/>
      <c r="F109" s="75"/>
      <c r="G109" s="75"/>
      <c r="H109" s="82"/>
      <c r="I109" s="279"/>
      <c r="J109" s="259"/>
      <c r="K109" s="30"/>
      <c r="L109" s="94"/>
    </row>
    <row r="110" spans="1:12" ht="12.75">
      <c r="A110" s="318"/>
      <c r="B110" s="121"/>
      <c r="C110" s="4" t="s">
        <v>216</v>
      </c>
      <c r="D110" s="6" t="s">
        <v>217</v>
      </c>
      <c r="E110" s="78" t="s">
        <v>218</v>
      </c>
      <c r="F110" s="74" t="s">
        <v>656</v>
      </c>
      <c r="G110" s="208" t="s">
        <v>657</v>
      </c>
      <c r="H110" s="280" t="s">
        <v>658</v>
      </c>
      <c r="I110" s="280" t="s">
        <v>658</v>
      </c>
      <c r="J110" s="27" t="s">
        <v>704</v>
      </c>
      <c r="K110" s="29" t="s">
        <v>780</v>
      </c>
      <c r="L110" s="94" t="s">
        <v>212</v>
      </c>
    </row>
    <row r="111" spans="1:12" ht="105" customHeight="1">
      <c r="A111" s="318"/>
      <c r="B111" s="121"/>
      <c r="C111" s="4" t="s">
        <v>219</v>
      </c>
      <c r="D111" s="7" t="s">
        <v>220</v>
      </c>
      <c r="E111" s="78"/>
      <c r="F111" s="75"/>
      <c r="G111" s="209"/>
      <c r="H111" s="281"/>
      <c r="I111" s="281"/>
      <c r="J111" s="28"/>
      <c r="K111" s="30"/>
      <c r="L111" s="94"/>
    </row>
    <row r="112" spans="1:12" ht="12.75">
      <c r="A112" s="318"/>
      <c r="B112" s="121"/>
      <c r="C112" s="4" t="s">
        <v>221</v>
      </c>
      <c r="D112" s="6" t="s">
        <v>222</v>
      </c>
      <c r="E112" s="78" t="s">
        <v>223</v>
      </c>
      <c r="F112" s="260">
        <v>30000</v>
      </c>
      <c r="G112" s="37" t="s">
        <v>653</v>
      </c>
      <c r="H112" s="262" t="s">
        <v>654</v>
      </c>
      <c r="I112" s="262" t="s">
        <v>655</v>
      </c>
      <c r="J112" s="139" t="s">
        <v>705</v>
      </c>
      <c r="K112" s="29" t="s">
        <v>781</v>
      </c>
      <c r="L112" s="94" t="s">
        <v>212</v>
      </c>
    </row>
    <row r="113" spans="1:12" ht="165" customHeight="1">
      <c r="A113" s="318"/>
      <c r="B113" s="122"/>
      <c r="C113" s="4" t="s">
        <v>224</v>
      </c>
      <c r="D113" s="7" t="s">
        <v>225</v>
      </c>
      <c r="E113" s="78"/>
      <c r="F113" s="261"/>
      <c r="G113" s="38"/>
      <c r="H113" s="263"/>
      <c r="I113" s="263"/>
      <c r="J113" s="140"/>
      <c r="K113" s="30"/>
      <c r="L113" s="94"/>
    </row>
    <row r="114" spans="1:12" ht="15" customHeight="1">
      <c r="A114" s="318"/>
      <c r="B114" s="4" t="s">
        <v>226</v>
      </c>
      <c r="C114" s="4" t="s">
        <v>227</v>
      </c>
      <c r="D114" s="6" t="s">
        <v>228</v>
      </c>
      <c r="E114" s="78" t="s">
        <v>229</v>
      </c>
      <c r="F114" s="264" t="s">
        <v>664</v>
      </c>
      <c r="G114" s="266" t="s">
        <v>665</v>
      </c>
      <c r="H114" s="268" t="s">
        <v>666</v>
      </c>
      <c r="I114" s="268" t="s">
        <v>757</v>
      </c>
      <c r="J114" s="187" t="s">
        <v>782</v>
      </c>
      <c r="K114" s="97" t="s">
        <v>783</v>
      </c>
      <c r="L114" s="94" t="s">
        <v>230</v>
      </c>
    </row>
    <row r="115" spans="1:12" ht="334.5" customHeight="1">
      <c r="A115" s="318"/>
      <c r="B115" s="120" t="s">
        <v>231</v>
      </c>
      <c r="C115" s="120" t="s">
        <v>232</v>
      </c>
      <c r="D115" s="7" t="s">
        <v>233</v>
      </c>
      <c r="E115" s="78"/>
      <c r="F115" s="265"/>
      <c r="G115" s="267"/>
      <c r="H115" s="269"/>
      <c r="I115" s="269"/>
      <c r="J115" s="269"/>
      <c r="K115" s="98"/>
      <c r="L115" s="94"/>
    </row>
    <row r="116" spans="1:12" ht="12.75">
      <c r="A116" s="318"/>
      <c r="B116" s="121"/>
      <c r="C116" s="121"/>
      <c r="D116" s="6" t="s">
        <v>234</v>
      </c>
      <c r="E116" s="78" t="s">
        <v>235</v>
      </c>
      <c r="F116" s="274" t="s">
        <v>667</v>
      </c>
      <c r="G116" s="274" t="s">
        <v>668</v>
      </c>
      <c r="H116" s="268" t="s">
        <v>669</v>
      </c>
      <c r="I116" s="276" t="s">
        <v>670</v>
      </c>
      <c r="J116" s="187" t="s">
        <v>784</v>
      </c>
      <c r="K116" s="23" t="s">
        <v>785</v>
      </c>
      <c r="L116" s="94" t="s">
        <v>230</v>
      </c>
    </row>
    <row r="117" spans="1:12" ht="315.75" customHeight="1">
      <c r="A117" s="318"/>
      <c r="B117" s="121"/>
      <c r="C117" s="122"/>
      <c r="D117" s="7" t="s">
        <v>236</v>
      </c>
      <c r="E117" s="78"/>
      <c r="F117" s="275"/>
      <c r="G117" s="275"/>
      <c r="H117" s="269"/>
      <c r="I117" s="277"/>
      <c r="J117" s="269"/>
      <c r="K117" s="24"/>
      <c r="L117" s="94"/>
    </row>
    <row r="118" spans="1:12" ht="12.75">
      <c r="A118" s="318"/>
      <c r="B118" s="121"/>
      <c r="C118" s="4" t="s">
        <v>237</v>
      </c>
      <c r="D118" s="6" t="s">
        <v>238</v>
      </c>
      <c r="E118" s="78" t="s">
        <v>239</v>
      </c>
      <c r="F118" s="218" t="s">
        <v>671</v>
      </c>
      <c r="G118" s="218" t="s">
        <v>672</v>
      </c>
      <c r="H118" s="218" t="s">
        <v>671</v>
      </c>
      <c r="I118" s="218" t="s">
        <v>673</v>
      </c>
      <c r="J118" s="218" t="s">
        <v>786</v>
      </c>
      <c r="K118" s="100" t="s">
        <v>787</v>
      </c>
      <c r="L118" s="94" t="s">
        <v>230</v>
      </c>
    </row>
    <row r="119" spans="1:12" ht="378.75" customHeight="1">
      <c r="A119" s="318"/>
      <c r="B119" s="121"/>
      <c r="C119" s="4" t="s">
        <v>240</v>
      </c>
      <c r="D119" s="7" t="s">
        <v>241</v>
      </c>
      <c r="E119" s="78"/>
      <c r="F119" s="219"/>
      <c r="G119" s="219"/>
      <c r="H119" s="219"/>
      <c r="I119" s="219"/>
      <c r="J119" s="219"/>
      <c r="K119" s="101"/>
      <c r="L119" s="94"/>
    </row>
    <row r="120" spans="1:12" ht="12.75">
      <c r="A120" s="318"/>
      <c r="B120" s="121"/>
      <c r="C120" s="4" t="s">
        <v>242</v>
      </c>
      <c r="D120" s="6" t="s">
        <v>243</v>
      </c>
      <c r="E120" s="78" t="s">
        <v>244</v>
      </c>
      <c r="F120" s="52" t="s">
        <v>674</v>
      </c>
      <c r="G120" s="139" t="s">
        <v>245</v>
      </c>
      <c r="H120" s="52" t="s">
        <v>675</v>
      </c>
      <c r="I120" s="254" t="s">
        <v>788</v>
      </c>
      <c r="J120" s="256" t="s">
        <v>789</v>
      </c>
      <c r="K120" s="35" t="s">
        <v>792</v>
      </c>
      <c r="L120" s="94" t="s">
        <v>230</v>
      </c>
    </row>
    <row r="121" spans="1:12" ht="106.5" customHeight="1">
      <c r="A121" s="318"/>
      <c r="B121" s="121"/>
      <c r="C121" s="120" t="s">
        <v>246</v>
      </c>
      <c r="D121" s="7" t="s">
        <v>247</v>
      </c>
      <c r="E121" s="78"/>
      <c r="F121" s="53"/>
      <c r="G121" s="140"/>
      <c r="H121" s="53"/>
      <c r="I121" s="255"/>
      <c r="J121" s="257"/>
      <c r="K121" s="36"/>
      <c r="L121" s="94"/>
    </row>
    <row r="122" spans="1:12" ht="12.75">
      <c r="A122" s="318"/>
      <c r="B122" s="121"/>
      <c r="C122" s="121"/>
      <c r="D122" s="6" t="s">
        <v>248</v>
      </c>
      <c r="E122" s="78" t="s">
        <v>249</v>
      </c>
      <c r="F122" s="52" t="s">
        <v>676</v>
      </c>
      <c r="G122" s="139" t="s">
        <v>250</v>
      </c>
      <c r="H122" s="52" t="s">
        <v>677</v>
      </c>
      <c r="I122" s="52" t="s">
        <v>758</v>
      </c>
      <c r="J122" s="252" t="s">
        <v>790</v>
      </c>
      <c r="K122" s="35" t="s">
        <v>791</v>
      </c>
      <c r="L122" s="94" t="s">
        <v>230</v>
      </c>
    </row>
    <row r="123" spans="1:12" ht="156" customHeight="1">
      <c r="A123" s="318"/>
      <c r="B123" s="122"/>
      <c r="C123" s="122"/>
      <c r="D123" s="7" t="s">
        <v>251</v>
      </c>
      <c r="E123" s="78"/>
      <c r="F123" s="53"/>
      <c r="G123" s="140"/>
      <c r="H123" s="53"/>
      <c r="I123" s="53"/>
      <c r="J123" s="253"/>
      <c r="K123" s="36"/>
      <c r="L123" s="94"/>
    </row>
    <row r="124" spans="1:12" ht="12.75">
      <c r="A124" s="318"/>
      <c r="B124" s="4" t="s">
        <v>252</v>
      </c>
      <c r="C124" s="4" t="s">
        <v>253</v>
      </c>
      <c r="D124" s="6" t="s">
        <v>254</v>
      </c>
      <c r="E124" s="78" t="s">
        <v>255</v>
      </c>
      <c r="F124" s="37">
        <v>0.47</v>
      </c>
      <c r="G124" s="37">
        <v>0.5</v>
      </c>
      <c r="H124" s="37" t="s">
        <v>574</v>
      </c>
      <c r="I124" s="37" t="s">
        <v>575</v>
      </c>
      <c r="J124" s="33">
        <v>0.013</v>
      </c>
      <c r="K124" s="62" t="s">
        <v>793</v>
      </c>
      <c r="L124" s="94" t="s">
        <v>180</v>
      </c>
    </row>
    <row r="125" spans="1:12" ht="96" customHeight="1">
      <c r="A125" s="318"/>
      <c r="B125" s="120" t="s">
        <v>256</v>
      </c>
      <c r="C125" s="120" t="s">
        <v>257</v>
      </c>
      <c r="D125" s="7" t="s">
        <v>258</v>
      </c>
      <c r="E125" s="78"/>
      <c r="F125" s="38"/>
      <c r="G125" s="38"/>
      <c r="H125" s="38"/>
      <c r="I125" s="38"/>
      <c r="J125" s="34"/>
      <c r="K125" s="63"/>
      <c r="L125" s="94"/>
    </row>
    <row r="126" spans="1:12" ht="12.75">
      <c r="A126" s="318"/>
      <c r="B126" s="121"/>
      <c r="C126" s="121"/>
      <c r="D126" s="6" t="s">
        <v>259</v>
      </c>
      <c r="E126" s="78" t="s">
        <v>260</v>
      </c>
      <c r="F126" s="37">
        <v>0.33</v>
      </c>
      <c r="G126" s="37">
        <v>0.2</v>
      </c>
      <c r="H126" s="68" t="s">
        <v>576</v>
      </c>
      <c r="I126" s="68" t="s">
        <v>577</v>
      </c>
      <c r="J126" s="56" t="s">
        <v>794</v>
      </c>
      <c r="K126" s="62" t="s">
        <v>795</v>
      </c>
      <c r="L126" s="94" t="s">
        <v>180</v>
      </c>
    </row>
    <row r="127" spans="1:12" ht="224.25" customHeight="1">
      <c r="A127" s="318"/>
      <c r="B127" s="121"/>
      <c r="C127" s="121"/>
      <c r="D127" s="7" t="s">
        <v>261</v>
      </c>
      <c r="E127" s="78"/>
      <c r="F127" s="38"/>
      <c r="G127" s="38"/>
      <c r="H127" s="69"/>
      <c r="I127" s="69"/>
      <c r="J127" s="57"/>
      <c r="K127" s="63"/>
      <c r="L127" s="94"/>
    </row>
    <row r="128" spans="1:12" ht="12.75">
      <c r="A128" s="318"/>
      <c r="B128" s="121"/>
      <c r="C128" s="121"/>
      <c r="D128" s="6" t="s">
        <v>262</v>
      </c>
      <c r="E128" s="78" t="s">
        <v>263</v>
      </c>
      <c r="F128" s="37" t="s">
        <v>169</v>
      </c>
      <c r="G128" s="37" t="s">
        <v>578</v>
      </c>
      <c r="H128" s="220" t="s">
        <v>579</v>
      </c>
      <c r="I128" s="244" t="s">
        <v>580</v>
      </c>
      <c r="J128" s="56" t="s">
        <v>708</v>
      </c>
      <c r="K128" s="62" t="s">
        <v>796</v>
      </c>
      <c r="L128" s="94" t="s">
        <v>180</v>
      </c>
    </row>
    <row r="129" spans="1:12" ht="138" customHeight="1">
      <c r="A129" s="318"/>
      <c r="B129" s="121"/>
      <c r="C129" s="121"/>
      <c r="D129" s="7" t="s">
        <v>264</v>
      </c>
      <c r="E129" s="78"/>
      <c r="F129" s="38"/>
      <c r="G129" s="38"/>
      <c r="H129" s="221"/>
      <c r="I129" s="245"/>
      <c r="J129" s="57"/>
      <c r="K129" s="63"/>
      <c r="L129" s="94"/>
    </row>
    <row r="130" spans="1:12" ht="12.75">
      <c r="A130" s="318"/>
      <c r="B130" s="121"/>
      <c r="C130" s="121"/>
      <c r="D130" s="6" t="s">
        <v>265</v>
      </c>
      <c r="E130" s="78" t="s">
        <v>266</v>
      </c>
      <c r="F130" s="37">
        <v>0.34</v>
      </c>
      <c r="G130" s="37" t="s">
        <v>267</v>
      </c>
      <c r="H130" s="234" t="s">
        <v>581</v>
      </c>
      <c r="I130" s="234" t="s">
        <v>582</v>
      </c>
      <c r="J130" s="56" t="s">
        <v>709</v>
      </c>
      <c r="K130" s="62" t="s">
        <v>797</v>
      </c>
      <c r="L130" s="94" t="s">
        <v>180</v>
      </c>
    </row>
    <row r="131" spans="1:12" ht="180" customHeight="1">
      <c r="A131" s="318"/>
      <c r="B131" s="121"/>
      <c r="C131" s="121"/>
      <c r="D131" s="7" t="s">
        <v>268</v>
      </c>
      <c r="E131" s="78"/>
      <c r="F131" s="38"/>
      <c r="G131" s="38"/>
      <c r="H131" s="235"/>
      <c r="I131" s="235"/>
      <c r="J131" s="57"/>
      <c r="K131" s="63"/>
      <c r="L131" s="94"/>
    </row>
    <row r="132" spans="1:12" ht="12.75">
      <c r="A132" s="318"/>
      <c r="B132" s="121"/>
      <c r="C132" s="121"/>
      <c r="D132" s="6" t="s">
        <v>269</v>
      </c>
      <c r="E132" s="78" t="s">
        <v>270</v>
      </c>
      <c r="F132" s="60">
        <v>0.148</v>
      </c>
      <c r="G132" s="37" t="s">
        <v>271</v>
      </c>
      <c r="H132" s="234" t="s">
        <v>583</v>
      </c>
      <c r="I132" s="242" t="s">
        <v>584</v>
      </c>
      <c r="J132" s="56" t="s">
        <v>710</v>
      </c>
      <c r="K132" s="62" t="s">
        <v>798</v>
      </c>
      <c r="L132" s="94" t="s">
        <v>180</v>
      </c>
    </row>
    <row r="133" spans="1:12" ht="143.25" customHeight="1">
      <c r="A133" s="318"/>
      <c r="B133" s="121"/>
      <c r="C133" s="121"/>
      <c r="D133" s="7" t="s">
        <v>272</v>
      </c>
      <c r="E133" s="78"/>
      <c r="F133" s="61"/>
      <c r="G133" s="38"/>
      <c r="H133" s="235"/>
      <c r="I133" s="243"/>
      <c r="J133" s="57"/>
      <c r="K133" s="63"/>
      <c r="L133" s="94"/>
    </row>
    <row r="134" spans="1:12" ht="12.75">
      <c r="A134" s="318"/>
      <c r="B134" s="121"/>
      <c r="C134" s="121"/>
      <c r="D134" s="6" t="s">
        <v>273</v>
      </c>
      <c r="E134" s="78" t="s">
        <v>274</v>
      </c>
      <c r="F134" s="60">
        <v>0.693</v>
      </c>
      <c r="G134" s="37" t="s">
        <v>275</v>
      </c>
      <c r="H134" s="68" t="s">
        <v>585</v>
      </c>
      <c r="I134" s="142" t="s">
        <v>586</v>
      </c>
      <c r="J134" s="68" t="s">
        <v>711</v>
      </c>
      <c r="K134" s="29" t="s">
        <v>799</v>
      </c>
      <c r="L134" s="94" t="s">
        <v>180</v>
      </c>
    </row>
    <row r="135" spans="1:12" ht="135.75" customHeight="1">
      <c r="A135" s="318"/>
      <c r="B135" s="121"/>
      <c r="C135" s="121"/>
      <c r="D135" s="7" t="s">
        <v>276</v>
      </c>
      <c r="E135" s="78"/>
      <c r="F135" s="61"/>
      <c r="G135" s="38"/>
      <c r="H135" s="69"/>
      <c r="I135" s="143"/>
      <c r="J135" s="69"/>
      <c r="K135" s="30"/>
      <c r="L135" s="94"/>
    </row>
    <row r="136" spans="1:12" ht="12.75">
      <c r="A136" s="318"/>
      <c r="B136" s="121"/>
      <c r="C136" s="121"/>
      <c r="D136" s="6" t="s">
        <v>277</v>
      </c>
      <c r="E136" s="78" t="s">
        <v>278</v>
      </c>
      <c r="F136" s="246">
        <v>173</v>
      </c>
      <c r="G136" s="218">
        <v>170</v>
      </c>
      <c r="H136" s="248">
        <v>173</v>
      </c>
      <c r="I136" s="240">
        <v>173</v>
      </c>
      <c r="J136" s="68" t="s">
        <v>803</v>
      </c>
      <c r="K136" s="29" t="s">
        <v>800</v>
      </c>
      <c r="L136" s="94" t="s">
        <v>180</v>
      </c>
    </row>
    <row r="137" spans="1:12" ht="129" customHeight="1">
      <c r="A137" s="318"/>
      <c r="B137" s="121"/>
      <c r="C137" s="121"/>
      <c r="D137" s="7" t="s">
        <v>279</v>
      </c>
      <c r="E137" s="78"/>
      <c r="F137" s="247"/>
      <c r="G137" s="219"/>
      <c r="H137" s="249"/>
      <c r="I137" s="241"/>
      <c r="J137" s="69"/>
      <c r="K137" s="30"/>
      <c r="L137" s="94"/>
    </row>
    <row r="138" spans="1:12" ht="12.75">
      <c r="A138" s="318"/>
      <c r="B138" s="121"/>
      <c r="C138" s="121"/>
      <c r="D138" s="6" t="s">
        <v>280</v>
      </c>
      <c r="E138" s="78" t="s">
        <v>281</v>
      </c>
      <c r="F138" s="218">
        <v>108.3</v>
      </c>
      <c r="G138" s="218">
        <v>106</v>
      </c>
      <c r="H138" s="238" t="s">
        <v>587</v>
      </c>
      <c r="I138" s="238" t="s">
        <v>588</v>
      </c>
      <c r="J138" s="68" t="s">
        <v>802</v>
      </c>
      <c r="K138" s="29" t="s">
        <v>801</v>
      </c>
      <c r="L138" s="94" t="s">
        <v>180</v>
      </c>
    </row>
    <row r="139" spans="1:12" ht="117.75" customHeight="1">
      <c r="A139" s="318"/>
      <c r="B139" s="121"/>
      <c r="C139" s="121"/>
      <c r="D139" s="7" t="s">
        <v>282</v>
      </c>
      <c r="E139" s="78"/>
      <c r="F139" s="219"/>
      <c r="G139" s="219"/>
      <c r="H139" s="239"/>
      <c r="I139" s="239"/>
      <c r="J139" s="69"/>
      <c r="K139" s="30"/>
      <c r="L139" s="94"/>
    </row>
    <row r="140" spans="1:12" ht="12.75">
      <c r="A140" s="318"/>
      <c r="B140" s="121"/>
      <c r="C140" s="121"/>
      <c r="D140" s="6" t="s">
        <v>283</v>
      </c>
      <c r="E140" s="78" t="s">
        <v>284</v>
      </c>
      <c r="F140" s="37" t="s">
        <v>169</v>
      </c>
      <c r="G140" s="37">
        <v>0.18</v>
      </c>
      <c r="H140" s="250">
        <v>0.06</v>
      </c>
      <c r="I140" s="236">
        <v>0.0624</v>
      </c>
      <c r="J140" s="68">
        <v>0.0705</v>
      </c>
      <c r="K140" s="62" t="s">
        <v>804</v>
      </c>
      <c r="L140" s="94" t="s">
        <v>180</v>
      </c>
    </row>
    <row r="141" spans="1:12" ht="102.75" customHeight="1">
      <c r="A141" s="318"/>
      <c r="B141" s="122"/>
      <c r="C141" s="122"/>
      <c r="D141" s="7" t="s">
        <v>285</v>
      </c>
      <c r="E141" s="78"/>
      <c r="F141" s="38"/>
      <c r="G141" s="38"/>
      <c r="H141" s="251"/>
      <c r="I141" s="237"/>
      <c r="J141" s="69"/>
      <c r="K141" s="63"/>
      <c r="L141" s="94"/>
    </row>
    <row r="142" spans="1:12" ht="12.75">
      <c r="A142" s="318"/>
      <c r="B142" s="4" t="s">
        <v>286</v>
      </c>
      <c r="C142" s="4" t="s">
        <v>287</v>
      </c>
      <c r="D142" s="6" t="s">
        <v>288</v>
      </c>
      <c r="E142" s="78" t="s">
        <v>289</v>
      </c>
      <c r="F142" s="37" t="s">
        <v>169</v>
      </c>
      <c r="G142" s="37" t="s">
        <v>589</v>
      </c>
      <c r="H142" s="56" t="s">
        <v>590</v>
      </c>
      <c r="I142" s="56" t="s">
        <v>591</v>
      </c>
      <c r="J142" s="68" t="s">
        <v>712</v>
      </c>
      <c r="K142" s="29" t="s">
        <v>805</v>
      </c>
      <c r="L142" s="94" t="s">
        <v>180</v>
      </c>
    </row>
    <row r="143" spans="1:12" ht="97.5" customHeight="1">
      <c r="A143" s="318"/>
      <c r="B143" s="120" t="s">
        <v>290</v>
      </c>
      <c r="C143" s="4" t="s">
        <v>291</v>
      </c>
      <c r="D143" s="7" t="s">
        <v>292</v>
      </c>
      <c r="E143" s="78"/>
      <c r="F143" s="38"/>
      <c r="G143" s="38"/>
      <c r="H143" s="57"/>
      <c r="I143" s="57"/>
      <c r="J143" s="69"/>
      <c r="K143" s="30"/>
      <c r="L143" s="94"/>
    </row>
    <row r="144" spans="1:12" ht="12.75">
      <c r="A144" s="318"/>
      <c r="B144" s="121"/>
      <c r="C144" s="4" t="s">
        <v>293</v>
      </c>
      <c r="D144" s="6" t="s">
        <v>294</v>
      </c>
      <c r="E144" s="78" t="s">
        <v>295</v>
      </c>
      <c r="F144" s="37" t="s">
        <v>169</v>
      </c>
      <c r="G144" s="37" t="s">
        <v>592</v>
      </c>
      <c r="H144" s="234" t="s">
        <v>593</v>
      </c>
      <c r="I144" s="68" t="s">
        <v>594</v>
      </c>
      <c r="J144" s="68" t="s">
        <v>713</v>
      </c>
      <c r="K144" s="29" t="s">
        <v>806</v>
      </c>
      <c r="L144" s="94" t="s">
        <v>180</v>
      </c>
    </row>
    <row r="145" spans="1:12" ht="102" customHeight="1">
      <c r="A145" s="318"/>
      <c r="B145" s="121"/>
      <c r="C145" s="4" t="s">
        <v>296</v>
      </c>
      <c r="D145" s="7" t="s">
        <v>297</v>
      </c>
      <c r="E145" s="78"/>
      <c r="F145" s="38"/>
      <c r="G145" s="38"/>
      <c r="H145" s="235"/>
      <c r="I145" s="69"/>
      <c r="J145" s="69"/>
      <c r="K145" s="30"/>
      <c r="L145" s="94"/>
    </row>
    <row r="146" spans="1:12" ht="12.75">
      <c r="A146" s="318"/>
      <c r="B146" s="121"/>
      <c r="C146" s="4" t="s">
        <v>298</v>
      </c>
      <c r="D146" s="6" t="s">
        <v>299</v>
      </c>
      <c r="E146" s="78" t="s">
        <v>300</v>
      </c>
      <c r="F146" s="37" t="s">
        <v>169</v>
      </c>
      <c r="G146" s="37" t="s">
        <v>807</v>
      </c>
      <c r="H146" s="234" t="s">
        <v>808</v>
      </c>
      <c r="I146" s="174" t="s">
        <v>809</v>
      </c>
      <c r="J146" s="68" t="s">
        <v>810</v>
      </c>
      <c r="K146" s="29" t="s">
        <v>759</v>
      </c>
      <c r="L146" s="94" t="s">
        <v>180</v>
      </c>
    </row>
    <row r="147" spans="1:12" ht="198" customHeight="1">
      <c r="A147" s="318"/>
      <c r="B147" s="122"/>
      <c r="C147" s="4" t="s">
        <v>301</v>
      </c>
      <c r="D147" s="7" t="s">
        <v>302</v>
      </c>
      <c r="E147" s="78"/>
      <c r="F147" s="38"/>
      <c r="G147" s="38"/>
      <c r="H147" s="235"/>
      <c r="I147" s="175"/>
      <c r="J147" s="69"/>
      <c r="K147" s="30"/>
      <c r="L147" s="94"/>
    </row>
    <row r="148" spans="1:12" ht="12.75" customHeight="1">
      <c r="A148" s="318"/>
      <c r="B148" s="4" t="s">
        <v>661</v>
      </c>
      <c r="C148" s="4" t="s">
        <v>303</v>
      </c>
      <c r="D148" s="6" t="s">
        <v>304</v>
      </c>
      <c r="E148" s="78" t="s">
        <v>305</v>
      </c>
      <c r="F148" s="37" t="s">
        <v>169</v>
      </c>
      <c r="G148" s="37">
        <v>1</v>
      </c>
      <c r="H148" s="230">
        <v>1</v>
      </c>
      <c r="I148" s="232">
        <v>1</v>
      </c>
      <c r="J148" s="66">
        <v>1</v>
      </c>
      <c r="K148" s="29" t="s">
        <v>846</v>
      </c>
      <c r="L148" s="89" t="s">
        <v>230</v>
      </c>
    </row>
    <row r="149" spans="1:12" ht="282" customHeight="1">
      <c r="A149" s="318"/>
      <c r="B149" s="120" t="s">
        <v>306</v>
      </c>
      <c r="C149" s="120" t="s">
        <v>307</v>
      </c>
      <c r="D149" s="7" t="s">
        <v>308</v>
      </c>
      <c r="E149" s="78"/>
      <c r="F149" s="38"/>
      <c r="G149" s="38"/>
      <c r="H149" s="231"/>
      <c r="I149" s="233"/>
      <c r="J149" s="67"/>
      <c r="K149" s="30"/>
      <c r="L149" s="89"/>
    </row>
    <row r="150" spans="1:12" ht="12.75">
      <c r="A150" s="318"/>
      <c r="B150" s="121"/>
      <c r="C150" s="121"/>
      <c r="D150" s="6" t="s">
        <v>309</v>
      </c>
      <c r="E150" s="78" t="s">
        <v>310</v>
      </c>
      <c r="F150" s="37" t="s">
        <v>678</v>
      </c>
      <c r="G150" s="37" t="s">
        <v>679</v>
      </c>
      <c r="H150" s="167">
        <v>0.33</v>
      </c>
      <c r="I150" s="167">
        <v>0.33</v>
      </c>
      <c r="J150" s="68" t="s">
        <v>811</v>
      </c>
      <c r="K150" s="35" t="s">
        <v>847</v>
      </c>
      <c r="L150" s="89" t="s">
        <v>230</v>
      </c>
    </row>
    <row r="151" spans="1:12" ht="137.25" customHeight="1">
      <c r="A151" s="318"/>
      <c r="B151" s="122"/>
      <c r="C151" s="122"/>
      <c r="D151" s="7" t="s">
        <v>311</v>
      </c>
      <c r="E151" s="78"/>
      <c r="F151" s="38"/>
      <c r="G151" s="38"/>
      <c r="H151" s="168"/>
      <c r="I151" s="168"/>
      <c r="J151" s="69"/>
      <c r="K151" s="36"/>
      <c r="L151" s="89"/>
    </row>
    <row r="152" spans="1:12" ht="12.75">
      <c r="A152" s="318"/>
      <c r="B152" s="4" t="s">
        <v>662</v>
      </c>
      <c r="C152" s="4" t="s">
        <v>312</v>
      </c>
      <c r="D152" s="6" t="s">
        <v>313</v>
      </c>
      <c r="E152" s="78" t="s">
        <v>314</v>
      </c>
      <c r="F152" s="218">
        <v>31</v>
      </c>
      <c r="G152" s="218">
        <v>62</v>
      </c>
      <c r="H152" s="226" t="s">
        <v>595</v>
      </c>
      <c r="I152" s="228" t="s">
        <v>596</v>
      </c>
      <c r="J152" s="70" t="s">
        <v>595</v>
      </c>
      <c r="K152" s="29" t="s">
        <v>848</v>
      </c>
      <c r="L152" s="94" t="s">
        <v>180</v>
      </c>
    </row>
    <row r="153" spans="1:12" ht="132.75" customHeight="1">
      <c r="A153" s="318"/>
      <c r="B153" s="120" t="s">
        <v>315</v>
      </c>
      <c r="C153" s="120" t="s">
        <v>316</v>
      </c>
      <c r="D153" s="7" t="s">
        <v>317</v>
      </c>
      <c r="E153" s="78"/>
      <c r="F153" s="219"/>
      <c r="G153" s="219"/>
      <c r="H153" s="227"/>
      <c r="I153" s="229"/>
      <c r="J153" s="71"/>
      <c r="K153" s="30"/>
      <c r="L153" s="94"/>
    </row>
    <row r="154" spans="1:12" ht="12.75">
      <c r="A154" s="318"/>
      <c r="B154" s="121"/>
      <c r="C154" s="121"/>
      <c r="D154" s="6" t="s">
        <v>318</v>
      </c>
      <c r="E154" s="78" t="s">
        <v>319</v>
      </c>
      <c r="F154" s="218">
        <v>21.2</v>
      </c>
      <c r="G154" s="218">
        <v>23</v>
      </c>
      <c r="H154" s="60">
        <v>0.212</v>
      </c>
      <c r="I154" s="60">
        <v>0.212</v>
      </c>
      <c r="J154" s="72" t="s">
        <v>169</v>
      </c>
      <c r="K154" s="62" t="s">
        <v>849</v>
      </c>
      <c r="L154" s="94" t="s">
        <v>180</v>
      </c>
    </row>
    <row r="155" spans="1:12" ht="204" customHeight="1">
      <c r="A155" s="318"/>
      <c r="B155" s="121"/>
      <c r="C155" s="121"/>
      <c r="D155" s="7" t="s">
        <v>320</v>
      </c>
      <c r="E155" s="78"/>
      <c r="F155" s="219"/>
      <c r="G155" s="219"/>
      <c r="H155" s="61"/>
      <c r="I155" s="61"/>
      <c r="J155" s="73"/>
      <c r="K155" s="63"/>
      <c r="L155" s="94"/>
    </row>
    <row r="156" spans="1:12" ht="12.75">
      <c r="A156" s="318"/>
      <c r="B156" s="121"/>
      <c r="C156" s="121"/>
      <c r="D156" s="6" t="s">
        <v>321</v>
      </c>
      <c r="E156" s="78" t="s">
        <v>322</v>
      </c>
      <c r="F156" s="218">
        <v>182</v>
      </c>
      <c r="G156" s="218">
        <v>154</v>
      </c>
      <c r="H156" s="224" t="s">
        <v>597</v>
      </c>
      <c r="I156" s="222" t="s">
        <v>598</v>
      </c>
      <c r="J156" s="222" t="s">
        <v>714</v>
      </c>
      <c r="K156" s="62" t="s">
        <v>850</v>
      </c>
      <c r="L156" s="94" t="s">
        <v>180</v>
      </c>
    </row>
    <row r="157" spans="1:12" ht="160.5" customHeight="1">
      <c r="A157" s="318"/>
      <c r="B157" s="121"/>
      <c r="C157" s="121"/>
      <c r="D157" s="7" t="s">
        <v>323</v>
      </c>
      <c r="E157" s="78"/>
      <c r="F157" s="219"/>
      <c r="G157" s="219"/>
      <c r="H157" s="225"/>
      <c r="I157" s="223"/>
      <c r="J157" s="223"/>
      <c r="K157" s="63"/>
      <c r="L157" s="94"/>
    </row>
    <row r="158" spans="1:12" ht="12.75">
      <c r="A158" s="318"/>
      <c r="B158" s="121"/>
      <c r="C158" s="121"/>
      <c r="D158" s="6" t="s">
        <v>324</v>
      </c>
      <c r="E158" s="78" t="s">
        <v>325</v>
      </c>
      <c r="F158" s="208">
        <v>0.196</v>
      </c>
      <c r="G158" s="37">
        <v>0.17</v>
      </c>
      <c r="H158" s="220" t="s">
        <v>599</v>
      </c>
      <c r="I158" s="220" t="s">
        <v>600</v>
      </c>
      <c r="J158" s="68" t="s">
        <v>715</v>
      </c>
      <c r="K158" s="62" t="s">
        <v>812</v>
      </c>
      <c r="L158" s="94" t="s">
        <v>180</v>
      </c>
    </row>
    <row r="159" spans="1:12" ht="153" customHeight="1">
      <c r="A159" s="318"/>
      <c r="B159" s="121"/>
      <c r="C159" s="121"/>
      <c r="D159" s="7" t="s">
        <v>326</v>
      </c>
      <c r="E159" s="78"/>
      <c r="F159" s="209"/>
      <c r="G159" s="38"/>
      <c r="H159" s="221"/>
      <c r="I159" s="221"/>
      <c r="J159" s="69"/>
      <c r="K159" s="63"/>
      <c r="L159" s="94"/>
    </row>
    <row r="160" spans="1:12" ht="13.5">
      <c r="A160" s="318"/>
      <c r="B160" s="121"/>
      <c r="C160" s="121"/>
      <c r="D160" s="6" t="s">
        <v>327</v>
      </c>
      <c r="E160" s="78" t="s">
        <v>328</v>
      </c>
      <c r="F160" s="208">
        <v>0.066</v>
      </c>
      <c r="G160" s="208">
        <v>0.046</v>
      </c>
      <c r="H160" s="208" t="s">
        <v>601</v>
      </c>
      <c r="I160" s="208" t="s">
        <v>602</v>
      </c>
      <c r="J160" s="68" t="s">
        <v>716</v>
      </c>
      <c r="K160" s="62" t="s">
        <v>813</v>
      </c>
      <c r="L160" s="94" t="s">
        <v>180</v>
      </c>
    </row>
    <row r="161" spans="1:12" ht="198.75" customHeight="1">
      <c r="A161" s="318"/>
      <c r="B161" s="121"/>
      <c r="C161" s="122"/>
      <c r="D161" s="7" t="s">
        <v>329</v>
      </c>
      <c r="E161" s="78"/>
      <c r="F161" s="209"/>
      <c r="G161" s="209"/>
      <c r="H161" s="209"/>
      <c r="I161" s="209"/>
      <c r="J161" s="69"/>
      <c r="K161" s="63"/>
      <c r="L161" s="94"/>
    </row>
    <row r="162" spans="1:12" ht="13.5">
      <c r="A162" s="318"/>
      <c r="B162" s="121"/>
      <c r="C162" s="4" t="s">
        <v>330</v>
      </c>
      <c r="D162" s="6" t="s">
        <v>331</v>
      </c>
      <c r="E162" s="78" t="s">
        <v>332</v>
      </c>
      <c r="F162" s="37">
        <v>0.2</v>
      </c>
      <c r="G162" s="37">
        <v>0.4</v>
      </c>
      <c r="H162" s="142" t="s">
        <v>603</v>
      </c>
      <c r="I162" s="142" t="s">
        <v>604</v>
      </c>
      <c r="J162" s="68" t="s">
        <v>717</v>
      </c>
      <c r="K162" s="29" t="s">
        <v>814</v>
      </c>
      <c r="L162" s="94" t="s">
        <v>333</v>
      </c>
    </row>
    <row r="163" spans="1:12" ht="195.75" customHeight="1">
      <c r="A163" s="318"/>
      <c r="B163" s="121"/>
      <c r="C163" s="4" t="s">
        <v>334</v>
      </c>
      <c r="D163" s="7" t="s">
        <v>335</v>
      </c>
      <c r="E163" s="78"/>
      <c r="F163" s="38"/>
      <c r="G163" s="38"/>
      <c r="H163" s="143"/>
      <c r="I163" s="143"/>
      <c r="J163" s="69"/>
      <c r="K163" s="30"/>
      <c r="L163" s="94"/>
    </row>
    <row r="164" spans="1:12" ht="13.5">
      <c r="A164" s="318"/>
      <c r="B164" s="121"/>
      <c r="C164" s="4" t="s">
        <v>336</v>
      </c>
      <c r="D164" s="6" t="s">
        <v>337</v>
      </c>
      <c r="E164" s="78" t="s">
        <v>338</v>
      </c>
      <c r="F164" s="37">
        <v>0</v>
      </c>
      <c r="G164" s="37" t="s">
        <v>605</v>
      </c>
      <c r="H164" s="214" t="s">
        <v>606</v>
      </c>
      <c r="I164" s="216" t="s">
        <v>607</v>
      </c>
      <c r="J164" s="68" t="s">
        <v>718</v>
      </c>
      <c r="K164" s="29" t="s">
        <v>815</v>
      </c>
      <c r="L164" s="94" t="s">
        <v>180</v>
      </c>
    </row>
    <row r="165" spans="1:12" ht="105" customHeight="1">
      <c r="A165" s="318"/>
      <c r="B165" s="122"/>
      <c r="C165" s="4" t="s">
        <v>339</v>
      </c>
      <c r="D165" s="7" t="s">
        <v>340</v>
      </c>
      <c r="E165" s="78"/>
      <c r="F165" s="38"/>
      <c r="G165" s="38"/>
      <c r="H165" s="215"/>
      <c r="I165" s="217"/>
      <c r="J165" s="69"/>
      <c r="K165" s="30"/>
      <c r="L165" s="94"/>
    </row>
    <row r="166" spans="1:12" ht="13.5">
      <c r="A166" s="318"/>
      <c r="B166" s="4" t="s">
        <v>341</v>
      </c>
      <c r="C166" s="4" t="s">
        <v>342</v>
      </c>
      <c r="D166" s="6" t="s">
        <v>343</v>
      </c>
      <c r="E166" s="78" t="s">
        <v>344</v>
      </c>
      <c r="F166" s="139">
        <v>0</v>
      </c>
      <c r="G166" s="139">
        <v>1</v>
      </c>
      <c r="H166" s="139">
        <v>0.1</v>
      </c>
      <c r="I166" s="139">
        <v>0.2</v>
      </c>
      <c r="J166" s="68">
        <v>0.5</v>
      </c>
      <c r="K166" s="29" t="s">
        <v>816</v>
      </c>
      <c r="L166" s="94" t="s">
        <v>333</v>
      </c>
    </row>
    <row r="167" spans="1:12" ht="126" customHeight="1">
      <c r="A167" s="318"/>
      <c r="B167" s="4" t="s">
        <v>345</v>
      </c>
      <c r="C167" s="4" t="s">
        <v>346</v>
      </c>
      <c r="D167" s="7" t="s">
        <v>347</v>
      </c>
      <c r="E167" s="78"/>
      <c r="F167" s="140"/>
      <c r="G167" s="140"/>
      <c r="H167" s="140"/>
      <c r="I167" s="140"/>
      <c r="J167" s="69"/>
      <c r="K167" s="30"/>
      <c r="L167" s="94"/>
    </row>
    <row r="168" spans="1:12" ht="13.5">
      <c r="A168" s="141" t="s">
        <v>348</v>
      </c>
      <c r="B168" s="4" t="s">
        <v>349</v>
      </c>
      <c r="C168" s="4" t="s">
        <v>350</v>
      </c>
      <c r="D168" s="6" t="s">
        <v>351</v>
      </c>
      <c r="E168" s="78" t="s">
        <v>352</v>
      </c>
      <c r="F168" s="208">
        <v>0.154</v>
      </c>
      <c r="G168" s="37">
        <v>0.16</v>
      </c>
      <c r="H168" s="151">
        <v>0.157</v>
      </c>
      <c r="I168" s="146">
        <v>0.158</v>
      </c>
      <c r="J168" s="68"/>
      <c r="K168" s="29" t="s">
        <v>817</v>
      </c>
      <c r="L168" s="89" t="s">
        <v>353</v>
      </c>
    </row>
    <row r="169" spans="1:12" ht="111" customHeight="1">
      <c r="A169" s="141"/>
      <c r="B169" s="120" t="s">
        <v>354</v>
      </c>
      <c r="C169" s="4" t="s">
        <v>355</v>
      </c>
      <c r="D169" s="7" t="s">
        <v>356</v>
      </c>
      <c r="E169" s="78"/>
      <c r="F169" s="209"/>
      <c r="G169" s="38"/>
      <c r="H169" s="152"/>
      <c r="I169" s="147"/>
      <c r="J169" s="69"/>
      <c r="K169" s="30"/>
      <c r="L169" s="89"/>
    </row>
    <row r="170" spans="1:12" ht="12.75" customHeight="1">
      <c r="A170" s="141"/>
      <c r="B170" s="121"/>
      <c r="C170" s="4" t="s">
        <v>357</v>
      </c>
      <c r="D170" s="6" t="s">
        <v>358</v>
      </c>
      <c r="E170" s="78" t="s">
        <v>359</v>
      </c>
      <c r="F170" s="37" t="s">
        <v>554</v>
      </c>
      <c r="G170" s="37">
        <v>0.05</v>
      </c>
      <c r="H170" s="202">
        <v>0.037</v>
      </c>
      <c r="I170" s="204" t="s">
        <v>555</v>
      </c>
      <c r="J170" s="68"/>
      <c r="K170" s="29" t="s">
        <v>818</v>
      </c>
      <c r="L170" s="89" t="s">
        <v>353</v>
      </c>
    </row>
    <row r="171" spans="1:12" ht="155.25" customHeight="1">
      <c r="A171" s="141"/>
      <c r="B171" s="122"/>
      <c r="C171" s="4" t="s">
        <v>360</v>
      </c>
      <c r="D171" s="7" t="s">
        <v>361</v>
      </c>
      <c r="E171" s="78"/>
      <c r="F171" s="38"/>
      <c r="G171" s="38"/>
      <c r="H171" s="203"/>
      <c r="I171" s="205"/>
      <c r="J171" s="69"/>
      <c r="K171" s="30"/>
      <c r="L171" s="89"/>
    </row>
    <row r="172" spans="1:12" ht="12.75" customHeight="1">
      <c r="A172" s="141"/>
      <c r="B172" s="4" t="s">
        <v>362</v>
      </c>
      <c r="C172" s="4" t="s">
        <v>363</v>
      </c>
      <c r="D172" s="6" t="s">
        <v>364</v>
      </c>
      <c r="E172" s="78" t="s">
        <v>365</v>
      </c>
      <c r="F172" s="160">
        <v>0.433</v>
      </c>
      <c r="G172" s="123">
        <v>0.4</v>
      </c>
      <c r="H172" s="210" t="s">
        <v>647</v>
      </c>
      <c r="I172" s="193">
        <v>0.389</v>
      </c>
      <c r="J172" s="198">
        <v>0.242</v>
      </c>
      <c r="K172" s="195" t="s">
        <v>851</v>
      </c>
      <c r="L172" s="94" t="s">
        <v>366</v>
      </c>
    </row>
    <row r="173" spans="1:12" ht="336" customHeight="1">
      <c r="A173" s="141"/>
      <c r="B173" s="120" t="s">
        <v>367</v>
      </c>
      <c r="C173" s="120" t="s">
        <v>368</v>
      </c>
      <c r="D173" s="7" t="s">
        <v>369</v>
      </c>
      <c r="E173" s="78"/>
      <c r="F173" s="161"/>
      <c r="G173" s="124"/>
      <c r="H173" s="211"/>
      <c r="I173" s="194"/>
      <c r="J173" s="199"/>
      <c r="K173" s="30"/>
      <c r="L173" s="94"/>
    </row>
    <row r="174" spans="1:12" ht="13.5">
      <c r="A174" s="141"/>
      <c r="B174" s="121"/>
      <c r="C174" s="121"/>
      <c r="D174" s="6" t="s">
        <v>370</v>
      </c>
      <c r="E174" s="78" t="s">
        <v>371</v>
      </c>
      <c r="F174" s="160">
        <v>0.177</v>
      </c>
      <c r="G174" s="123">
        <v>0.15</v>
      </c>
      <c r="H174" s="160">
        <v>0.154</v>
      </c>
      <c r="I174" s="193">
        <v>0.158</v>
      </c>
      <c r="J174" s="198">
        <v>0.135</v>
      </c>
      <c r="K174" s="29" t="s">
        <v>819</v>
      </c>
      <c r="L174" s="94" t="s">
        <v>366</v>
      </c>
    </row>
    <row r="175" spans="1:12" ht="282.75" customHeight="1">
      <c r="A175" s="141"/>
      <c r="B175" s="121"/>
      <c r="C175" s="121"/>
      <c r="D175" s="7" t="s">
        <v>372</v>
      </c>
      <c r="E175" s="78"/>
      <c r="F175" s="161"/>
      <c r="G175" s="124"/>
      <c r="H175" s="161"/>
      <c r="I175" s="194"/>
      <c r="J175" s="199"/>
      <c r="K175" s="30"/>
      <c r="L175" s="94"/>
    </row>
    <row r="176" spans="1:12" ht="15" customHeight="1">
      <c r="A176" s="141"/>
      <c r="B176" s="121"/>
      <c r="C176" s="121"/>
      <c r="D176" s="6" t="s">
        <v>373</v>
      </c>
      <c r="E176" s="78" t="s">
        <v>374</v>
      </c>
      <c r="F176" s="160">
        <v>0.123</v>
      </c>
      <c r="G176" s="160">
        <v>0.088</v>
      </c>
      <c r="H176" s="160">
        <v>0.117</v>
      </c>
      <c r="I176" s="206">
        <v>0.121</v>
      </c>
      <c r="J176" s="146">
        <v>0.092</v>
      </c>
      <c r="K176" s="29" t="s">
        <v>820</v>
      </c>
      <c r="L176" s="94" t="s">
        <v>366</v>
      </c>
    </row>
    <row r="177" spans="1:12" ht="342.75" customHeight="1">
      <c r="A177" s="141"/>
      <c r="B177" s="121"/>
      <c r="C177" s="121"/>
      <c r="D177" s="7" t="s">
        <v>375</v>
      </c>
      <c r="E177" s="78"/>
      <c r="F177" s="161"/>
      <c r="G177" s="161"/>
      <c r="H177" s="161"/>
      <c r="I177" s="207"/>
      <c r="J177" s="147"/>
      <c r="K177" s="30"/>
      <c r="L177" s="94"/>
    </row>
    <row r="178" spans="1:12" ht="13.5">
      <c r="A178" s="141"/>
      <c r="B178" s="121"/>
      <c r="C178" s="121"/>
      <c r="D178" s="6" t="s">
        <v>376</v>
      </c>
      <c r="E178" s="78" t="s">
        <v>377</v>
      </c>
      <c r="F178" s="123" t="s">
        <v>169</v>
      </c>
      <c r="G178" s="123">
        <v>0.18</v>
      </c>
      <c r="H178" s="185" t="s">
        <v>648</v>
      </c>
      <c r="I178" s="193" t="s">
        <v>648</v>
      </c>
      <c r="J178" s="196" t="s">
        <v>648</v>
      </c>
      <c r="K178" s="29" t="s">
        <v>719</v>
      </c>
      <c r="L178" s="94" t="s">
        <v>366</v>
      </c>
    </row>
    <row r="179" spans="1:12" ht="195" customHeight="1">
      <c r="A179" s="141"/>
      <c r="B179" s="122"/>
      <c r="C179" s="122"/>
      <c r="D179" s="7" t="s">
        <v>378</v>
      </c>
      <c r="E179" s="78"/>
      <c r="F179" s="124"/>
      <c r="G179" s="124"/>
      <c r="H179" s="186"/>
      <c r="I179" s="194"/>
      <c r="J179" s="197"/>
      <c r="K179" s="30"/>
      <c r="L179" s="94"/>
    </row>
    <row r="180" spans="1:12" ht="13.5">
      <c r="A180" s="141"/>
      <c r="B180" s="4" t="s">
        <v>379</v>
      </c>
      <c r="C180" s="4" t="s">
        <v>380</v>
      </c>
      <c r="D180" s="6" t="s">
        <v>381</v>
      </c>
      <c r="E180" s="78" t="s">
        <v>382</v>
      </c>
      <c r="F180" s="187">
        <v>2.5</v>
      </c>
      <c r="G180" s="123" t="s">
        <v>383</v>
      </c>
      <c r="H180" s="189">
        <v>3.4</v>
      </c>
      <c r="I180" s="79">
        <v>3.58</v>
      </c>
      <c r="J180" s="200">
        <v>1.4</v>
      </c>
      <c r="K180" s="29" t="s">
        <v>852</v>
      </c>
      <c r="L180" s="94" t="s">
        <v>366</v>
      </c>
    </row>
    <row r="181" spans="1:12" ht="291" customHeight="1">
      <c r="A181" s="141"/>
      <c r="B181" s="120" t="s">
        <v>384</v>
      </c>
      <c r="C181" s="120" t="s">
        <v>385</v>
      </c>
      <c r="D181" s="7" t="s">
        <v>386</v>
      </c>
      <c r="E181" s="78"/>
      <c r="F181" s="188"/>
      <c r="G181" s="124"/>
      <c r="H181" s="190"/>
      <c r="I181" s="80"/>
      <c r="J181" s="201"/>
      <c r="K181" s="30"/>
      <c r="L181" s="94"/>
    </row>
    <row r="182" spans="1:12" ht="13.5">
      <c r="A182" s="141"/>
      <c r="B182" s="121"/>
      <c r="C182" s="121"/>
      <c r="D182" s="6" t="s">
        <v>387</v>
      </c>
      <c r="E182" s="78" t="s">
        <v>388</v>
      </c>
      <c r="F182" s="183">
        <v>0.674</v>
      </c>
      <c r="G182" s="123">
        <v>0.64</v>
      </c>
      <c r="H182" s="185">
        <v>51.2</v>
      </c>
      <c r="I182" s="193" t="s">
        <v>648</v>
      </c>
      <c r="J182" s="200"/>
      <c r="K182" s="29" t="s">
        <v>853</v>
      </c>
      <c r="L182" s="94" t="s">
        <v>366</v>
      </c>
    </row>
    <row r="183" spans="1:12" ht="381.75" customHeight="1">
      <c r="A183" s="141"/>
      <c r="B183" s="121"/>
      <c r="C183" s="122"/>
      <c r="D183" s="7" t="s">
        <v>389</v>
      </c>
      <c r="E183" s="78"/>
      <c r="F183" s="184"/>
      <c r="G183" s="124"/>
      <c r="H183" s="186"/>
      <c r="I183" s="194"/>
      <c r="J183" s="201"/>
      <c r="K183" s="30"/>
      <c r="L183" s="94"/>
    </row>
    <row r="184" spans="1:12" ht="13.5">
      <c r="A184" s="141"/>
      <c r="B184" s="121"/>
      <c r="C184" s="4" t="s">
        <v>390</v>
      </c>
      <c r="D184" s="6" t="s">
        <v>391</v>
      </c>
      <c r="E184" s="78" t="s">
        <v>392</v>
      </c>
      <c r="F184" s="183">
        <v>-0.565</v>
      </c>
      <c r="G184" s="123">
        <v>0.05</v>
      </c>
      <c r="H184" s="212">
        <v>5.3</v>
      </c>
      <c r="I184" s="193" t="s">
        <v>648</v>
      </c>
      <c r="J184" s="193" t="s">
        <v>821</v>
      </c>
      <c r="K184" s="29" t="s">
        <v>854</v>
      </c>
      <c r="L184" s="94" t="s">
        <v>366</v>
      </c>
    </row>
    <row r="185" spans="1:12" ht="384.75" customHeight="1">
      <c r="A185" s="141"/>
      <c r="B185" s="122"/>
      <c r="C185" s="4" t="s">
        <v>393</v>
      </c>
      <c r="D185" s="7" t="s">
        <v>394</v>
      </c>
      <c r="E185" s="78"/>
      <c r="F185" s="184"/>
      <c r="G185" s="124"/>
      <c r="H185" s="213"/>
      <c r="I185" s="194"/>
      <c r="J185" s="194"/>
      <c r="K185" s="30"/>
      <c r="L185" s="94"/>
    </row>
    <row r="186" spans="1:12" ht="13.5">
      <c r="A186" s="141"/>
      <c r="B186" s="4" t="s">
        <v>395</v>
      </c>
      <c r="C186" s="4" t="s">
        <v>396</v>
      </c>
      <c r="D186" s="6" t="s">
        <v>397</v>
      </c>
      <c r="E186" s="78" t="s">
        <v>398</v>
      </c>
      <c r="F186" s="123" t="s">
        <v>169</v>
      </c>
      <c r="G186" s="123">
        <v>0.05</v>
      </c>
      <c r="H186" s="181">
        <v>0.22</v>
      </c>
      <c r="I186" s="54">
        <v>0.5892</v>
      </c>
      <c r="J186" s="54">
        <v>0.512</v>
      </c>
      <c r="K186" s="62" t="s">
        <v>855</v>
      </c>
      <c r="L186" s="94" t="s">
        <v>366</v>
      </c>
    </row>
    <row r="187" spans="1:12" ht="125.25" customHeight="1">
      <c r="A187" s="141"/>
      <c r="B187" s="120" t="s">
        <v>399</v>
      </c>
      <c r="C187" s="4" t="s">
        <v>400</v>
      </c>
      <c r="D187" s="7" t="s">
        <v>401</v>
      </c>
      <c r="E187" s="78"/>
      <c r="F187" s="124"/>
      <c r="G187" s="124"/>
      <c r="H187" s="182"/>
      <c r="I187" s="55"/>
      <c r="J187" s="55"/>
      <c r="K187" s="63"/>
      <c r="L187" s="94"/>
    </row>
    <row r="188" spans="1:12" ht="13.5">
      <c r="A188" s="141"/>
      <c r="B188" s="121"/>
      <c r="C188" s="4" t="s">
        <v>402</v>
      </c>
      <c r="D188" s="6" t="s">
        <v>403</v>
      </c>
      <c r="E188" s="78" t="s">
        <v>404</v>
      </c>
      <c r="F188" s="123" t="s">
        <v>649</v>
      </c>
      <c r="G188" s="123" t="s">
        <v>650</v>
      </c>
      <c r="H188" s="113">
        <v>980</v>
      </c>
      <c r="I188" s="113">
        <v>886</v>
      </c>
      <c r="J188" s="52">
        <v>972</v>
      </c>
      <c r="K188" s="29" t="s">
        <v>856</v>
      </c>
      <c r="L188" s="94" t="s">
        <v>366</v>
      </c>
    </row>
    <row r="189" spans="1:12" ht="57" customHeight="1">
      <c r="A189" s="141"/>
      <c r="B189" s="121"/>
      <c r="C189" s="4" t="s">
        <v>405</v>
      </c>
      <c r="D189" s="7" t="s">
        <v>406</v>
      </c>
      <c r="E189" s="78"/>
      <c r="F189" s="124"/>
      <c r="G189" s="124"/>
      <c r="H189" s="114"/>
      <c r="I189" s="114"/>
      <c r="J189" s="53"/>
      <c r="K189" s="30"/>
      <c r="L189" s="94"/>
    </row>
    <row r="190" spans="1:12" ht="13.5">
      <c r="A190" s="141"/>
      <c r="B190" s="121"/>
      <c r="C190" s="4" t="s">
        <v>407</v>
      </c>
      <c r="D190" s="6" t="s">
        <v>408</v>
      </c>
      <c r="E190" s="78" t="s">
        <v>409</v>
      </c>
      <c r="F190" s="181">
        <v>0.14</v>
      </c>
      <c r="G190" s="181">
        <v>0.37</v>
      </c>
      <c r="H190" s="54">
        <v>0.0684</v>
      </c>
      <c r="I190" s="54">
        <v>0.0618</v>
      </c>
      <c r="J190" s="54">
        <v>0.0615</v>
      </c>
      <c r="K190" s="78" t="s">
        <v>822</v>
      </c>
      <c r="L190" s="94" t="s">
        <v>366</v>
      </c>
    </row>
    <row r="191" spans="1:12" ht="57.75" customHeight="1">
      <c r="A191" s="141"/>
      <c r="B191" s="122"/>
      <c r="C191" s="4" t="s">
        <v>410</v>
      </c>
      <c r="D191" s="7" t="s">
        <v>411</v>
      </c>
      <c r="E191" s="78"/>
      <c r="F191" s="182"/>
      <c r="G191" s="182"/>
      <c r="H191" s="55"/>
      <c r="I191" s="55"/>
      <c r="J191" s="55"/>
      <c r="K191" s="78"/>
      <c r="L191" s="94"/>
    </row>
    <row r="192" spans="1:12" ht="13.5">
      <c r="A192" s="141"/>
      <c r="B192" s="4" t="s">
        <v>412</v>
      </c>
      <c r="C192" s="4" t="s">
        <v>413</v>
      </c>
      <c r="D192" s="6" t="s">
        <v>414</v>
      </c>
      <c r="E192" s="78" t="s">
        <v>415</v>
      </c>
      <c r="F192" s="181">
        <v>0.08</v>
      </c>
      <c r="G192" s="181">
        <v>0.12</v>
      </c>
      <c r="H192" s="212">
        <v>0.09</v>
      </c>
      <c r="I192" s="79">
        <v>0.09</v>
      </c>
      <c r="J192" s="79">
        <v>0.09</v>
      </c>
      <c r="K192" s="78" t="s">
        <v>823</v>
      </c>
      <c r="L192" s="94" t="s">
        <v>366</v>
      </c>
    </row>
    <row r="193" spans="1:12" ht="79.5" customHeight="1">
      <c r="A193" s="141"/>
      <c r="B193" s="120" t="s">
        <v>416</v>
      </c>
      <c r="C193" s="4" t="s">
        <v>417</v>
      </c>
      <c r="D193" s="7" t="s">
        <v>418</v>
      </c>
      <c r="E193" s="78"/>
      <c r="F193" s="182"/>
      <c r="G193" s="182"/>
      <c r="H193" s="213"/>
      <c r="I193" s="80"/>
      <c r="J193" s="80"/>
      <c r="K193" s="78"/>
      <c r="L193" s="94"/>
    </row>
    <row r="194" spans="1:12" ht="13.5">
      <c r="A194" s="141"/>
      <c r="B194" s="121"/>
      <c r="C194" s="4" t="s">
        <v>419</v>
      </c>
      <c r="D194" s="6" t="s">
        <v>420</v>
      </c>
      <c r="E194" s="78" t="s">
        <v>421</v>
      </c>
      <c r="F194" s="127">
        <v>0.65</v>
      </c>
      <c r="G194" s="123">
        <v>0.68</v>
      </c>
      <c r="H194" s="191">
        <v>0.66</v>
      </c>
      <c r="I194" s="191">
        <v>0.67</v>
      </c>
      <c r="J194" s="79">
        <v>0.67</v>
      </c>
      <c r="K194" s="78" t="s">
        <v>857</v>
      </c>
      <c r="L194" s="94" t="s">
        <v>366</v>
      </c>
    </row>
    <row r="195" spans="1:12" ht="228" customHeight="1">
      <c r="A195" s="141"/>
      <c r="B195" s="122"/>
      <c r="C195" s="4" t="s">
        <v>422</v>
      </c>
      <c r="D195" s="7" t="s">
        <v>423</v>
      </c>
      <c r="E195" s="78"/>
      <c r="F195" s="128"/>
      <c r="G195" s="124"/>
      <c r="H195" s="192"/>
      <c r="I195" s="192"/>
      <c r="J195" s="80"/>
      <c r="K195" s="78"/>
      <c r="L195" s="94"/>
    </row>
    <row r="196" spans="1:12" ht="13.5">
      <c r="A196" s="141" t="s">
        <v>424</v>
      </c>
      <c r="B196" s="4" t="s">
        <v>425</v>
      </c>
      <c r="C196" s="4" t="s">
        <v>426</v>
      </c>
      <c r="D196" s="6" t="s">
        <v>427</v>
      </c>
      <c r="E196" s="78" t="s">
        <v>428</v>
      </c>
      <c r="F196" s="139">
        <v>0</v>
      </c>
      <c r="G196" s="139">
        <v>0.5</v>
      </c>
      <c r="H196" s="167">
        <v>0</v>
      </c>
      <c r="I196" s="169">
        <v>0</v>
      </c>
      <c r="J196" s="56">
        <v>0</v>
      </c>
      <c r="K196" s="58" t="s">
        <v>858</v>
      </c>
      <c r="L196" s="92" t="s">
        <v>615</v>
      </c>
    </row>
    <row r="197" spans="1:12" ht="378" customHeight="1">
      <c r="A197" s="141"/>
      <c r="B197" s="4" t="s">
        <v>430</v>
      </c>
      <c r="C197" s="4" t="s">
        <v>431</v>
      </c>
      <c r="D197" s="5" t="s">
        <v>614</v>
      </c>
      <c r="E197" s="78"/>
      <c r="F197" s="140"/>
      <c r="G197" s="140"/>
      <c r="H197" s="168"/>
      <c r="I197" s="170"/>
      <c r="J197" s="57"/>
      <c r="K197" s="59"/>
      <c r="L197" s="93"/>
    </row>
    <row r="198" spans="1:12" ht="13.5">
      <c r="A198" s="141"/>
      <c r="B198" s="4" t="s">
        <v>432</v>
      </c>
      <c r="C198" s="4" t="s">
        <v>433</v>
      </c>
      <c r="D198" s="6" t="s">
        <v>434</v>
      </c>
      <c r="E198" s="78" t="s">
        <v>435</v>
      </c>
      <c r="F198" s="160" t="s">
        <v>608</v>
      </c>
      <c r="G198" s="123" t="s">
        <v>609</v>
      </c>
      <c r="H198" s="48" t="s">
        <v>610</v>
      </c>
      <c r="I198" s="48" t="s">
        <v>611</v>
      </c>
      <c r="J198" s="48" t="s">
        <v>721</v>
      </c>
      <c r="K198" s="23" t="s">
        <v>859</v>
      </c>
      <c r="L198" s="89" t="s">
        <v>436</v>
      </c>
    </row>
    <row r="199" spans="1:12" ht="100.5" customHeight="1">
      <c r="A199" s="141"/>
      <c r="B199" s="120" t="s">
        <v>437</v>
      </c>
      <c r="C199" s="4" t="s">
        <v>438</v>
      </c>
      <c r="D199" s="7" t="s">
        <v>439</v>
      </c>
      <c r="E199" s="78"/>
      <c r="F199" s="161"/>
      <c r="G199" s="124"/>
      <c r="H199" s="49"/>
      <c r="I199" s="49"/>
      <c r="J199" s="49"/>
      <c r="K199" s="24"/>
      <c r="L199" s="89"/>
    </row>
    <row r="200" spans="1:12" ht="13.5">
      <c r="A200" s="141"/>
      <c r="B200" s="121"/>
      <c r="C200" s="4" t="s">
        <v>440</v>
      </c>
      <c r="D200" s="6" t="s">
        <v>441</v>
      </c>
      <c r="E200" s="78" t="s">
        <v>442</v>
      </c>
      <c r="F200" s="160">
        <v>0.9626</v>
      </c>
      <c r="G200" s="123" t="s">
        <v>443</v>
      </c>
      <c r="H200" s="176" t="s">
        <v>612</v>
      </c>
      <c r="I200" s="178">
        <v>0.97</v>
      </c>
      <c r="J200" s="46">
        <v>0.9775</v>
      </c>
      <c r="K200" s="23" t="s">
        <v>824</v>
      </c>
      <c r="L200" s="94" t="s">
        <v>436</v>
      </c>
    </row>
    <row r="201" spans="1:12" ht="82.5">
      <c r="A201" s="141"/>
      <c r="B201" s="121"/>
      <c r="C201" s="120" t="s">
        <v>444</v>
      </c>
      <c r="D201" s="7" t="s">
        <v>445</v>
      </c>
      <c r="E201" s="78"/>
      <c r="F201" s="161"/>
      <c r="G201" s="124"/>
      <c r="H201" s="177"/>
      <c r="I201" s="179"/>
      <c r="J201" s="47"/>
      <c r="K201" s="24"/>
      <c r="L201" s="94"/>
    </row>
    <row r="202" spans="1:12" ht="13.5">
      <c r="A202" s="141"/>
      <c r="B202" s="121"/>
      <c r="C202" s="121"/>
      <c r="D202" s="6" t="s">
        <v>446</v>
      </c>
      <c r="E202" s="78" t="s">
        <v>447</v>
      </c>
      <c r="F202" s="160">
        <v>0.175</v>
      </c>
      <c r="G202" s="160">
        <v>0.7625</v>
      </c>
      <c r="H202" s="44">
        <v>0.218</v>
      </c>
      <c r="I202" s="44">
        <v>0.2235</v>
      </c>
      <c r="J202" s="44">
        <v>0.3109</v>
      </c>
      <c r="K202" s="23" t="s">
        <v>825</v>
      </c>
      <c r="L202" s="94" t="s">
        <v>436</v>
      </c>
    </row>
    <row r="203" spans="1:12" ht="66.75" customHeight="1">
      <c r="A203" s="141"/>
      <c r="B203" s="121"/>
      <c r="C203" s="122"/>
      <c r="D203" s="7" t="s">
        <v>448</v>
      </c>
      <c r="E203" s="78"/>
      <c r="F203" s="161"/>
      <c r="G203" s="161"/>
      <c r="H203" s="45"/>
      <c r="I203" s="45"/>
      <c r="J203" s="45"/>
      <c r="K203" s="24"/>
      <c r="L203" s="94"/>
    </row>
    <row r="204" spans="1:12" ht="12.75" customHeight="1">
      <c r="A204" s="141"/>
      <c r="B204" s="121"/>
      <c r="C204" s="4" t="s">
        <v>449</v>
      </c>
      <c r="D204" s="6" t="s">
        <v>450</v>
      </c>
      <c r="E204" s="78" t="s">
        <v>451</v>
      </c>
      <c r="F204" s="174" t="s">
        <v>546</v>
      </c>
      <c r="G204" s="174" t="s">
        <v>547</v>
      </c>
      <c r="H204" s="174" t="s">
        <v>548</v>
      </c>
      <c r="I204" s="174" t="s">
        <v>549</v>
      </c>
      <c r="J204" s="50" t="s">
        <v>722</v>
      </c>
      <c r="K204" s="31" t="s">
        <v>860</v>
      </c>
      <c r="L204" s="89" t="s">
        <v>452</v>
      </c>
    </row>
    <row r="205" spans="1:12" ht="313.5" customHeight="1">
      <c r="A205" s="141"/>
      <c r="B205" s="121"/>
      <c r="C205" s="120" t="s">
        <v>453</v>
      </c>
      <c r="D205" s="7" t="s">
        <v>454</v>
      </c>
      <c r="E205" s="78"/>
      <c r="F205" s="175"/>
      <c r="G205" s="175"/>
      <c r="H205" s="175"/>
      <c r="I205" s="175"/>
      <c r="J205" s="51"/>
      <c r="K205" s="32"/>
      <c r="L205" s="89"/>
    </row>
    <row r="206" spans="1:12" ht="12.75" customHeight="1">
      <c r="A206" s="141"/>
      <c r="B206" s="121"/>
      <c r="C206" s="121"/>
      <c r="D206" s="6" t="s">
        <v>455</v>
      </c>
      <c r="E206" s="78" t="s">
        <v>456</v>
      </c>
      <c r="F206" s="174" t="s">
        <v>550</v>
      </c>
      <c r="G206" s="174" t="s">
        <v>551</v>
      </c>
      <c r="H206" s="174" t="s">
        <v>552</v>
      </c>
      <c r="I206" s="174" t="s">
        <v>553</v>
      </c>
      <c r="J206" s="50" t="s">
        <v>723</v>
      </c>
      <c r="K206" s="29" t="s">
        <v>861</v>
      </c>
      <c r="L206" s="89" t="s">
        <v>452</v>
      </c>
    </row>
    <row r="207" spans="1:12" ht="303" customHeight="1">
      <c r="A207" s="141"/>
      <c r="B207" s="121"/>
      <c r="C207" s="122"/>
      <c r="D207" s="7" t="s">
        <v>457</v>
      </c>
      <c r="E207" s="78"/>
      <c r="F207" s="180"/>
      <c r="G207" s="180"/>
      <c r="H207" s="180"/>
      <c r="I207" s="180"/>
      <c r="J207" s="51"/>
      <c r="K207" s="30"/>
      <c r="L207" s="89"/>
    </row>
    <row r="208" spans="1:12" ht="13.5">
      <c r="A208" s="141"/>
      <c r="B208" s="121"/>
      <c r="C208" s="4" t="s">
        <v>458</v>
      </c>
      <c r="D208" s="6" t="s">
        <v>460</v>
      </c>
      <c r="E208" s="164" t="s">
        <v>459</v>
      </c>
      <c r="F208" s="92" t="s">
        <v>684</v>
      </c>
      <c r="G208" s="92" t="s">
        <v>685</v>
      </c>
      <c r="H208" s="92" t="s">
        <v>686</v>
      </c>
      <c r="I208" s="89" t="s">
        <v>683</v>
      </c>
      <c r="J208" s="42">
        <v>26</v>
      </c>
      <c r="K208" s="23" t="s">
        <v>826</v>
      </c>
      <c r="L208" s="90" t="s">
        <v>663</v>
      </c>
    </row>
    <row r="209" spans="1:12" ht="87" customHeight="1">
      <c r="A209" s="141"/>
      <c r="B209" s="121"/>
      <c r="C209" s="121"/>
      <c r="D209" s="5" t="s">
        <v>613</v>
      </c>
      <c r="E209" s="165"/>
      <c r="F209" s="93"/>
      <c r="G209" s="93"/>
      <c r="H209" s="93"/>
      <c r="I209" s="166"/>
      <c r="J209" s="43"/>
      <c r="K209" s="24"/>
      <c r="L209" s="91"/>
    </row>
    <row r="210" spans="1:12" ht="13.5">
      <c r="A210" s="141"/>
      <c r="B210" s="121"/>
      <c r="C210" s="121"/>
      <c r="D210" s="6" t="s">
        <v>461</v>
      </c>
      <c r="E210" s="78" t="s">
        <v>462</v>
      </c>
      <c r="F210" s="160" t="s">
        <v>687</v>
      </c>
      <c r="G210" s="160" t="s">
        <v>688</v>
      </c>
      <c r="H210" s="64" t="s">
        <v>689</v>
      </c>
      <c r="I210" s="162" t="s">
        <v>690</v>
      </c>
      <c r="J210" s="64">
        <v>28</v>
      </c>
      <c r="K210" s="23" t="s">
        <v>862</v>
      </c>
      <c r="L210" s="90" t="s">
        <v>663</v>
      </c>
    </row>
    <row r="211" spans="1:12" ht="89.25" customHeight="1">
      <c r="A211" s="141"/>
      <c r="B211" s="122"/>
      <c r="C211" s="122"/>
      <c r="D211" s="7" t="s">
        <v>463</v>
      </c>
      <c r="E211" s="78"/>
      <c r="F211" s="161"/>
      <c r="G211" s="161"/>
      <c r="H211" s="65"/>
      <c r="I211" s="163"/>
      <c r="J211" s="65"/>
      <c r="K211" s="24"/>
      <c r="L211" s="91"/>
    </row>
    <row r="212" spans="1:12" ht="13.5">
      <c r="A212" s="141" t="s">
        <v>464</v>
      </c>
      <c r="B212" s="4" t="s">
        <v>465</v>
      </c>
      <c r="C212" s="4" t="s">
        <v>466</v>
      </c>
      <c r="D212" s="6" t="s">
        <v>467</v>
      </c>
      <c r="E212" s="78" t="s">
        <v>468</v>
      </c>
      <c r="F212" s="37" t="s">
        <v>557</v>
      </c>
      <c r="G212" s="37" t="s">
        <v>558</v>
      </c>
      <c r="H212" s="37" t="s">
        <v>557</v>
      </c>
      <c r="I212" s="37" t="s">
        <v>557</v>
      </c>
      <c r="J212" s="37" t="s">
        <v>557</v>
      </c>
      <c r="K212" s="25" t="s">
        <v>865</v>
      </c>
      <c r="L212" s="89" t="s">
        <v>353</v>
      </c>
    </row>
    <row r="213" spans="1:12" ht="141.75" customHeight="1">
      <c r="A213" s="141"/>
      <c r="B213" s="120" t="s">
        <v>469</v>
      </c>
      <c r="C213" s="4" t="s">
        <v>470</v>
      </c>
      <c r="D213" s="7" t="s">
        <v>471</v>
      </c>
      <c r="E213" s="78"/>
      <c r="F213" s="38"/>
      <c r="G213" s="38"/>
      <c r="H213" s="38"/>
      <c r="I213" s="38"/>
      <c r="J213" s="38"/>
      <c r="K213" s="26"/>
      <c r="L213" s="89"/>
    </row>
    <row r="214" spans="1:12" ht="15" customHeight="1">
      <c r="A214" s="141"/>
      <c r="B214" s="121"/>
      <c r="C214" s="4" t="s">
        <v>472</v>
      </c>
      <c r="D214" s="6" t="s">
        <v>473</v>
      </c>
      <c r="E214" s="78" t="s">
        <v>474</v>
      </c>
      <c r="F214" s="37" t="s">
        <v>475</v>
      </c>
      <c r="G214" s="37" t="s">
        <v>476</v>
      </c>
      <c r="H214" s="153">
        <v>0.12</v>
      </c>
      <c r="I214" s="155">
        <v>0.24</v>
      </c>
      <c r="J214" s="155"/>
      <c r="K214" s="25" t="s">
        <v>863</v>
      </c>
      <c r="L214" s="89" t="s">
        <v>353</v>
      </c>
    </row>
    <row r="215" spans="1:12" ht="247.5" customHeight="1">
      <c r="A215" s="141"/>
      <c r="B215" s="121"/>
      <c r="C215" s="4" t="s">
        <v>477</v>
      </c>
      <c r="D215" s="7" t="s">
        <v>478</v>
      </c>
      <c r="E215" s="78"/>
      <c r="F215" s="38"/>
      <c r="G215" s="38"/>
      <c r="H215" s="154"/>
      <c r="I215" s="156"/>
      <c r="J215" s="156"/>
      <c r="K215" s="26"/>
      <c r="L215" s="89"/>
    </row>
    <row r="216" spans="1:12" ht="13.5">
      <c r="A216" s="141"/>
      <c r="B216" s="121"/>
      <c r="C216" s="4" t="s">
        <v>479</v>
      </c>
      <c r="D216" s="6" t="s">
        <v>480</v>
      </c>
      <c r="E216" s="78" t="s">
        <v>481</v>
      </c>
      <c r="F216" s="37">
        <v>0</v>
      </c>
      <c r="G216" s="37">
        <v>1</v>
      </c>
      <c r="H216" s="151">
        <v>0.3333</v>
      </c>
      <c r="I216" s="146">
        <v>0.0833</v>
      </c>
      <c r="J216" s="60" t="s">
        <v>720</v>
      </c>
      <c r="K216" s="62" t="s">
        <v>866</v>
      </c>
      <c r="L216" s="92" t="s">
        <v>617</v>
      </c>
    </row>
    <row r="217" spans="1:12" ht="117.75" customHeight="1">
      <c r="A217" s="141"/>
      <c r="B217" s="121"/>
      <c r="C217" s="4" t="s">
        <v>482</v>
      </c>
      <c r="D217" s="5" t="s">
        <v>616</v>
      </c>
      <c r="E217" s="78"/>
      <c r="F217" s="38"/>
      <c r="G217" s="38"/>
      <c r="H217" s="152"/>
      <c r="I217" s="147"/>
      <c r="J217" s="61"/>
      <c r="K217" s="63"/>
      <c r="L217" s="93"/>
    </row>
    <row r="218" spans="1:12" ht="13.5">
      <c r="A218" s="141"/>
      <c r="B218" s="121"/>
      <c r="C218" s="4" t="s">
        <v>483</v>
      </c>
      <c r="D218" s="6" t="s">
        <v>484</v>
      </c>
      <c r="E218" s="78" t="s">
        <v>485</v>
      </c>
      <c r="F218" s="37">
        <v>0.1</v>
      </c>
      <c r="G218" s="37">
        <v>0.6</v>
      </c>
      <c r="H218" s="153">
        <v>0.2</v>
      </c>
      <c r="I218" s="157">
        <v>0.15</v>
      </c>
      <c r="J218" s="157">
        <v>0.45</v>
      </c>
      <c r="K218" s="159" t="s">
        <v>827</v>
      </c>
      <c r="L218" s="94" t="s">
        <v>230</v>
      </c>
    </row>
    <row r="219" spans="1:12" ht="204.75" customHeight="1">
      <c r="A219" s="141"/>
      <c r="B219" s="122"/>
      <c r="C219" s="4" t="s">
        <v>486</v>
      </c>
      <c r="D219" s="7" t="s">
        <v>487</v>
      </c>
      <c r="E219" s="78"/>
      <c r="F219" s="38"/>
      <c r="G219" s="38"/>
      <c r="H219" s="154"/>
      <c r="I219" s="158"/>
      <c r="J219" s="158"/>
      <c r="K219" s="36"/>
      <c r="L219" s="94"/>
    </row>
    <row r="220" spans="1:12" ht="13.5">
      <c r="A220" s="141"/>
      <c r="B220" s="4" t="s">
        <v>488</v>
      </c>
      <c r="C220" s="4" t="s">
        <v>489</v>
      </c>
      <c r="D220" s="6" t="s">
        <v>490</v>
      </c>
      <c r="E220" s="78" t="s">
        <v>491</v>
      </c>
      <c r="F220" s="171">
        <v>0</v>
      </c>
      <c r="G220" s="171">
        <v>1</v>
      </c>
      <c r="H220" s="172">
        <v>0.3333</v>
      </c>
      <c r="I220" s="173">
        <v>1</v>
      </c>
      <c r="J220" s="155">
        <v>1</v>
      </c>
      <c r="K220" s="25" t="s">
        <v>556</v>
      </c>
      <c r="L220" s="89" t="s">
        <v>353</v>
      </c>
    </row>
    <row r="221" spans="1:12" ht="159" customHeight="1">
      <c r="A221" s="141"/>
      <c r="B221" s="4" t="s">
        <v>492</v>
      </c>
      <c r="C221" s="4" t="s">
        <v>493</v>
      </c>
      <c r="D221" s="7" t="s">
        <v>494</v>
      </c>
      <c r="E221" s="78"/>
      <c r="F221" s="171"/>
      <c r="G221" s="171"/>
      <c r="H221" s="172"/>
      <c r="I221" s="173"/>
      <c r="J221" s="156"/>
      <c r="K221" s="26"/>
      <c r="L221" s="89"/>
    </row>
    <row r="222" spans="1:12" ht="13.5" customHeight="1">
      <c r="A222" s="141" t="s">
        <v>495</v>
      </c>
      <c r="B222" s="4" t="s">
        <v>496</v>
      </c>
      <c r="C222" s="4" t="s">
        <v>497</v>
      </c>
      <c r="D222" s="6" t="s">
        <v>498</v>
      </c>
      <c r="E222" s="31" t="s">
        <v>499</v>
      </c>
      <c r="F222" s="123">
        <v>0</v>
      </c>
      <c r="G222" s="123">
        <v>1</v>
      </c>
      <c r="H222" s="125">
        <v>0.7</v>
      </c>
      <c r="I222" s="37">
        <v>1</v>
      </c>
      <c r="J222" s="37"/>
      <c r="K222" s="95" t="s">
        <v>540</v>
      </c>
      <c r="L222" s="92" t="s">
        <v>538</v>
      </c>
    </row>
    <row r="223" spans="1:12" ht="111.75" customHeight="1">
      <c r="A223" s="141"/>
      <c r="B223" s="120" t="s">
        <v>500</v>
      </c>
      <c r="C223" s="120" t="s">
        <v>501</v>
      </c>
      <c r="D223" s="5" t="s">
        <v>537</v>
      </c>
      <c r="E223" s="32"/>
      <c r="F223" s="124"/>
      <c r="G223" s="124"/>
      <c r="H223" s="126"/>
      <c r="I223" s="38"/>
      <c r="J223" s="38"/>
      <c r="K223" s="96"/>
      <c r="L223" s="93"/>
    </row>
    <row r="224" spans="1:12" ht="13.5">
      <c r="A224" s="141"/>
      <c r="B224" s="121"/>
      <c r="C224" s="121"/>
      <c r="D224" s="6" t="s">
        <v>502</v>
      </c>
      <c r="E224" s="31" t="s">
        <v>503</v>
      </c>
      <c r="F224" s="123">
        <v>0</v>
      </c>
      <c r="G224" s="123">
        <v>0.1</v>
      </c>
      <c r="H224" s="125">
        <v>0.53</v>
      </c>
      <c r="I224" s="127"/>
      <c r="J224" s="127"/>
      <c r="K224" s="31" t="s">
        <v>864</v>
      </c>
      <c r="L224" s="87" t="s">
        <v>538</v>
      </c>
    </row>
    <row r="225" spans="1:12" ht="53.25" customHeight="1">
      <c r="A225" s="141"/>
      <c r="B225" s="121"/>
      <c r="C225" s="122"/>
      <c r="D225" s="5" t="s">
        <v>539</v>
      </c>
      <c r="E225" s="32"/>
      <c r="F225" s="124"/>
      <c r="G225" s="124"/>
      <c r="H225" s="126"/>
      <c r="I225" s="128"/>
      <c r="J225" s="128"/>
      <c r="K225" s="32"/>
      <c r="L225" s="88"/>
    </row>
    <row r="226" spans="1:12" ht="13.5">
      <c r="A226" s="141"/>
      <c r="B226" s="121"/>
      <c r="C226" s="4" t="s">
        <v>504</v>
      </c>
      <c r="D226" s="6" t="s">
        <v>505</v>
      </c>
      <c r="E226" s="78" t="s">
        <v>506</v>
      </c>
      <c r="F226" s="37" t="s">
        <v>169</v>
      </c>
      <c r="G226" s="37">
        <v>0.15</v>
      </c>
      <c r="H226" s="129" t="s">
        <v>618</v>
      </c>
      <c r="I226" s="129" t="s">
        <v>619</v>
      </c>
      <c r="J226" s="129"/>
      <c r="K226" s="131" t="s">
        <v>620</v>
      </c>
      <c r="L226" s="89" t="s">
        <v>429</v>
      </c>
    </row>
    <row r="227" spans="1:12" ht="318.75" customHeight="1">
      <c r="A227" s="141"/>
      <c r="B227" s="121"/>
      <c r="C227" s="4" t="s">
        <v>507</v>
      </c>
      <c r="D227" s="7" t="s">
        <v>508</v>
      </c>
      <c r="E227" s="78"/>
      <c r="F227" s="38"/>
      <c r="G227" s="38"/>
      <c r="H227" s="130"/>
      <c r="I227" s="130"/>
      <c r="J227" s="130"/>
      <c r="K227" s="132"/>
      <c r="L227" s="89"/>
    </row>
    <row r="228" spans="1:12" ht="13.5">
      <c r="A228" s="141"/>
      <c r="B228" s="121"/>
      <c r="C228" s="4" t="s">
        <v>509</v>
      </c>
      <c r="D228" s="6" t="s">
        <v>510</v>
      </c>
      <c r="E228" s="78" t="s">
        <v>511</v>
      </c>
      <c r="F228" s="142">
        <v>0.21</v>
      </c>
      <c r="G228" s="142">
        <v>0.28</v>
      </c>
      <c r="H228" s="144">
        <v>0.3</v>
      </c>
      <c r="I228" s="116">
        <v>0.3</v>
      </c>
      <c r="J228" s="118" t="s">
        <v>694</v>
      </c>
      <c r="K228" s="31" t="s">
        <v>867</v>
      </c>
      <c r="L228" s="89" t="s">
        <v>12</v>
      </c>
    </row>
    <row r="229" spans="1:12" ht="96">
      <c r="A229" s="141"/>
      <c r="B229" s="122"/>
      <c r="C229" s="4" t="s">
        <v>512</v>
      </c>
      <c r="D229" s="7" t="s">
        <v>513</v>
      </c>
      <c r="E229" s="78"/>
      <c r="F229" s="143"/>
      <c r="G229" s="143"/>
      <c r="H229" s="145"/>
      <c r="I229" s="117"/>
      <c r="J229" s="119"/>
      <c r="K229" s="32"/>
      <c r="L229" s="89"/>
    </row>
    <row r="230" spans="1:12" ht="13.5">
      <c r="A230" s="141"/>
      <c r="B230" s="4" t="s">
        <v>514</v>
      </c>
      <c r="C230" s="4" t="s">
        <v>515</v>
      </c>
      <c r="D230" s="6" t="s">
        <v>516</v>
      </c>
      <c r="E230" s="78" t="s">
        <v>517</v>
      </c>
      <c r="F230" s="37">
        <v>0</v>
      </c>
      <c r="G230" s="37" t="s">
        <v>680</v>
      </c>
      <c r="H230" s="146" t="s">
        <v>681</v>
      </c>
      <c r="I230" s="148" t="s">
        <v>682</v>
      </c>
      <c r="J230" s="133" t="s">
        <v>706</v>
      </c>
      <c r="K230" s="35" t="s">
        <v>828</v>
      </c>
      <c r="L230" s="89" t="s">
        <v>230</v>
      </c>
    </row>
    <row r="231" spans="1:12" ht="160.5" customHeight="1">
      <c r="A231" s="141"/>
      <c r="B231" s="4" t="s">
        <v>518</v>
      </c>
      <c r="C231" s="4" t="s">
        <v>519</v>
      </c>
      <c r="D231" s="7" t="s">
        <v>520</v>
      </c>
      <c r="E231" s="78"/>
      <c r="F231" s="38"/>
      <c r="G231" s="38"/>
      <c r="H231" s="147"/>
      <c r="I231" s="149"/>
      <c r="J231" s="134"/>
      <c r="K231" s="36"/>
      <c r="L231" s="89"/>
    </row>
    <row r="232" spans="1:12" ht="13.5">
      <c r="A232" s="141"/>
      <c r="B232" s="4" t="s">
        <v>521</v>
      </c>
      <c r="C232" s="4" t="s">
        <v>522</v>
      </c>
      <c r="D232" s="6" t="s">
        <v>523</v>
      </c>
      <c r="E232" s="78" t="s">
        <v>524</v>
      </c>
      <c r="F232" s="109">
        <v>0.03</v>
      </c>
      <c r="G232" s="106" t="s">
        <v>543</v>
      </c>
      <c r="H232" s="107" t="s">
        <v>544</v>
      </c>
      <c r="I232" s="110" t="s">
        <v>545</v>
      </c>
      <c r="J232" s="113" t="s">
        <v>724</v>
      </c>
      <c r="K232" s="58" t="s">
        <v>725</v>
      </c>
      <c r="L232" s="89" t="s">
        <v>525</v>
      </c>
    </row>
    <row r="233" spans="1:12" ht="159" customHeight="1">
      <c r="A233" s="141"/>
      <c r="B233" s="120" t="s">
        <v>526</v>
      </c>
      <c r="C233" s="120" t="s">
        <v>527</v>
      </c>
      <c r="D233" s="7" t="s">
        <v>528</v>
      </c>
      <c r="E233" s="78"/>
      <c r="F233" s="109"/>
      <c r="G233" s="106"/>
      <c r="H233" s="107"/>
      <c r="I233" s="110"/>
      <c r="J233" s="114"/>
      <c r="K233" s="99"/>
      <c r="L233" s="89"/>
    </row>
    <row r="234" spans="1:12" ht="13.5">
      <c r="A234" s="141"/>
      <c r="B234" s="121"/>
      <c r="C234" s="121"/>
      <c r="D234" s="6" t="s">
        <v>536</v>
      </c>
      <c r="E234" s="78" t="s">
        <v>529</v>
      </c>
      <c r="F234" s="115">
        <v>0</v>
      </c>
      <c r="G234" s="106">
        <v>2</v>
      </c>
      <c r="H234" s="107">
        <v>2</v>
      </c>
      <c r="I234" s="108"/>
      <c r="J234" s="111"/>
      <c r="K234" s="58" t="s">
        <v>726</v>
      </c>
      <c r="L234" s="89" t="s">
        <v>525</v>
      </c>
    </row>
    <row r="235" spans="1:12" ht="41.25">
      <c r="A235" s="141"/>
      <c r="B235" s="121"/>
      <c r="C235" s="122"/>
      <c r="D235" s="7" t="s">
        <v>530</v>
      </c>
      <c r="E235" s="78"/>
      <c r="F235" s="115"/>
      <c r="G235" s="106"/>
      <c r="H235" s="107"/>
      <c r="I235" s="108"/>
      <c r="J235" s="112"/>
      <c r="K235" s="99"/>
      <c r="L235" s="89"/>
    </row>
    <row r="236" spans="1:12" ht="13.5">
      <c r="A236" s="141"/>
      <c r="B236" s="121"/>
      <c r="C236" s="4" t="s">
        <v>531</v>
      </c>
      <c r="D236" s="6" t="s">
        <v>532</v>
      </c>
      <c r="E236" s="78" t="s">
        <v>533</v>
      </c>
      <c r="F236" s="109">
        <v>0.783</v>
      </c>
      <c r="G236" s="109" t="s">
        <v>534</v>
      </c>
      <c r="H236" s="150"/>
      <c r="I236" s="27" t="s">
        <v>829</v>
      </c>
      <c r="J236" s="27" t="s">
        <v>830</v>
      </c>
      <c r="K236" s="97" t="s">
        <v>868</v>
      </c>
      <c r="L236" s="87" t="s">
        <v>542</v>
      </c>
    </row>
    <row r="237" spans="1:12" ht="301.5" customHeight="1">
      <c r="A237" s="141"/>
      <c r="B237" s="122"/>
      <c r="C237" s="4" t="s">
        <v>535</v>
      </c>
      <c r="D237" s="5" t="s">
        <v>541</v>
      </c>
      <c r="E237" s="78"/>
      <c r="F237" s="109"/>
      <c r="G237" s="109"/>
      <c r="H237" s="150"/>
      <c r="I237" s="28"/>
      <c r="J237" s="28"/>
      <c r="K237" s="98"/>
      <c r="L237" s="88"/>
    </row>
    <row r="238" spans="5:12" ht="13.5">
      <c r="E238" s="21"/>
      <c r="F238" s="21"/>
      <c r="G238" s="21"/>
      <c r="H238" s="21"/>
      <c r="I238" s="21"/>
      <c r="J238" s="21"/>
      <c r="K238" s="22"/>
      <c r="L238" s="21"/>
    </row>
    <row r="239" spans="5:12" ht="13.5">
      <c r="E239" s="21"/>
      <c r="F239" s="21"/>
      <c r="G239" s="21"/>
      <c r="H239" s="21"/>
      <c r="I239" s="21"/>
      <c r="J239" s="21"/>
      <c r="K239" s="22"/>
      <c r="L239" s="21"/>
    </row>
    <row r="240" spans="5:12" ht="13.5">
      <c r="E240" s="21"/>
      <c r="F240" s="21"/>
      <c r="G240" s="21"/>
      <c r="H240" s="21"/>
      <c r="I240" s="21"/>
      <c r="J240" s="21"/>
      <c r="K240" s="22"/>
      <c r="L240" s="21"/>
    </row>
    <row r="241" spans="5:12" ht="13.5">
      <c r="E241" s="21"/>
      <c r="F241" s="21"/>
      <c r="G241" s="21"/>
      <c r="H241" s="21"/>
      <c r="I241" s="21"/>
      <c r="J241" s="21"/>
      <c r="K241" s="22"/>
      <c r="L241" s="21"/>
    </row>
    <row r="242" spans="5:12" ht="13.5">
      <c r="E242" s="21"/>
      <c r="F242" s="21"/>
      <c r="G242" s="21"/>
      <c r="H242" s="21"/>
      <c r="I242" s="21"/>
      <c r="J242" s="21"/>
      <c r="K242" s="22"/>
      <c r="L242" s="21"/>
    </row>
    <row r="243" spans="5:12" ht="13.5">
      <c r="E243" s="21"/>
      <c r="F243" s="21"/>
      <c r="G243" s="21"/>
      <c r="H243" s="21"/>
      <c r="I243" s="21"/>
      <c r="J243" s="21"/>
      <c r="K243" s="22"/>
      <c r="L243" s="21"/>
    </row>
    <row r="244" spans="5:12" ht="13.5">
      <c r="E244" s="21"/>
      <c r="F244" s="21"/>
      <c r="G244" s="21"/>
      <c r="H244" s="21"/>
      <c r="I244" s="21"/>
      <c r="J244" s="21"/>
      <c r="K244" s="22"/>
      <c r="L244" s="21"/>
    </row>
    <row r="245" spans="5:12" ht="13.5">
      <c r="E245" s="21"/>
      <c r="F245" s="21"/>
      <c r="G245" s="21"/>
      <c r="H245" s="21"/>
      <c r="I245" s="21"/>
      <c r="J245" s="21"/>
      <c r="K245" s="22"/>
      <c r="L245" s="21"/>
    </row>
    <row r="246" spans="5:12" ht="13.5">
      <c r="E246" s="21"/>
      <c r="F246" s="21"/>
      <c r="G246" s="21"/>
      <c r="H246" s="21"/>
      <c r="I246" s="21"/>
      <c r="J246" s="21"/>
      <c r="K246" s="22"/>
      <c r="L246" s="21"/>
    </row>
    <row r="247" spans="5:12" ht="13.5">
      <c r="E247" s="21"/>
      <c r="F247" s="21"/>
      <c r="G247" s="21"/>
      <c r="H247" s="21"/>
      <c r="I247" s="21"/>
      <c r="J247" s="21"/>
      <c r="K247" s="22"/>
      <c r="L247" s="21"/>
    </row>
    <row r="248" spans="5:12" ht="13.5">
      <c r="E248" s="21"/>
      <c r="F248" s="21"/>
      <c r="G248" s="21"/>
      <c r="H248" s="21"/>
      <c r="I248" s="21"/>
      <c r="J248" s="21"/>
      <c r="K248" s="22"/>
      <c r="L248" s="21"/>
    </row>
    <row r="249" spans="5:12" ht="13.5">
      <c r="E249" s="21"/>
      <c r="F249" s="21"/>
      <c r="G249" s="21"/>
      <c r="H249" s="21"/>
      <c r="I249" s="21"/>
      <c r="J249" s="21"/>
      <c r="K249" s="22"/>
      <c r="L249" s="21"/>
    </row>
    <row r="250" spans="5:12" ht="13.5">
      <c r="E250" s="21"/>
      <c r="F250" s="21"/>
      <c r="G250" s="21"/>
      <c r="H250" s="21"/>
      <c r="I250" s="21"/>
      <c r="J250" s="21"/>
      <c r="K250" s="22"/>
      <c r="L250" s="21"/>
    </row>
    <row r="251" spans="5:12" ht="13.5">
      <c r="E251" s="21"/>
      <c r="F251" s="21"/>
      <c r="G251" s="21"/>
      <c r="H251" s="21"/>
      <c r="I251" s="21"/>
      <c r="J251" s="21"/>
      <c r="K251" s="22"/>
      <c r="L251" s="21"/>
    </row>
    <row r="252" spans="5:12" ht="13.5">
      <c r="E252" s="21"/>
      <c r="F252" s="21"/>
      <c r="G252" s="21"/>
      <c r="H252" s="21"/>
      <c r="I252" s="21"/>
      <c r="J252" s="21"/>
      <c r="K252" s="22"/>
      <c r="L252" s="21"/>
    </row>
    <row r="253" spans="5:12" ht="13.5">
      <c r="E253" s="21"/>
      <c r="F253" s="21"/>
      <c r="G253" s="21"/>
      <c r="H253" s="21"/>
      <c r="I253" s="21"/>
      <c r="J253" s="21"/>
      <c r="K253" s="22"/>
      <c r="L253" s="21"/>
    </row>
    <row r="254" spans="5:12" ht="13.5">
      <c r="E254" s="21"/>
      <c r="F254" s="21"/>
      <c r="G254" s="21"/>
      <c r="H254" s="21"/>
      <c r="I254" s="21"/>
      <c r="J254" s="21"/>
      <c r="K254" s="22"/>
      <c r="L254" s="21"/>
    </row>
    <row r="255" spans="5:12" ht="13.5">
      <c r="E255" s="21"/>
      <c r="F255" s="21"/>
      <c r="G255" s="21"/>
      <c r="H255" s="21"/>
      <c r="I255" s="21"/>
      <c r="J255" s="21"/>
      <c r="K255" s="22"/>
      <c r="L255" s="21"/>
    </row>
    <row r="256" spans="5:12" ht="13.5">
      <c r="E256" s="21"/>
      <c r="F256" s="21"/>
      <c r="G256" s="21"/>
      <c r="H256" s="21"/>
      <c r="I256" s="21"/>
      <c r="J256" s="21"/>
      <c r="K256" s="22"/>
      <c r="L256" s="21"/>
    </row>
    <row r="257" spans="5:12" ht="13.5">
      <c r="E257" s="21"/>
      <c r="F257" s="21"/>
      <c r="G257" s="21"/>
      <c r="H257" s="21"/>
      <c r="I257" s="21"/>
      <c r="J257" s="21"/>
      <c r="K257" s="22"/>
      <c r="L257" s="21"/>
    </row>
    <row r="258" spans="5:12" ht="13.5">
      <c r="E258" s="21"/>
      <c r="F258" s="21"/>
      <c r="G258" s="21"/>
      <c r="H258" s="21"/>
      <c r="I258" s="21"/>
      <c r="J258" s="21"/>
      <c r="K258" s="22"/>
      <c r="L258" s="21"/>
    </row>
    <row r="259" spans="5:12" ht="13.5">
      <c r="E259" s="21"/>
      <c r="F259" s="21"/>
      <c r="G259" s="21"/>
      <c r="H259" s="21"/>
      <c r="I259" s="21"/>
      <c r="J259" s="21"/>
      <c r="K259" s="22"/>
      <c r="L259" s="21"/>
    </row>
    <row r="260" spans="5:12" ht="13.5">
      <c r="E260" s="21"/>
      <c r="F260" s="21"/>
      <c r="G260" s="21"/>
      <c r="H260" s="21"/>
      <c r="I260" s="21"/>
      <c r="J260" s="21"/>
      <c r="K260" s="22"/>
      <c r="L260" s="21"/>
    </row>
    <row r="261" spans="5:12" ht="13.5">
      <c r="E261" s="21"/>
      <c r="F261" s="21"/>
      <c r="G261" s="21"/>
      <c r="H261" s="21"/>
      <c r="I261" s="21"/>
      <c r="J261" s="21"/>
      <c r="K261" s="22"/>
      <c r="L261" s="21"/>
    </row>
    <row r="262" spans="5:12" ht="13.5">
      <c r="E262" s="21"/>
      <c r="F262" s="21"/>
      <c r="G262" s="21"/>
      <c r="H262" s="21"/>
      <c r="I262" s="21"/>
      <c r="J262" s="21"/>
      <c r="K262" s="22"/>
      <c r="L262" s="21"/>
    </row>
    <row r="263" spans="5:12" ht="13.5">
      <c r="E263" s="21"/>
      <c r="F263" s="21"/>
      <c r="G263" s="21"/>
      <c r="H263" s="21"/>
      <c r="I263" s="21"/>
      <c r="J263" s="21"/>
      <c r="K263" s="22"/>
      <c r="L263" s="21"/>
    </row>
    <row r="264" spans="5:12" ht="13.5">
      <c r="E264" s="21"/>
      <c r="F264" s="21"/>
      <c r="G264" s="21"/>
      <c r="H264" s="21"/>
      <c r="I264" s="21"/>
      <c r="J264" s="21"/>
      <c r="K264" s="22"/>
      <c r="L264" s="21"/>
    </row>
    <row r="265" spans="5:12" ht="13.5">
      <c r="E265" s="21"/>
      <c r="F265" s="21"/>
      <c r="G265" s="21"/>
      <c r="H265" s="21"/>
      <c r="I265" s="21"/>
      <c r="J265" s="21"/>
      <c r="K265" s="22"/>
      <c r="L265" s="21"/>
    </row>
  </sheetData>
  <sheetProtection/>
  <mergeCells count="936">
    <mergeCell ref="F14:F15"/>
    <mergeCell ref="G14:G15"/>
    <mergeCell ref="H14:H15"/>
    <mergeCell ref="I14:I15"/>
    <mergeCell ref="K106:K107"/>
    <mergeCell ref="J104:J105"/>
    <mergeCell ref="I6:I7"/>
    <mergeCell ref="L6:L7"/>
    <mergeCell ref="J8:J9"/>
    <mergeCell ref="L8:L9"/>
    <mergeCell ref="E10:E11"/>
    <mergeCell ref="F10:F11"/>
    <mergeCell ref="G10:G11"/>
    <mergeCell ref="H10:H11"/>
    <mergeCell ref="I10:I11"/>
    <mergeCell ref="H12:H13"/>
    <mergeCell ref="K220:K221"/>
    <mergeCell ref="J220:J221"/>
    <mergeCell ref="J222:J223"/>
    <mergeCell ref="A3:L3"/>
    <mergeCell ref="A6:A167"/>
    <mergeCell ref="E6:E7"/>
    <mergeCell ref="F6:F7"/>
    <mergeCell ref="G6:G7"/>
    <mergeCell ref="H6:H7"/>
    <mergeCell ref="G12:G13"/>
    <mergeCell ref="L14:L15"/>
    <mergeCell ref="E16:E17"/>
    <mergeCell ref="F16:F17"/>
    <mergeCell ref="G16:G17"/>
    <mergeCell ref="H16:H17"/>
    <mergeCell ref="I16:I17"/>
    <mergeCell ref="L16:L17"/>
    <mergeCell ref="K14:K15"/>
    <mergeCell ref="K16:K17"/>
    <mergeCell ref="L10:L11"/>
    <mergeCell ref="B7:B21"/>
    <mergeCell ref="E8:E9"/>
    <mergeCell ref="F8:F9"/>
    <mergeCell ref="G8:G9"/>
    <mergeCell ref="H8:H9"/>
    <mergeCell ref="I8:I9"/>
    <mergeCell ref="C11:C17"/>
    <mergeCell ref="E12:E13"/>
    <mergeCell ref="F12:F13"/>
    <mergeCell ref="E18:E19"/>
    <mergeCell ref="F18:F19"/>
    <mergeCell ref="G18:G19"/>
    <mergeCell ref="H18:H19"/>
    <mergeCell ref="I18:I19"/>
    <mergeCell ref="J106:J107"/>
    <mergeCell ref="G20:G21"/>
    <mergeCell ref="H20:H21"/>
    <mergeCell ref="I20:I21"/>
    <mergeCell ref="L20:L21"/>
    <mergeCell ref="K18:K19"/>
    <mergeCell ref="J18:J19"/>
    <mergeCell ref="L28:L29"/>
    <mergeCell ref="J28:J29"/>
    <mergeCell ref="K28:K29"/>
    <mergeCell ref="E26:E27"/>
    <mergeCell ref="I12:I13"/>
    <mergeCell ref="L12:L13"/>
    <mergeCell ref="E14:E15"/>
    <mergeCell ref="L18:L19"/>
    <mergeCell ref="E20:E21"/>
    <mergeCell ref="F20:F21"/>
    <mergeCell ref="F22:F23"/>
    <mergeCell ref="G22:G23"/>
    <mergeCell ref="H22:H23"/>
    <mergeCell ref="I22:I23"/>
    <mergeCell ref="L26:L27"/>
    <mergeCell ref="E28:E29"/>
    <mergeCell ref="F28:F29"/>
    <mergeCell ref="G28:G29"/>
    <mergeCell ref="H28:H29"/>
    <mergeCell ref="I28:I29"/>
    <mergeCell ref="L22:L23"/>
    <mergeCell ref="B23:B99"/>
    <mergeCell ref="C23:C31"/>
    <mergeCell ref="E24:E25"/>
    <mergeCell ref="F24:F25"/>
    <mergeCell ref="G24:G25"/>
    <mergeCell ref="H24:H25"/>
    <mergeCell ref="I24:I25"/>
    <mergeCell ref="L24:L25"/>
    <mergeCell ref="E22:E23"/>
    <mergeCell ref="E30:E31"/>
    <mergeCell ref="F30:F31"/>
    <mergeCell ref="G30:G31"/>
    <mergeCell ref="H30:H31"/>
    <mergeCell ref="I30:I31"/>
    <mergeCell ref="K26:K27"/>
    <mergeCell ref="E32:E33"/>
    <mergeCell ref="F32:F33"/>
    <mergeCell ref="G32:G33"/>
    <mergeCell ref="H32:H33"/>
    <mergeCell ref="I32:I33"/>
    <mergeCell ref="L32:L33"/>
    <mergeCell ref="H52:H53"/>
    <mergeCell ref="I52:I53"/>
    <mergeCell ref="L52:L53"/>
    <mergeCell ref="F26:F27"/>
    <mergeCell ref="G26:G27"/>
    <mergeCell ref="H26:H27"/>
    <mergeCell ref="I26:I27"/>
    <mergeCell ref="L30:L31"/>
    <mergeCell ref="J30:J31"/>
    <mergeCell ref="K30:K31"/>
    <mergeCell ref="C33:C95"/>
    <mergeCell ref="E34:E35"/>
    <mergeCell ref="F34:F35"/>
    <mergeCell ref="G34:G35"/>
    <mergeCell ref="H34:H35"/>
    <mergeCell ref="I34:I35"/>
    <mergeCell ref="E46:E47"/>
    <mergeCell ref="F46:F47"/>
    <mergeCell ref="G46:G47"/>
    <mergeCell ref="H46:H47"/>
    <mergeCell ref="L34:L35"/>
    <mergeCell ref="E36:E37"/>
    <mergeCell ref="F36:F37"/>
    <mergeCell ref="G36:G45"/>
    <mergeCell ref="H36:H37"/>
    <mergeCell ref="I36:I37"/>
    <mergeCell ref="L36:L45"/>
    <mergeCell ref="L60:L61"/>
    <mergeCell ref="J58:J59"/>
    <mergeCell ref="J60:J61"/>
    <mergeCell ref="E58:E59"/>
    <mergeCell ref="F58:F59"/>
    <mergeCell ref="G58:G59"/>
    <mergeCell ref="H58:H59"/>
    <mergeCell ref="I58:I59"/>
    <mergeCell ref="J46:J47"/>
    <mergeCell ref="J48:J49"/>
    <mergeCell ref="E60:E61"/>
    <mergeCell ref="F60:F61"/>
    <mergeCell ref="G60:G61"/>
    <mergeCell ref="H60:H61"/>
    <mergeCell ref="I60:I61"/>
    <mergeCell ref="E52:E53"/>
    <mergeCell ref="F52:F53"/>
    <mergeCell ref="G52:G53"/>
    <mergeCell ref="I48:I49"/>
    <mergeCell ref="L48:L49"/>
    <mergeCell ref="J50:J51"/>
    <mergeCell ref="E50:E51"/>
    <mergeCell ref="F50:F51"/>
    <mergeCell ref="G50:G51"/>
    <mergeCell ref="L50:L51"/>
    <mergeCell ref="E56:E57"/>
    <mergeCell ref="F56:F57"/>
    <mergeCell ref="H50:H51"/>
    <mergeCell ref="I50:I51"/>
    <mergeCell ref="I46:I47"/>
    <mergeCell ref="L46:L47"/>
    <mergeCell ref="E48:E49"/>
    <mergeCell ref="F48:F49"/>
    <mergeCell ref="G48:G49"/>
    <mergeCell ref="H48:H49"/>
    <mergeCell ref="E54:E55"/>
    <mergeCell ref="F54:F55"/>
    <mergeCell ref="G54:G55"/>
    <mergeCell ref="H54:H55"/>
    <mergeCell ref="I54:I55"/>
    <mergeCell ref="L54:L55"/>
    <mergeCell ref="G56:G57"/>
    <mergeCell ref="H56:H57"/>
    <mergeCell ref="I56:I57"/>
    <mergeCell ref="L56:L57"/>
    <mergeCell ref="J54:J55"/>
    <mergeCell ref="J56:J57"/>
    <mergeCell ref="J76:J77"/>
    <mergeCell ref="E74:E75"/>
    <mergeCell ref="F74:F75"/>
    <mergeCell ref="G74:G75"/>
    <mergeCell ref="H74:H75"/>
    <mergeCell ref="I74:I75"/>
    <mergeCell ref="H62:H63"/>
    <mergeCell ref="I62:I63"/>
    <mergeCell ref="L74:L75"/>
    <mergeCell ref="E76:E77"/>
    <mergeCell ref="F76:F77"/>
    <mergeCell ref="G76:G77"/>
    <mergeCell ref="H76:H77"/>
    <mergeCell ref="I76:I77"/>
    <mergeCell ref="L76:L77"/>
    <mergeCell ref="J74:J75"/>
    <mergeCell ref="E64:E65"/>
    <mergeCell ref="F64:F65"/>
    <mergeCell ref="G72:G73"/>
    <mergeCell ref="E62:E63"/>
    <mergeCell ref="F62:F63"/>
    <mergeCell ref="G62:G63"/>
    <mergeCell ref="E72:E73"/>
    <mergeCell ref="F72:F73"/>
    <mergeCell ref="E68:E69"/>
    <mergeCell ref="I68:I69"/>
    <mergeCell ref="L68:L69"/>
    <mergeCell ref="J68:J69"/>
    <mergeCell ref="J66:J67"/>
    <mergeCell ref="E66:E67"/>
    <mergeCell ref="F66:F67"/>
    <mergeCell ref="G66:G67"/>
    <mergeCell ref="H66:H67"/>
    <mergeCell ref="I66:I67"/>
    <mergeCell ref="L66:L67"/>
    <mergeCell ref="E80:E81"/>
    <mergeCell ref="F80:F81"/>
    <mergeCell ref="G64:G65"/>
    <mergeCell ref="H64:H65"/>
    <mergeCell ref="I64:I65"/>
    <mergeCell ref="L64:L65"/>
    <mergeCell ref="J64:J65"/>
    <mergeCell ref="F68:F69"/>
    <mergeCell ref="G68:G69"/>
    <mergeCell ref="H68:H69"/>
    <mergeCell ref="H72:H73"/>
    <mergeCell ref="I72:I73"/>
    <mergeCell ref="L72:L73"/>
    <mergeCell ref="J70:J71"/>
    <mergeCell ref="J72:J73"/>
    <mergeCell ref="E70:E71"/>
    <mergeCell ref="F70:F71"/>
    <mergeCell ref="G70:G71"/>
    <mergeCell ref="H70:H71"/>
    <mergeCell ref="I70:I71"/>
    <mergeCell ref="H90:H91"/>
    <mergeCell ref="I90:I91"/>
    <mergeCell ref="L86:L87"/>
    <mergeCell ref="E88:E89"/>
    <mergeCell ref="F88:F89"/>
    <mergeCell ref="L82:L83"/>
    <mergeCell ref="E84:E85"/>
    <mergeCell ref="I82:I83"/>
    <mergeCell ref="E92:E93"/>
    <mergeCell ref="F92:F93"/>
    <mergeCell ref="G92:G93"/>
    <mergeCell ref="H92:H93"/>
    <mergeCell ref="I92:I93"/>
    <mergeCell ref="L92:L93"/>
    <mergeCell ref="J92:J93"/>
    <mergeCell ref="E78:E79"/>
    <mergeCell ref="F78:F79"/>
    <mergeCell ref="G78:G79"/>
    <mergeCell ref="H78:H79"/>
    <mergeCell ref="I78:I79"/>
    <mergeCell ref="L90:L91"/>
    <mergeCell ref="J90:J91"/>
    <mergeCell ref="E90:E91"/>
    <mergeCell ref="F90:F91"/>
    <mergeCell ref="G90:G91"/>
    <mergeCell ref="J82:J83"/>
    <mergeCell ref="J84:J85"/>
    <mergeCell ref="E82:E83"/>
    <mergeCell ref="F82:F83"/>
    <mergeCell ref="G82:G83"/>
    <mergeCell ref="H82:H83"/>
    <mergeCell ref="G80:G81"/>
    <mergeCell ref="H80:H81"/>
    <mergeCell ref="I80:I81"/>
    <mergeCell ref="L80:L81"/>
    <mergeCell ref="J80:J81"/>
    <mergeCell ref="F84:F85"/>
    <mergeCell ref="G84:G85"/>
    <mergeCell ref="H84:H85"/>
    <mergeCell ref="I84:I85"/>
    <mergeCell ref="L84:L85"/>
    <mergeCell ref="E86:E87"/>
    <mergeCell ref="F86:F87"/>
    <mergeCell ref="G86:G87"/>
    <mergeCell ref="H86:H87"/>
    <mergeCell ref="I86:I87"/>
    <mergeCell ref="E98:E99"/>
    <mergeCell ref="F98:F99"/>
    <mergeCell ref="G98:G99"/>
    <mergeCell ref="H98:H99"/>
    <mergeCell ref="I98:I99"/>
    <mergeCell ref="G88:G89"/>
    <mergeCell ref="H88:H89"/>
    <mergeCell ref="I88:I89"/>
    <mergeCell ref="L88:L89"/>
    <mergeCell ref="J86:J87"/>
    <mergeCell ref="J88:J89"/>
    <mergeCell ref="J94:J95"/>
    <mergeCell ref="E94:E95"/>
    <mergeCell ref="F94:F95"/>
    <mergeCell ref="G94:G95"/>
    <mergeCell ref="H94:H95"/>
    <mergeCell ref="I94:I95"/>
    <mergeCell ref="E104:E105"/>
    <mergeCell ref="F104:F105"/>
    <mergeCell ref="G96:G97"/>
    <mergeCell ref="H96:H97"/>
    <mergeCell ref="I96:I97"/>
    <mergeCell ref="L96:L97"/>
    <mergeCell ref="J96:J97"/>
    <mergeCell ref="K96:K97"/>
    <mergeCell ref="E96:E97"/>
    <mergeCell ref="F96:F97"/>
    <mergeCell ref="B101:B107"/>
    <mergeCell ref="E102:E103"/>
    <mergeCell ref="F102:F103"/>
    <mergeCell ref="G102:G103"/>
    <mergeCell ref="H102:H103"/>
    <mergeCell ref="I102:I103"/>
    <mergeCell ref="E106:E107"/>
    <mergeCell ref="F106:F107"/>
    <mergeCell ref="G106:G107"/>
    <mergeCell ref="H106:H107"/>
    <mergeCell ref="I106:I107"/>
    <mergeCell ref="L106:L107"/>
    <mergeCell ref="E108:E109"/>
    <mergeCell ref="F108:F109"/>
    <mergeCell ref="G108:G109"/>
    <mergeCell ref="H108:H109"/>
    <mergeCell ref="B109:B113"/>
    <mergeCell ref="E110:E111"/>
    <mergeCell ref="F110:F111"/>
    <mergeCell ref="G110:G111"/>
    <mergeCell ref="H110:H111"/>
    <mergeCell ref="I110:I111"/>
    <mergeCell ref="E100:E101"/>
    <mergeCell ref="F100:F101"/>
    <mergeCell ref="G100:G101"/>
    <mergeCell ref="H100:H101"/>
    <mergeCell ref="I100:I101"/>
    <mergeCell ref="B115:B123"/>
    <mergeCell ref="C115:C117"/>
    <mergeCell ref="E116:E117"/>
    <mergeCell ref="F116:F117"/>
    <mergeCell ref="G116:G117"/>
    <mergeCell ref="I114:I115"/>
    <mergeCell ref="J114:J115"/>
    <mergeCell ref="J116:J117"/>
    <mergeCell ref="J118:J119"/>
    <mergeCell ref="G104:G105"/>
    <mergeCell ref="H104:H105"/>
    <mergeCell ref="I104:I105"/>
    <mergeCell ref="H116:H117"/>
    <mergeCell ref="I116:I117"/>
    <mergeCell ref="I108:I109"/>
    <mergeCell ref="E112:E113"/>
    <mergeCell ref="F112:F113"/>
    <mergeCell ref="G112:G113"/>
    <mergeCell ref="H112:H113"/>
    <mergeCell ref="I112:I113"/>
    <mergeCell ref="L112:L113"/>
    <mergeCell ref="J112:J113"/>
    <mergeCell ref="E118:E119"/>
    <mergeCell ref="F118:F119"/>
    <mergeCell ref="G118:G119"/>
    <mergeCell ref="H118:H119"/>
    <mergeCell ref="I118:I119"/>
    <mergeCell ref="L114:L115"/>
    <mergeCell ref="L116:L117"/>
    <mergeCell ref="E114:E115"/>
    <mergeCell ref="F114:F115"/>
    <mergeCell ref="G114:G115"/>
    <mergeCell ref="H120:H121"/>
    <mergeCell ref="I120:I121"/>
    <mergeCell ref="K124:K125"/>
    <mergeCell ref="L108:L109"/>
    <mergeCell ref="L120:L121"/>
    <mergeCell ref="J120:J121"/>
    <mergeCell ref="K120:K121"/>
    <mergeCell ref="J108:J109"/>
    <mergeCell ref="L110:L111"/>
    <mergeCell ref="H114:H115"/>
    <mergeCell ref="J122:J123"/>
    <mergeCell ref="C121:C123"/>
    <mergeCell ref="E122:E123"/>
    <mergeCell ref="F122:F123"/>
    <mergeCell ref="G122:G123"/>
    <mergeCell ref="H122:H123"/>
    <mergeCell ref="I122:I123"/>
    <mergeCell ref="E120:E121"/>
    <mergeCell ref="F120:F121"/>
    <mergeCell ref="G120:G121"/>
    <mergeCell ref="E140:E141"/>
    <mergeCell ref="F140:F141"/>
    <mergeCell ref="G140:G141"/>
    <mergeCell ref="H140:H141"/>
    <mergeCell ref="I124:I125"/>
    <mergeCell ref="L124:L125"/>
    <mergeCell ref="H130:H131"/>
    <mergeCell ref="E124:E125"/>
    <mergeCell ref="F124:F125"/>
    <mergeCell ref="G124:G125"/>
    <mergeCell ref="H124:H125"/>
    <mergeCell ref="E136:E137"/>
    <mergeCell ref="F136:F137"/>
    <mergeCell ref="G136:G137"/>
    <mergeCell ref="H136:H137"/>
    <mergeCell ref="J130:J131"/>
    <mergeCell ref="B125:B141"/>
    <mergeCell ref="C125:C141"/>
    <mergeCell ref="E126:E127"/>
    <mergeCell ref="F126:F127"/>
    <mergeCell ref="G126:G127"/>
    <mergeCell ref="H126:H127"/>
    <mergeCell ref="E130:E131"/>
    <mergeCell ref="F130:F131"/>
    <mergeCell ref="G130:G131"/>
    <mergeCell ref="I126:I127"/>
    <mergeCell ref="L126:L127"/>
    <mergeCell ref="E128:E129"/>
    <mergeCell ref="F128:F129"/>
    <mergeCell ref="G128:G129"/>
    <mergeCell ref="H128:H129"/>
    <mergeCell ref="I128:I129"/>
    <mergeCell ref="L128:L129"/>
    <mergeCell ref="K126:K127"/>
    <mergeCell ref="J128:J129"/>
    <mergeCell ref="I130:I131"/>
    <mergeCell ref="L130:L131"/>
    <mergeCell ref="E132:E133"/>
    <mergeCell ref="F132:F133"/>
    <mergeCell ref="G132:G133"/>
    <mergeCell ref="H132:H133"/>
    <mergeCell ref="I132:I133"/>
    <mergeCell ref="L132:L133"/>
    <mergeCell ref="K132:K133"/>
    <mergeCell ref="K130:K131"/>
    <mergeCell ref="I136:I137"/>
    <mergeCell ref="L136:L137"/>
    <mergeCell ref="J134:J135"/>
    <mergeCell ref="J136:J137"/>
    <mergeCell ref="E134:E135"/>
    <mergeCell ref="F134:F135"/>
    <mergeCell ref="G134:G135"/>
    <mergeCell ref="H134:H135"/>
    <mergeCell ref="I134:I135"/>
    <mergeCell ref="K136:K137"/>
    <mergeCell ref="E138:E139"/>
    <mergeCell ref="F138:F139"/>
    <mergeCell ref="G138:G139"/>
    <mergeCell ref="H138:H139"/>
    <mergeCell ref="I138:I139"/>
    <mergeCell ref="K138:K139"/>
    <mergeCell ref="K146:K147"/>
    <mergeCell ref="K144:K145"/>
    <mergeCell ref="K142:K143"/>
    <mergeCell ref="J144:J145"/>
    <mergeCell ref="I140:I141"/>
    <mergeCell ref="L140:L141"/>
    <mergeCell ref="J140:J141"/>
    <mergeCell ref="B143:B147"/>
    <mergeCell ref="E144:E145"/>
    <mergeCell ref="F144:F145"/>
    <mergeCell ref="G144:G145"/>
    <mergeCell ref="H144:H145"/>
    <mergeCell ref="I144:I145"/>
    <mergeCell ref="E146:E147"/>
    <mergeCell ref="E142:E143"/>
    <mergeCell ref="F142:F143"/>
    <mergeCell ref="G142:G143"/>
    <mergeCell ref="F146:F147"/>
    <mergeCell ref="G146:G147"/>
    <mergeCell ref="H146:H147"/>
    <mergeCell ref="I146:I147"/>
    <mergeCell ref="L146:L147"/>
    <mergeCell ref="L142:L143"/>
    <mergeCell ref="L144:L145"/>
    <mergeCell ref="H142:H143"/>
    <mergeCell ref="I142:I143"/>
    <mergeCell ref="J142:J143"/>
    <mergeCell ref="F148:F149"/>
    <mergeCell ref="G148:G149"/>
    <mergeCell ref="H148:H149"/>
    <mergeCell ref="I148:I149"/>
    <mergeCell ref="K148:K149"/>
    <mergeCell ref="K154:K155"/>
    <mergeCell ref="K152:K153"/>
    <mergeCell ref="L148:L149"/>
    <mergeCell ref="B149:B151"/>
    <mergeCell ref="C149:C151"/>
    <mergeCell ref="E150:E151"/>
    <mergeCell ref="F150:F151"/>
    <mergeCell ref="G150:G151"/>
    <mergeCell ref="H150:H151"/>
    <mergeCell ref="I150:I151"/>
    <mergeCell ref="L150:L151"/>
    <mergeCell ref="E148:E149"/>
    <mergeCell ref="K158:K159"/>
    <mergeCell ref="K156:K157"/>
    <mergeCell ref="I154:I155"/>
    <mergeCell ref="L154:L155"/>
    <mergeCell ref="E152:E153"/>
    <mergeCell ref="F152:F153"/>
    <mergeCell ref="G152:G153"/>
    <mergeCell ref="H152:H153"/>
    <mergeCell ref="I152:I153"/>
    <mergeCell ref="I158:I159"/>
    <mergeCell ref="L158:L159"/>
    <mergeCell ref="J156:J157"/>
    <mergeCell ref="J158:J159"/>
    <mergeCell ref="E156:E157"/>
    <mergeCell ref="F156:F157"/>
    <mergeCell ref="G156:G157"/>
    <mergeCell ref="H156:H157"/>
    <mergeCell ref="I156:I157"/>
    <mergeCell ref="L156:L157"/>
    <mergeCell ref="G160:G161"/>
    <mergeCell ref="H160:H161"/>
    <mergeCell ref="I160:I161"/>
    <mergeCell ref="L160:L161"/>
    <mergeCell ref="K160:K161"/>
    <mergeCell ref="K162:K163"/>
    <mergeCell ref="E158:E159"/>
    <mergeCell ref="F158:F159"/>
    <mergeCell ref="G158:G159"/>
    <mergeCell ref="H158:H159"/>
    <mergeCell ref="I162:I163"/>
    <mergeCell ref="L162:L163"/>
    <mergeCell ref="J160:J161"/>
    <mergeCell ref="J162:J163"/>
    <mergeCell ref="E160:E161"/>
    <mergeCell ref="F160:F161"/>
    <mergeCell ref="B153:B165"/>
    <mergeCell ref="C153:C161"/>
    <mergeCell ref="E154:E155"/>
    <mergeCell ref="F154:F155"/>
    <mergeCell ref="G154:G155"/>
    <mergeCell ref="H154:H155"/>
    <mergeCell ref="E162:E163"/>
    <mergeCell ref="F162:F163"/>
    <mergeCell ref="G162:G163"/>
    <mergeCell ref="H162:H163"/>
    <mergeCell ref="J166:J167"/>
    <mergeCell ref="E164:E165"/>
    <mergeCell ref="F164:F165"/>
    <mergeCell ref="G164:G165"/>
    <mergeCell ref="H164:H165"/>
    <mergeCell ref="I164:I165"/>
    <mergeCell ref="H192:H193"/>
    <mergeCell ref="I192:I193"/>
    <mergeCell ref="L164:L165"/>
    <mergeCell ref="E166:E167"/>
    <mergeCell ref="F166:F167"/>
    <mergeCell ref="G166:G167"/>
    <mergeCell ref="H166:H167"/>
    <mergeCell ref="I166:I167"/>
    <mergeCell ref="L166:L167"/>
    <mergeCell ref="J164:J165"/>
    <mergeCell ref="H174:H175"/>
    <mergeCell ref="I174:I175"/>
    <mergeCell ref="E184:E185"/>
    <mergeCell ref="F184:F185"/>
    <mergeCell ref="G184:G185"/>
    <mergeCell ref="H184:H185"/>
    <mergeCell ref="I184:I185"/>
    <mergeCell ref="I168:I169"/>
    <mergeCell ref="E172:E173"/>
    <mergeCell ref="F172:F173"/>
    <mergeCell ref="G172:G173"/>
    <mergeCell ref="H172:H173"/>
    <mergeCell ref="B173:B179"/>
    <mergeCell ref="C173:C179"/>
    <mergeCell ref="E174:E175"/>
    <mergeCell ref="F174:F175"/>
    <mergeCell ref="G174:G175"/>
    <mergeCell ref="G176:G177"/>
    <mergeCell ref="H176:H177"/>
    <mergeCell ref="I176:I177"/>
    <mergeCell ref="J168:J169"/>
    <mergeCell ref="J170:J171"/>
    <mergeCell ref="A168:A195"/>
    <mergeCell ref="E168:E169"/>
    <mergeCell ref="F168:F169"/>
    <mergeCell ref="G168:G169"/>
    <mergeCell ref="H168:H169"/>
    <mergeCell ref="I170:I171"/>
    <mergeCell ref="L170:L171"/>
    <mergeCell ref="E178:E179"/>
    <mergeCell ref="F178:F179"/>
    <mergeCell ref="G178:G179"/>
    <mergeCell ref="H178:H179"/>
    <mergeCell ref="I178:I179"/>
    <mergeCell ref="L174:L175"/>
    <mergeCell ref="E176:E177"/>
    <mergeCell ref="F176:F177"/>
    <mergeCell ref="J172:J173"/>
    <mergeCell ref="J180:J181"/>
    <mergeCell ref="J182:J183"/>
    <mergeCell ref="L176:L177"/>
    <mergeCell ref="L168:L169"/>
    <mergeCell ref="B169:B171"/>
    <mergeCell ref="E170:E171"/>
    <mergeCell ref="F170:F171"/>
    <mergeCell ref="G170:G171"/>
    <mergeCell ref="H170:H171"/>
    <mergeCell ref="K178:K179"/>
    <mergeCell ref="K180:K181"/>
    <mergeCell ref="K182:K183"/>
    <mergeCell ref="J178:J179"/>
    <mergeCell ref="J176:J177"/>
    <mergeCell ref="J174:J175"/>
    <mergeCell ref="I190:I191"/>
    <mergeCell ref="I172:I173"/>
    <mergeCell ref="L172:L173"/>
    <mergeCell ref="H186:H187"/>
    <mergeCell ref="I186:I187"/>
    <mergeCell ref="J186:J187"/>
    <mergeCell ref="I182:I183"/>
    <mergeCell ref="L182:L183"/>
    <mergeCell ref="L184:L185"/>
    <mergeCell ref="J184:J185"/>
    <mergeCell ref="I180:I181"/>
    <mergeCell ref="L180:L181"/>
    <mergeCell ref="B193:B195"/>
    <mergeCell ref="E194:E195"/>
    <mergeCell ref="F194:F195"/>
    <mergeCell ref="G194:G195"/>
    <mergeCell ref="H194:H195"/>
    <mergeCell ref="I194:I195"/>
    <mergeCell ref="L194:L195"/>
    <mergeCell ref="E192:E193"/>
    <mergeCell ref="B181:B185"/>
    <mergeCell ref="C181:C183"/>
    <mergeCell ref="E182:E183"/>
    <mergeCell ref="F182:F183"/>
    <mergeCell ref="G182:G183"/>
    <mergeCell ref="H182:H183"/>
    <mergeCell ref="E180:E181"/>
    <mergeCell ref="F180:F181"/>
    <mergeCell ref="G180:G181"/>
    <mergeCell ref="H180:H181"/>
    <mergeCell ref="E190:E191"/>
    <mergeCell ref="E186:E187"/>
    <mergeCell ref="F186:F187"/>
    <mergeCell ref="G186:G187"/>
    <mergeCell ref="K192:K193"/>
    <mergeCell ref="J192:J193"/>
    <mergeCell ref="K186:K187"/>
    <mergeCell ref="F190:F191"/>
    <mergeCell ref="G190:G191"/>
    <mergeCell ref="H190:H191"/>
    <mergeCell ref="F192:F193"/>
    <mergeCell ref="G192:G193"/>
    <mergeCell ref="L190:L191"/>
    <mergeCell ref="B187:B191"/>
    <mergeCell ref="E188:E189"/>
    <mergeCell ref="F188:F189"/>
    <mergeCell ref="G188:G189"/>
    <mergeCell ref="H188:H189"/>
    <mergeCell ref="I188:I189"/>
    <mergeCell ref="L188:L189"/>
    <mergeCell ref="C201:C203"/>
    <mergeCell ref="E202:E203"/>
    <mergeCell ref="F202:F203"/>
    <mergeCell ref="G202:G203"/>
    <mergeCell ref="H202:H203"/>
    <mergeCell ref="I202:I203"/>
    <mergeCell ref="E200:E201"/>
    <mergeCell ref="F200:F201"/>
    <mergeCell ref="G200:G201"/>
    <mergeCell ref="E198:E199"/>
    <mergeCell ref="F198:F199"/>
    <mergeCell ref="G198:G199"/>
    <mergeCell ref="H198:H199"/>
    <mergeCell ref="I198:I199"/>
    <mergeCell ref="L200:L201"/>
    <mergeCell ref="L198:L199"/>
    <mergeCell ref="C205:C207"/>
    <mergeCell ref="E206:E207"/>
    <mergeCell ref="F206:F207"/>
    <mergeCell ref="G206:G207"/>
    <mergeCell ref="H206:H207"/>
    <mergeCell ref="I206:I207"/>
    <mergeCell ref="I220:I221"/>
    <mergeCell ref="E204:E205"/>
    <mergeCell ref="F204:F205"/>
    <mergeCell ref="G204:G205"/>
    <mergeCell ref="H204:H205"/>
    <mergeCell ref="I204:I205"/>
    <mergeCell ref="I208:I209"/>
    <mergeCell ref="A196:A211"/>
    <mergeCell ref="E196:E197"/>
    <mergeCell ref="F196:F197"/>
    <mergeCell ref="G196:G197"/>
    <mergeCell ref="H196:H197"/>
    <mergeCell ref="I196:I197"/>
    <mergeCell ref="B199:B211"/>
    <mergeCell ref="H200:H201"/>
    <mergeCell ref="I200:I201"/>
    <mergeCell ref="C209:C211"/>
    <mergeCell ref="E210:E211"/>
    <mergeCell ref="F210:F211"/>
    <mergeCell ref="G210:G211"/>
    <mergeCell ref="H210:H211"/>
    <mergeCell ref="I210:I211"/>
    <mergeCell ref="E208:E209"/>
    <mergeCell ref="F208:F209"/>
    <mergeCell ref="G208:G209"/>
    <mergeCell ref="H208:H209"/>
    <mergeCell ref="A212:A221"/>
    <mergeCell ref="E212:E213"/>
    <mergeCell ref="F212:F213"/>
    <mergeCell ref="G212:G213"/>
    <mergeCell ref="H212:H213"/>
    <mergeCell ref="I212:I213"/>
    <mergeCell ref="E220:E221"/>
    <mergeCell ref="F220:F221"/>
    <mergeCell ref="G220:G221"/>
    <mergeCell ref="H220:H221"/>
    <mergeCell ref="H218:H219"/>
    <mergeCell ref="I218:I219"/>
    <mergeCell ref="K212:K213"/>
    <mergeCell ref="J214:J215"/>
    <mergeCell ref="J218:J219"/>
    <mergeCell ref="K218:K219"/>
    <mergeCell ref="H216:H217"/>
    <mergeCell ref="I216:I217"/>
    <mergeCell ref="L216:L217"/>
    <mergeCell ref="B213:B219"/>
    <mergeCell ref="E214:E215"/>
    <mergeCell ref="F214:F215"/>
    <mergeCell ref="G214:G215"/>
    <mergeCell ref="H214:H215"/>
    <mergeCell ref="I214:I215"/>
    <mergeCell ref="E218:E219"/>
    <mergeCell ref="B233:B237"/>
    <mergeCell ref="C233:C235"/>
    <mergeCell ref="E234:E235"/>
    <mergeCell ref="E216:E217"/>
    <mergeCell ref="F216:F217"/>
    <mergeCell ref="G216:G217"/>
    <mergeCell ref="F218:F219"/>
    <mergeCell ref="G218:G219"/>
    <mergeCell ref="E230:E231"/>
    <mergeCell ref="F230:F231"/>
    <mergeCell ref="G230:G231"/>
    <mergeCell ref="H230:H231"/>
    <mergeCell ref="I230:I231"/>
    <mergeCell ref="E236:E237"/>
    <mergeCell ref="F236:F237"/>
    <mergeCell ref="G236:G237"/>
    <mergeCell ref="H236:H237"/>
    <mergeCell ref="I236:I237"/>
    <mergeCell ref="K22:K23"/>
    <mergeCell ref="J32:J33"/>
    <mergeCell ref="K32:K33"/>
    <mergeCell ref="J24:J25"/>
    <mergeCell ref="J26:J27"/>
    <mergeCell ref="A222:A237"/>
    <mergeCell ref="E222:E223"/>
    <mergeCell ref="F222:F223"/>
    <mergeCell ref="G222:G223"/>
    <mergeCell ref="H222:H223"/>
    <mergeCell ref="K10:K11"/>
    <mergeCell ref="K12:K13"/>
    <mergeCell ref="K24:K25"/>
    <mergeCell ref="J34:J35"/>
    <mergeCell ref="K34:K35"/>
    <mergeCell ref="J36:J37"/>
    <mergeCell ref="K36:K37"/>
    <mergeCell ref="J20:J21"/>
    <mergeCell ref="K20:K21"/>
    <mergeCell ref="J22:J23"/>
    <mergeCell ref="L222:L223"/>
    <mergeCell ref="E224:E225"/>
    <mergeCell ref="J230:J231"/>
    <mergeCell ref="J6:J7"/>
    <mergeCell ref="J16:J17"/>
    <mergeCell ref="J14:J15"/>
    <mergeCell ref="J12:J13"/>
    <mergeCell ref="J10:J11"/>
    <mergeCell ref="K6:K7"/>
    <mergeCell ref="K8:K9"/>
    <mergeCell ref="L224:L225"/>
    <mergeCell ref="E226:E227"/>
    <mergeCell ref="F226:F227"/>
    <mergeCell ref="G226:G227"/>
    <mergeCell ref="H226:H227"/>
    <mergeCell ref="L226:L227"/>
    <mergeCell ref="K226:K227"/>
    <mergeCell ref="J226:J227"/>
    <mergeCell ref="J224:J225"/>
    <mergeCell ref="I226:I227"/>
    <mergeCell ref="B223:B229"/>
    <mergeCell ref="C223:C225"/>
    <mergeCell ref="F224:F225"/>
    <mergeCell ref="G224:G225"/>
    <mergeCell ref="H224:H225"/>
    <mergeCell ref="I224:I225"/>
    <mergeCell ref="I222:I223"/>
    <mergeCell ref="E228:E229"/>
    <mergeCell ref="F228:F229"/>
    <mergeCell ref="G228:G229"/>
    <mergeCell ref="J232:J233"/>
    <mergeCell ref="F234:F235"/>
    <mergeCell ref="I228:I229"/>
    <mergeCell ref="J228:J229"/>
    <mergeCell ref="K228:K229"/>
    <mergeCell ref="L230:L231"/>
    <mergeCell ref="H228:H229"/>
    <mergeCell ref="G234:G235"/>
    <mergeCell ref="H234:H235"/>
    <mergeCell ref="I234:I235"/>
    <mergeCell ref="L234:L235"/>
    <mergeCell ref="E232:E233"/>
    <mergeCell ref="F232:F233"/>
    <mergeCell ref="G232:G233"/>
    <mergeCell ref="H232:H233"/>
    <mergeCell ref="I232:I233"/>
    <mergeCell ref="J234:J235"/>
    <mergeCell ref="L98:L99"/>
    <mergeCell ref="L100:L101"/>
    <mergeCell ref="K98:K99"/>
    <mergeCell ref="L62:L63"/>
    <mergeCell ref="L58:L59"/>
    <mergeCell ref="K94:K95"/>
    <mergeCell ref="K92:K93"/>
    <mergeCell ref="L94:L95"/>
    <mergeCell ref="L78:L79"/>
    <mergeCell ref="L70:L71"/>
    <mergeCell ref="L134:L135"/>
    <mergeCell ref="L122:L123"/>
    <mergeCell ref="L102:L103"/>
    <mergeCell ref="L104:L105"/>
    <mergeCell ref="K102:K103"/>
    <mergeCell ref="K104:K105"/>
    <mergeCell ref="K134:K135"/>
    <mergeCell ref="K128:K129"/>
    <mergeCell ref="L152:L153"/>
    <mergeCell ref="L138:L139"/>
    <mergeCell ref="L118:L119"/>
    <mergeCell ref="K50:K51"/>
    <mergeCell ref="K122:K123"/>
    <mergeCell ref="K112:K113"/>
    <mergeCell ref="K114:K115"/>
    <mergeCell ref="K116:K117"/>
    <mergeCell ref="K118:K119"/>
    <mergeCell ref="K100:K101"/>
    <mergeCell ref="L218:L219"/>
    <mergeCell ref="L210:L211"/>
    <mergeCell ref="L202:L203"/>
    <mergeCell ref="L220:L221"/>
    <mergeCell ref="L214:L215"/>
    <mergeCell ref="L204:L205"/>
    <mergeCell ref="L212:L213"/>
    <mergeCell ref="L186:L187"/>
    <mergeCell ref="L178:L179"/>
    <mergeCell ref="K206:K207"/>
    <mergeCell ref="K222:K223"/>
    <mergeCell ref="K224:K225"/>
    <mergeCell ref="K236:K237"/>
    <mergeCell ref="K232:K233"/>
    <mergeCell ref="K234:K235"/>
    <mergeCell ref="K230:K231"/>
    <mergeCell ref="L232:L233"/>
    <mergeCell ref="J78:J79"/>
    <mergeCell ref="J62:J63"/>
    <mergeCell ref="J52:J53"/>
    <mergeCell ref="L236:L237"/>
    <mergeCell ref="L228:L229"/>
    <mergeCell ref="L206:L207"/>
    <mergeCell ref="L208:L209"/>
    <mergeCell ref="K208:K209"/>
    <mergeCell ref="L196:L197"/>
    <mergeCell ref="L192:L193"/>
    <mergeCell ref="K86:K87"/>
    <mergeCell ref="K84:K85"/>
    <mergeCell ref="K82:K83"/>
    <mergeCell ref="K80:K81"/>
    <mergeCell ref="K48:K49"/>
    <mergeCell ref="K46:K47"/>
    <mergeCell ref="J98:J99"/>
    <mergeCell ref="K194:K195"/>
    <mergeCell ref="J194:J195"/>
    <mergeCell ref="K140:K141"/>
    <mergeCell ref="K90:K91"/>
    <mergeCell ref="K88:K89"/>
    <mergeCell ref="K108:K109"/>
    <mergeCell ref="K172:K173"/>
    <mergeCell ref="K174:K175"/>
    <mergeCell ref="K176:K177"/>
    <mergeCell ref="J148:J149"/>
    <mergeCell ref="J150:J151"/>
    <mergeCell ref="J152:J153"/>
    <mergeCell ref="J154:J155"/>
    <mergeCell ref="J146:J147"/>
    <mergeCell ref="J100:J101"/>
    <mergeCell ref="J102:J103"/>
    <mergeCell ref="J138:J139"/>
    <mergeCell ref="J126:J127"/>
    <mergeCell ref="J132:J133"/>
    <mergeCell ref="K78:K79"/>
    <mergeCell ref="K76:K77"/>
    <mergeCell ref="K74:K75"/>
    <mergeCell ref="K72:K73"/>
    <mergeCell ref="K70:K71"/>
    <mergeCell ref="K68:K69"/>
    <mergeCell ref="K66:K67"/>
    <mergeCell ref="K64:K65"/>
    <mergeCell ref="K62:K63"/>
    <mergeCell ref="K60:K61"/>
    <mergeCell ref="K58:K59"/>
    <mergeCell ref="K56:K57"/>
    <mergeCell ref="J216:J217"/>
    <mergeCell ref="K216:K217"/>
    <mergeCell ref="K198:K199"/>
    <mergeCell ref="K200:K201"/>
    <mergeCell ref="K202:K203"/>
    <mergeCell ref="J210:J211"/>
    <mergeCell ref="K204:K205"/>
    <mergeCell ref="J204:J205"/>
    <mergeCell ref="J206:J207"/>
    <mergeCell ref="J188:J189"/>
    <mergeCell ref="J190:J191"/>
    <mergeCell ref="J196:J197"/>
    <mergeCell ref="K196:K197"/>
    <mergeCell ref="K188:K189"/>
    <mergeCell ref="K190:K191"/>
    <mergeCell ref="K168:K169"/>
    <mergeCell ref="K170:K171"/>
    <mergeCell ref="K184:K185"/>
    <mergeCell ref="J212:J213"/>
    <mergeCell ref="J236:J237"/>
    <mergeCell ref="A2:L2"/>
    <mergeCell ref="J208:J209"/>
    <mergeCell ref="J202:J203"/>
    <mergeCell ref="J200:J201"/>
    <mergeCell ref="J198:J199"/>
    <mergeCell ref="K210:K211"/>
    <mergeCell ref="K214:K215"/>
    <mergeCell ref="J110:J111"/>
    <mergeCell ref="K110:K111"/>
    <mergeCell ref="K54:K55"/>
    <mergeCell ref="K52:K53"/>
    <mergeCell ref="J124:J125"/>
    <mergeCell ref="K150:K151"/>
    <mergeCell ref="K164:K165"/>
    <mergeCell ref="K166:K167"/>
  </mergeCells>
  <printOptions/>
  <pageMargins left="0.7" right="0.7" top="0.75" bottom="0.75" header="0.3" footer="0.3"/>
  <pageSetup fitToHeight="1" fitToWidth="1" horizontalDpi="600" verticalDpi="600" orientation="portrait" scale="10" r:id="rId4"/>
  <ignoredErrors>
    <ignoredError sqref="H200"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2015-06-08T22:24:43Z</dcterms:modified>
  <cp:category/>
  <cp:version/>
  <cp:contentType/>
  <cp:contentStatus/>
</cp:coreProperties>
</file>