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on 2023\Instrumentos 2023\POAI VERSION 4\"/>
    </mc:Choice>
  </mc:AlternateContent>
  <bookViews>
    <workbookView xWindow="0" yWindow="0" windowWidth="24000" windowHeight="9645"/>
  </bookViews>
  <sheets>
    <sheet name="RELACIÓN PROYECTOS" sheetId="1" r:id="rId1"/>
  </sheets>
  <externalReferences>
    <externalReference r:id="rId2"/>
  </externalReferences>
  <definedNames>
    <definedName name="_1._Apoyo_con_equipos_para_la_seguridad_vial_Licenciamiento_de_software_para_comunicaciones">#REF!</definedName>
    <definedName name="_xlnm._FilterDatabase" localSheetId="0" hidden="1">'RELACIÓN PROYECTOS'!$B$2:$D$159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117" i="1"/>
  <c r="D158" i="1"/>
  <c r="D152" i="1"/>
  <c r="D148" i="1"/>
  <c r="D141" i="1"/>
  <c r="D81" i="1"/>
  <c r="D77" i="1"/>
  <c r="D57" i="1"/>
  <c r="D51" i="1"/>
  <c r="D46" i="1"/>
  <c r="D33" i="1"/>
  <c r="D18" i="1"/>
  <c r="A16" i="1"/>
  <c r="A17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A48" i="1" s="1"/>
  <c r="A49" i="1" s="1"/>
  <c r="A50" i="1" s="1"/>
  <c r="A52" i="1" s="1"/>
  <c r="A53" i="1" s="1"/>
  <c r="A54" i="1" s="1"/>
  <c r="A55" i="1" s="1"/>
  <c r="A56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8" i="1" s="1"/>
  <c r="A79" i="1" s="1"/>
  <c r="A80" i="1" s="1"/>
  <c r="A82" i="1" s="1"/>
  <c r="A83" i="1" s="1"/>
  <c r="A84" i="1" s="1"/>
  <c r="A85" i="1" s="1"/>
  <c r="A86" i="1" s="1"/>
  <c r="A87" i="1" s="1"/>
  <c r="A88" i="1" s="1"/>
  <c r="A89" i="1" s="1"/>
  <c r="A90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6" i="1" s="1"/>
  <c r="A147" i="1" s="1"/>
  <c r="A149" i="1" s="1"/>
  <c r="A150" i="1" s="1"/>
  <c r="A151" i="1" s="1"/>
  <c r="A153" i="1" s="1"/>
  <c r="A154" i="1" s="1"/>
  <c r="A155" i="1" s="1"/>
  <c r="A156" i="1" s="1"/>
  <c r="A157" i="1" s="1"/>
  <c r="A159" i="1" s="1"/>
  <c r="D15" i="1"/>
  <c r="D7" i="1"/>
  <c r="D3" i="1"/>
  <c r="D160" i="1" l="1"/>
</calcChain>
</file>

<file path=xl/sharedStrings.xml><?xml version="1.0" encoding="utf-8"?>
<sst xmlns="http://schemas.openxmlformats.org/spreadsheetml/2006/main" count="168" uniqueCount="168">
  <si>
    <t>PLAN OPERATIVO ANUAL DE INVERSIONES POAI  2023
PLAN DE DESARROLLO 2020-2023 "TÚ Y YO SOMOS QUINDIO"
RELACIÓN PROYECTOS DE INVERSION</t>
  </si>
  <si>
    <t>Número</t>
  </si>
  <si>
    <t>CÓDIGO BPIN</t>
  </si>
  <si>
    <t>NOMBRE DEL PROYECTO</t>
  </si>
  <si>
    <t>PRESUPUESTO</t>
  </si>
  <si>
    <t>304 SECRETARÍA ADMINISTRATIVA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</si>
  <si>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</si>
  <si>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</si>
  <si>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del Sistema Departamental de Servicio a la Ciudadanía SDSC   en la Administración Departamental. 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</si>
  <si>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</si>
  <si>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</si>
  <si>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</si>
  <si>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</si>
  <si>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</si>
  <si>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</si>
  <si>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</si>
  <si>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</si>
  <si>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</si>
  <si>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</si>
  <si>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</si>
  <si>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</si>
  <si>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</si>
  <si>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</si>
  <si>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</si>
  <si>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Construcción y dotación centro de atención integral para personas con discapacidad en el Departamento del Quindío</t>
  </si>
  <si>
    <t xml:space="preserve">Mantenimiento, mejoramiento y/o rehabilitación de  obras físicas de infraestructura deportiva y recreativa en el Departamento del Quindío  </t>
  </si>
  <si>
    <t>Adecuación planta de beneficio animal en el Departamento del Quindío</t>
  </si>
  <si>
    <t>Adecuación plaza de mercado en el Departamento del Quindío</t>
  </si>
  <si>
    <t>Mantenimiento, mejoramiento, rehabilitación y/o atención las vías  para  garantizar  la movilidad y competitividad en el departamento del Quindío.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</si>
  <si>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</si>
  <si>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</si>
  <si>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</si>
  <si>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</si>
  <si>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Mantenimiento  de la infraestructura institucional o de edificios públicos en el Departamento del Quindío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</si>
  <si>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</si>
  <si>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</si>
  <si>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</si>
  <si>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</si>
  <si>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</si>
  <si>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</si>
  <si>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</si>
  <si>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</si>
  <si>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</si>
  <si>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</si>
  <si>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</si>
  <si>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</si>
  <si>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</si>
  <si>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</si>
  <si>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</si>
  <si>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</si>
  <si>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</si>
  <si>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</si>
  <si>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</si>
  <si>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</si>
  <si>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</si>
  <si>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</si>
  <si>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</si>
  <si>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</si>
  <si>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</si>
  <si>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</si>
  <si>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</si>
  <si>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</si>
  <si>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</si>
  <si>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</si>
  <si>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</si>
  <si>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</si>
  <si>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</si>
  <si>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</si>
  <si>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</si>
  <si>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</si>
  <si>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</si>
  <si>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</si>
  <si>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</si>
  <si>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</si>
  <si>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</si>
  <si>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</si>
  <si>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</si>
  <si>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</si>
  <si>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</si>
  <si>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313 SECRETARÍA PRIVADA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</si>
  <si>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</si>
  <si>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</si>
  <si>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</si>
  <si>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</si>
  <si>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</si>
  <si>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</si>
  <si>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</si>
  <si>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</si>
  <si>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</si>
  <si>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</si>
  <si>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</si>
  <si>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</si>
  <si>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</si>
  <si>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>316 SECRETARÍA DE FAMILIA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</si>
  <si>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</si>
  <si>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</si>
  <si>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</si>
  <si>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</si>
  <si>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</si>
  <si>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</si>
  <si>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</si>
  <si>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</si>
  <si>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</si>
  <si>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</si>
  <si>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</si>
  <si>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</si>
  <si>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</si>
  <si>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</si>
  <si>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</si>
  <si>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</si>
  <si>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</si>
  <si>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</si>
  <si>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</si>
  <si>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</si>
  <si>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</si>
  <si>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</si>
  <si>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</si>
  <si>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</si>
  <si>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</si>
  <si>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</si>
  <si>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</si>
  <si>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</si>
  <si>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</si>
  <si>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</si>
  <si>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</si>
  <si>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</si>
  <si>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</si>
  <si>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</si>
  <si>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</si>
  <si>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</si>
  <si>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</si>
  <si>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</si>
  <si>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</si>
  <si>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</si>
  <si>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</si>
  <si>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</si>
  <si>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</si>
  <si>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</si>
  <si>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</si>
  <si>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</si>
  <si>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</si>
  <si>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</si>
  <si>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</si>
  <si>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</si>
  <si>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</si>
  <si>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</si>
  <si>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</si>
  <si>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</si>
  <si>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</si>
  <si>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</si>
  <si>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</si>
  <si>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</si>
  <si>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</si>
  <si>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</si>
  <si>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>320 PROYECTA EMPRESA PARA EL DESARROLLO TERRITORIAL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</si>
  <si>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</si>
  <si>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</si>
  <si>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>Mantenimiento de los edificios públicos y/o equipamientos colectivos y comunitarios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</si>
  <si>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</si>
  <si>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</si>
  <si>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</si>
  <si>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</si>
  <si>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2023</t>
  </si>
  <si>
    <t>LUIS ALBERTO RINCÓN QUINTERO</t>
  </si>
  <si>
    <t>Secretario de Planeación Departamental</t>
  </si>
  <si>
    <t>Elaboró: Andres Libardo Garcia Martinez, contratista de apoyo Banco de Programas y Proyectos</t>
  </si>
  <si>
    <t xml:space="preserve">Revisó: Norma Consuelo Mantilla Quintero,  Profesional Universitaria </t>
  </si>
  <si>
    <t>Aprobó: Sandra Patricia Diaz Ordoñez,  Jefe del Banco de Programas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</si>
</sst>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$-240A]\ * #,##0.00_);_([$$-240A]\ * \(#,##0.00\);_([$$-240A]\ 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62">
    <xf numFmtId="164" fontId="0" fillId="0" borderId="0" xfId="0"/>
    <xf numFmtId="0" fontId="2" fillId="0" borderId="0" xfId="0" applyNumberFormat="1" applyFont="1" applyBorder="1" applyAlignment="1">
      <alignment horizontal="center" vertical="center"/>
    </xf>
    <xf numFmtId="164" fontId="2" fillId="0" borderId="0" xfId="0" applyFont="1"/>
    <xf numFmtId="164" fontId="3" fillId="2" borderId="1" xfId="0" applyFont="1" applyFill="1" applyBorder="1" applyAlignment="1">
      <alignment horizontal="center" vertical="center" wrapText="1"/>
    </xf>
    <xf numFmtId="164" fontId="3" fillId="2" borderId="2" xfId="0" applyFont="1" applyFill="1" applyBorder="1" applyAlignment="1">
      <alignment horizontal="center" vertical="center" wrapText="1"/>
    </xf>
    <xf numFmtId="164" fontId="3" fillId="2" borderId="3" xfId="0" applyFont="1" applyFill="1" applyBorder="1" applyAlignment="1">
      <alignment horizontal="center" vertical="center" wrapText="1"/>
    </xf>
    <xf numFmtId="164" fontId="3" fillId="3" borderId="4" xfId="0" applyFont="1" applyFill="1" applyBorder="1" applyAlignment="1">
      <alignment horizontal="center" vertical="center" wrapText="1"/>
    </xf>
    <xf numFmtId="164" fontId="3" fillId="3" borderId="5" xfId="0" applyFont="1" applyFill="1" applyBorder="1" applyAlignment="1">
      <alignment horizontal="center" vertical="center" wrapText="1"/>
    </xf>
    <xf numFmtId="164" fontId="3" fillId="3" borderId="6" xfId="0" applyFont="1" applyFill="1" applyBorder="1" applyAlignment="1">
      <alignment horizontal="center" vertical="center" wrapText="1"/>
    </xf>
    <xf numFmtId="43" fontId="3" fillId="3" borderId="7" xfId="1" applyFont="1" applyFill="1" applyBorder="1" applyAlignment="1">
      <alignment vertical="center" wrapText="1"/>
    </xf>
    <xf numFmtId="0" fontId="2" fillId="0" borderId="8" xfId="0" applyNumberFormat="1" applyFont="1" applyBorder="1" applyAlignment="1">
      <alignment horizontal="center" vertical="center"/>
    </xf>
    <xf numFmtId="1" fontId="4" fillId="4" borderId="8" xfId="1" applyNumberFormat="1" applyFont="1" applyFill="1" applyBorder="1" applyAlignment="1">
      <alignment horizontal="center" vertical="center" wrapText="1"/>
    </xf>
    <xf numFmtId="164" fontId="4" fillId="4" borderId="8" xfId="0" applyFont="1" applyFill="1" applyBorder="1" applyAlignment="1">
      <alignment horizontal="justify" vertical="center" wrapText="1"/>
    </xf>
    <xf numFmtId="43" fontId="4" fillId="0" borderId="9" xfId="1" applyFont="1" applyBorder="1" applyAlignment="1">
      <alignment vertical="center"/>
    </xf>
    <xf numFmtId="0" fontId="2" fillId="0" borderId="10" xfId="0" applyNumberFormat="1" applyFont="1" applyBorder="1" applyAlignment="1">
      <alignment horizontal="center" vertical="center"/>
    </xf>
    <xf numFmtId="1" fontId="4" fillId="4" borderId="10" xfId="1" applyNumberFormat="1" applyFont="1" applyFill="1" applyBorder="1" applyAlignment="1">
      <alignment horizontal="center" vertical="center" wrapText="1"/>
    </xf>
    <xf numFmtId="164" fontId="4" fillId="4" borderId="10" xfId="0" applyFont="1" applyFill="1" applyBorder="1" applyAlignment="1">
      <alignment horizontal="justify" vertical="center" wrapText="1"/>
    </xf>
    <xf numFmtId="0" fontId="2" fillId="0" borderId="11" xfId="0" applyNumberFormat="1" applyFont="1" applyBorder="1" applyAlignment="1">
      <alignment horizontal="center" vertical="center"/>
    </xf>
    <xf numFmtId="1" fontId="4" fillId="0" borderId="11" xfId="1" applyNumberFormat="1" applyFont="1" applyBorder="1" applyAlignment="1">
      <alignment horizontal="center" vertical="center" wrapText="1"/>
    </xf>
    <xf numFmtId="164" fontId="4" fillId="0" borderId="11" xfId="0" applyFont="1" applyBorder="1" applyAlignment="1">
      <alignment horizontal="justify" vertical="center" wrapText="1"/>
    </xf>
    <xf numFmtId="164" fontId="3" fillId="3" borderId="12" xfId="0" applyFont="1" applyFill="1" applyBorder="1" applyAlignment="1">
      <alignment horizontal="center" vertical="center" wrapText="1"/>
    </xf>
    <xf numFmtId="164" fontId="3" fillId="3" borderId="13" xfId="0" applyFont="1" applyFill="1" applyBorder="1" applyAlignment="1">
      <alignment horizontal="center" vertical="center" wrapText="1"/>
    </xf>
    <xf numFmtId="164" fontId="3" fillId="3" borderId="14" xfId="0" applyFont="1" applyFill="1" applyBorder="1" applyAlignment="1">
      <alignment horizontal="center" vertical="center" wrapText="1"/>
    </xf>
    <xf numFmtId="43" fontId="3" fillId="3" borderId="15" xfId="1" applyFont="1" applyFill="1" applyBorder="1" applyAlignment="1">
      <alignment vertical="center"/>
    </xf>
    <xf numFmtId="1" fontId="4" fillId="0" borderId="8" xfId="1" applyNumberFormat="1" applyFont="1" applyBorder="1" applyAlignment="1">
      <alignment horizontal="center" vertical="center" wrapText="1"/>
    </xf>
    <xf numFmtId="1" fontId="4" fillId="0" borderId="10" xfId="1" applyNumberFormat="1" applyFont="1" applyBorder="1" applyAlignment="1">
      <alignment horizontal="center" vertical="center" wrapText="1"/>
    </xf>
    <xf numFmtId="164" fontId="4" fillId="0" borderId="10" xfId="0" applyFont="1" applyBorder="1" applyAlignment="1">
      <alignment horizontal="justify" vertical="center" wrapText="1"/>
    </xf>
    <xf numFmtId="164" fontId="4" fillId="4" borderId="11" xfId="0" applyFont="1" applyFill="1" applyBorder="1" applyAlignment="1">
      <alignment horizontal="justify" vertical="center" wrapText="1"/>
    </xf>
    <xf numFmtId="164" fontId="4" fillId="0" borderId="8" xfId="0" applyFont="1" applyBorder="1" applyAlignment="1">
      <alignment horizontal="justify" vertical="center" wrapText="1"/>
    </xf>
    <xf numFmtId="49" fontId="4" fillId="4" borderId="8" xfId="0" applyNumberFormat="1" applyFont="1" applyFill="1" applyBorder="1" applyAlignment="1">
      <alignment horizontal="justify" vertical="center" wrapText="1"/>
    </xf>
    <xf numFmtId="1" fontId="4" fillId="0" borderId="16" xfId="1" applyNumberFormat="1" applyFont="1" applyBorder="1" applyAlignment="1">
      <alignment horizontal="center" vertical="center" wrapText="1"/>
    </xf>
    <xf numFmtId="164" fontId="4" fillId="4" borderId="17" xfId="0" applyFont="1" applyFill="1" applyBorder="1" applyAlignment="1">
      <alignment horizontal="justify" vertical="center" wrapText="1"/>
    </xf>
    <xf numFmtId="43" fontId="4" fillId="0" borderId="18" xfId="1" applyFont="1" applyBorder="1" applyAlignment="1">
      <alignment vertical="center"/>
    </xf>
    <xf numFmtId="1" fontId="4" fillId="0" borderId="19" xfId="1" applyNumberFormat="1" applyFont="1" applyBorder="1" applyAlignment="1">
      <alignment horizontal="center" vertical="center" wrapText="1"/>
    </xf>
    <xf numFmtId="164" fontId="4" fillId="0" borderId="20" xfId="0" applyFont="1" applyBorder="1" applyAlignment="1">
      <alignment horizontal="justify" vertical="center" wrapText="1"/>
    </xf>
    <xf numFmtId="164" fontId="4" fillId="4" borderId="20" xfId="0" applyFont="1" applyFill="1" applyBorder="1" applyAlignment="1">
      <alignment horizontal="justify" vertical="center" wrapText="1"/>
    </xf>
    <xf numFmtId="1" fontId="4" fillId="0" borderId="21" xfId="1" applyNumberFormat="1" applyFont="1" applyBorder="1" applyAlignment="1">
      <alignment horizontal="center" vertical="center" wrapText="1"/>
    </xf>
    <xf numFmtId="164" fontId="4" fillId="4" borderId="22" xfId="0" applyFont="1" applyFill="1" applyBorder="1" applyAlignment="1">
      <alignment horizontal="justify" vertical="center" wrapText="1"/>
    </xf>
    <xf numFmtId="164" fontId="4" fillId="0" borderId="17" xfId="0" applyFont="1" applyBorder="1" applyAlignment="1">
      <alignment horizontal="justify" vertical="center" wrapText="1"/>
    </xf>
    <xf numFmtId="164" fontId="4" fillId="0" borderId="22" xfId="0" applyFont="1" applyBorder="1" applyAlignment="1">
      <alignment horizontal="justify" vertical="center" wrapText="1"/>
    </xf>
    <xf numFmtId="43" fontId="4" fillId="3" borderId="15" xfId="1" applyFont="1" applyFill="1" applyBorder="1" applyAlignment="1">
      <alignment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1" fontId="4" fillId="0" borderId="26" xfId="1" applyNumberFormat="1" applyFont="1" applyBorder="1" applyAlignment="1">
      <alignment horizontal="center" vertical="center" wrapText="1"/>
    </xf>
    <xf numFmtId="164" fontId="4" fillId="0" borderId="19" xfId="0" applyFont="1" applyBorder="1" applyAlignment="1">
      <alignment horizontal="justify" vertical="center" wrapText="1"/>
    </xf>
    <xf numFmtId="0" fontId="2" fillId="0" borderId="13" xfId="0" applyNumberFormat="1" applyFont="1" applyBorder="1" applyAlignment="1">
      <alignment horizontal="center" vertical="center"/>
    </xf>
    <xf numFmtId="164" fontId="4" fillId="0" borderId="27" xfId="0" applyFont="1" applyBorder="1" applyAlignment="1">
      <alignment horizontal="justify" vertical="center" wrapText="1"/>
    </xf>
    <xf numFmtId="43" fontId="4" fillId="0" borderId="28" xfId="1" applyFont="1" applyBorder="1" applyAlignment="1">
      <alignment vertical="center"/>
    </xf>
    <xf numFmtId="164" fontId="3" fillId="2" borderId="4" xfId="0" applyFont="1" applyFill="1" applyBorder="1" applyAlignment="1">
      <alignment horizontal="center" vertical="center" wrapText="1"/>
    </xf>
    <xf numFmtId="164" fontId="3" fillId="2" borderId="5" xfId="0" applyFont="1" applyFill="1" applyBorder="1" applyAlignment="1">
      <alignment horizontal="center" vertical="center" wrapText="1"/>
    </xf>
    <xf numFmtId="164" fontId="3" fillId="2" borderId="29" xfId="0" applyFont="1" applyFill="1" applyBorder="1" applyAlignment="1">
      <alignment horizontal="center" vertical="center" wrapText="1"/>
    </xf>
    <xf numFmtId="43" fontId="3" fillId="5" borderId="30" xfId="1" applyFont="1" applyFill="1" applyBorder="1" applyAlignment="1">
      <alignment vertical="center"/>
    </xf>
    <xf numFmtId="164" fontId="2" fillId="0" borderId="0" xfId="0" applyFont="1" applyAlignment="1">
      <alignment horizontal="center"/>
    </xf>
    <xf numFmtId="164" fontId="5" fillId="0" borderId="0" xfId="0" applyFont="1" applyAlignment="1">
      <alignment horizontal="center"/>
    </xf>
    <xf numFmtId="164" fontId="2" fillId="0" borderId="0" xfId="0" applyFont="1" applyAlignment="1">
      <alignment horizontal="center"/>
    </xf>
    <xf numFmtId="164" fontId="2" fillId="0" borderId="0" xfId="0" applyFont="1" applyAlignment="1">
      <alignment horizontal="center" vertical="top"/>
    </xf>
    <xf numFmtId="164" fontId="6" fillId="0" borderId="0" xfId="0" applyFont="1" applyAlignment="1">
      <alignment horizontal="left" vertical="center" wrapText="1"/>
    </xf>
    <xf numFmtId="164" fontId="7" fillId="0" borderId="0" xfId="0" applyFont="1" applyAlignment="1">
      <alignment horizontal="left" vertical="center"/>
    </xf>
    <xf numFmtId="164" fontId="7" fillId="0" borderId="0" xfId="0" applyFont="1" applyAlignment="1">
      <alignment horizontal="left" vertical="center" wrapText="1"/>
    </xf>
    <xf numFmtId="164" fontId="3" fillId="0" borderId="31" xfId="0" applyFont="1" applyBorder="1" applyAlignment="1">
      <alignment horizontal="center" vertical="center" wrapText="1"/>
    </xf>
    <xf numFmtId="164" fontId="3" fillId="0" borderId="32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2023/SGTO%20PDD%20MARZO%202023/SGTO%20POAI%202023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I 2023 INICIAL"/>
      <sheetName val="RESUMEN PROGRAMAS"/>
      <sheetName val="FUENTES POR UNIDAD"/>
      <sheetName val="LÍNEA ESTRATEGICA"/>
      <sheetName val="RELACIÓN PROYECTOS"/>
      <sheetName val="Hoja1"/>
      <sheetName val="UNIDADES EJECUTORA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2"/>
  <sheetViews>
    <sheetView showGridLines="0" tabSelected="1" zoomScale="80" zoomScaleNormal="80" workbookViewId="0">
      <selection sqref="A1:D1"/>
    </sheetView>
  </sheetViews>
  <sheetFormatPr baseColWidth="10" defaultColWidth="11.42578125" defaultRowHeight="12.75" x14ac:dyDescent="0.2"/>
  <cols>
    <col min="1" max="1" width="11.42578125" style="1"/>
    <col min="2" max="2" width="17.85546875" style="2" customWidth="1"/>
    <col min="3" max="3" width="54.7109375" style="2" customWidth="1"/>
    <col min="4" max="4" width="20.85546875" style="2" customWidth="1"/>
    <col min="5" max="16384" width="11.42578125" style="2"/>
  </cols>
  <sheetData>
    <row r="1" spans="1:4" ht="71.25" customHeight="1" thickBot="1" x14ac:dyDescent="0.25">
      <c r="A1" s="60" t="s">
        <v>0</v>
      </c>
      <c r="B1" s="60"/>
      <c r="C1" s="60"/>
      <c r="D1" s="61"/>
    </row>
    <row r="2" spans="1:4" ht="30" customHeight="1" thickBot="1" x14ac:dyDescent="0.25">
      <c r="A2" s="3" t="s">
        <v>1</v>
      </c>
      <c r="B2" s="4" t="s">
        <v>2</v>
      </c>
      <c r="C2" s="4" t="s">
        <v>3</v>
      </c>
      <c r="D2" s="5" t="s">
        <v>4</v>
      </c>
    </row>
    <row r="3" spans="1:4" ht="30" customHeight="1" thickBot="1" x14ac:dyDescent="0.25">
      <c r="A3" s="6" t="s">
        <v>5</v>
      </c>
      <c r="B3" s="7"/>
      <c r="C3" s="8"/>
      <c r="D3" s="9">
        <f>SUM(D4:D6)</f>
        <v>149509202</v>
      </c>
    </row>
    <row r="4" spans="1:4" ht="66" customHeight="1" x14ac:dyDescent="0.2">
      <c r="A4" s="10">
        <v>1</v>
      </c>
      <c r="B4" s="11">
        <v>2020003630006</v>
      </c>
      <c r="C4" s="12" t="s">
        <v>6</v>
      </c>
      <c r="D4" s="13">
        <v>53585000</v>
      </c>
    </row>
    <row r="5" spans="1:4" ht="66" customHeight="1" x14ac:dyDescent="0.2">
      <c r="A5" s="14">
        <v>2</v>
      </c>
      <c r="B5" s="15">
        <v>2020003630007</v>
      </c>
      <c r="C5" s="16" t="s">
        <v>7</v>
      </c>
      <c r="D5" s="13">
        <v>52629202</v>
      </c>
    </row>
    <row r="6" spans="1:4" ht="66" customHeight="1" thickBot="1" x14ac:dyDescent="0.25">
      <c r="A6" s="17">
        <v>3</v>
      </c>
      <c r="B6" s="18">
        <v>2020003630005</v>
      </c>
      <c r="C6" s="19" t="s">
        <v>8</v>
      </c>
      <c r="D6" s="13">
        <v>43295000</v>
      </c>
    </row>
    <row r="7" spans="1:4" ht="30" customHeight="1" thickBot="1" x14ac:dyDescent="0.25">
      <c r="A7" s="20" t="s">
        <v>9</v>
      </c>
      <c r="B7" s="21"/>
      <c r="C7" s="22"/>
      <c r="D7" s="23">
        <f>SUM(D8:D14)</f>
        <v>942099650</v>
      </c>
    </row>
    <row r="8" spans="1:4" ht="66" customHeight="1" x14ac:dyDescent="0.2">
      <c r="A8" s="10">
        <v>4</v>
      </c>
      <c r="B8" s="24">
        <v>2020003630042</v>
      </c>
      <c r="C8" s="12" t="s">
        <v>10</v>
      </c>
      <c r="D8" s="13">
        <v>140000000</v>
      </c>
    </row>
    <row r="9" spans="1:4" ht="66" customHeight="1" x14ac:dyDescent="0.2">
      <c r="A9" s="14">
        <v>5</v>
      </c>
      <c r="B9" s="25">
        <v>2020003630043</v>
      </c>
      <c r="C9" s="26" t="s">
        <v>11</v>
      </c>
      <c r="D9" s="13">
        <v>35000000</v>
      </c>
    </row>
    <row r="10" spans="1:4" ht="66" customHeight="1" x14ac:dyDescent="0.2">
      <c r="A10" s="14">
        <v>6</v>
      </c>
      <c r="B10" s="25">
        <v>2020003630044</v>
      </c>
      <c r="C10" s="26" t="s">
        <v>12</v>
      </c>
      <c r="D10" s="13">
        <v>151334750</v>
      </c>
    </row>
    <row r="11" spans="1:4" ht="66" customHeight="1" x14ac:dyDescent="0.2">
      <c r="A11" s="14">
        <v>7</v>
      </c>
      <c r="B11" s="25">
        <v>2020003630045</v>
      </c>
      <c r="C11" s="16" t="s">
        <v>13</v>
      </c>
      <c r="D11" s="13">
        <v>71317200</v>
      </c>
    </row>
    <row r="12" spans="1:4" ht="66" customHeight="1" x14ac:dyDescent="0.2">
      <c r="A12" s="14">
        <v>8</v>
      </c>
      <c r="B12" s="25">
        <v>2020003630046</v>
      </c>
      <c r="C12" s="16" t="s">
        <v>14</v>
      </c>
      <c r="D12" s="13">
        <v>293230700</v>
      </c>
    </row>
    <row r="13" spans="1:4" ht="66" customHeight="1" x14ac:dyDescent="0.2">
      <c r="A13" s="14">
        <v>9</v>
      </c>
      <c r="B13" s="25">
        <v>2020003630047</v>
      </c>
      <c r="C13" s="26" t="s">
        <v>15</v>
      </c>
      <c r="D13" s="13">
        <v>190035000</v>
      </c>
    </row>
    <row r="14" spans="1:4" ht="66" customHeight="1" thickBot="1" x14ac:dyDescent="0.25">
      <c r="A14" s="17">
        <v>10</v>
      </c>
      <c r="B14" s="18">
        <v>2020003630008</v>
      </c>
      <c r="C14" s="27" t="s">
        <v>16</v>
      </c>
      <c r="D14" s="13">
        <v>61182000</v>
      </c>
    </row>
    <row r="15" spans="1:4" ht="30" customHeight="1" thickBot="1" x14ac:dyDescent="0.25">
      <c r="A15" s="20" t="s">
        <v>17</v>
      </c>
      <c r="B15" s="21"/>
      <c r="C15" s="22"/>
      <c r="D15" s="23">
        <f>SUM(D16:D17)</f>
        <v>1793767972</v>
      </c>
    </row>
    <row r="16" spans="1:4" ht="66" customHeight="1" x14ac:dyDescent="0.2">
      <c r="A16" s="10">
        <f>A14+1</f>
        <v>11</v>
      </c>
      <c r="B16" s="24">
        <v>2020003630048</v>
      </c>
      <c r="C16" s="28" t="s">
        <v>18</v>
      </c>
      <c r="D16" s="13">
        <v>1563767972</v>
      </c>
    </row>
    <row r="17" spans="1:4" ht="66" customHeight="1" thickBot="1" x14ac:dyDescent="0.25">
      <c r="A17" s="17">
        <f>A16+1</f>
        <v>12</v>
      </c>
      <c r="B17" s="18">
        <v>2020003630049</v>
      </c>
      <c r="C17" s="19" t="s">
        <v>19</v>
      </c>
      <c r="D17" s="13">
        <v>230000000</v>
      </c>
    </row>
    <row r="18" spans="1:4" ht="30" customHeight="1" thickBot="1" x14ac:dyDescent="0.25">
      <c r="A18" s="20" t="s">
        <v>20</v>
      </c>
      <c r="B18" s="21"/>
      <c r="C18" s="22"/>
      <c r="D18" s="23">
        <f>SUM(D19:D32)</f>
        <v>13224635578</v>
      </c>
    </row>
    <row r="19" spans="1:4" ht="66" customHeight="1" x14ac:dyDescent="0.2">
      <c r="A19" s="10">
        <f>A17+1</f>
        <v>13</v>
      </c>
      <c r="B19" s="24">
        <v>2020003630017</v>
      </c>
      <c r="C19" s="28" t="s">
        <v>21</v>
      </c>
      <c r="D19" s="13">
        <v>74327300</v>
      </c>
    </row>
    <row r="20" spans="1:4" ht="66" customHeight="1" x14ac:dyDescent="0.2">
      <c r="A20" s="14">
        <f>A19+1</f>
        <v>14</v>
      </c>
      <c r="B20" s="25">
        <v>2020003630050</v>
      </c>
      <c r="C20" s="26" t="s">
        <v>22</v>
      </c>
      <c r="D20" s="13">
        <v>2500000000</v>
      </c>
    </row>
    <row r="21" spans="1:4" ht="66" customHeight="1" x14ac:dyDescent="0.2">
      <c r="A21" s="14">
        <f t="shared" ref="A21:A32" si="0">A20+1</f>
        <v>15</v>
      </c>
      <c r="B21" s="25">
        <v>2021003630001</v>
      </c>
      <c r="C21" s="26" t="s">
        <v>23</v>
      </c>
      <c r="D21" s="13">
        <v>73966912</v>
      </c>
    </row>
    <row r="22" spans="1:4" ht="66" customHeight="1" x14ac:dyDescent="0.2">
      <c r="A22" s="14">
        <f t="shared" si="0"/>
        <v>16</v>
      </c>
      <c r="B22" s="25">
        <v>2021003630017</v>
      </c>
      <c r="C22" s="26" t="s">
        <v>24</v>
      </c>
      <c r="D22" s="13">
        <v>3050000000</v>
      </c>
    </row>
    <row r="23" spans="1:4" ht="66" customHeight="1" x14ac:dyDescent="0.2">
      <c r="A23" s="14">
        <f t="shared" si="0"/>
        <v>17</v>
      </c>
      <c r="B23" s="25">
        <v>2020003630052</v>
      </c>
      <c r="C23" s="26" t="s">
        <v>25</v>
      </c>
      <c r="D23" s="13">
        <v>1516537047</v>
      </c>
    </row>
    <row r="24" spans="1:4" ht="66" customHeight="1" x14ac:dyDescent="0.2">
      <c r="A24" s="14">
        <f t="shared" si="0"/>
        <v>18</v>
      </c>
      <c r="B24" s="25">
        <v>2021003630018</v>
      </c>
      <c r="C24" s="26" t="s">
        <v>26</v>
      </c>
      <c r="D24" s="13">
        <v>1000000</v>
      </c>
    </row>
    <row r="25" spans="1:4" ht="66" customHeight="1" x14ac:dyDescent="0.2">
      <c r="A25" s="14">
        <f t="shared" si="0"/>
        <v>19</v>
      </c>
      <c r="B25" s="25">
        <v>2021003630019</v>
      </c>
      <c r="C25" s="26" t="s">
        <v>27</v>
      </c>
      <c r="D25" s="13">
        <v>40000000</v>
      </c>
    </row>
    <row r="26" spans="1:4" ht="66" customHeight="1" x14ac:dyDescent="0.2">
      <c r="A26" s="14">
        <f t="shared" si="0"/>
        <v>20</v>
      </c>
      <c r="B26" s="25">
        <v>2020003630053</v>
      </c>
      <c r="C26" s="26" t="s">
        <v>28</v>
      </c>
      <c r="D26" s="13">
        <v>885561481</v>
      </c>
    </row>
    <row r="27" spans="1:4" ht="66" customHeight="1" x14ac:dyDescent="0.2">
      <c r="A27" s="14">
        <f t="shared" si="0"/>
        <v>21</v>
      </c>
      <c r="B27" s="25">
        <v>2021003630004</v>
      </c>
      <c r="C27" s="26" t="s">
        <v>29</v>
      </c>
      <c r="D27" s="13">
        <v>435000000</v>
      </c>
    </row>
    <row r="28" spans="1:4" ht="66" customHeight="1" x14ac:dyDescent="0.2">
      <c r="A28" s="14">
        <f t="shared" si="0"/>
        <v>22</v>
      </c>
      <c r="B28" s="25">
        <v>2021003630002</v>
      </c>
      <c r="C28" s="26" t="s">
        <v>30</v>
      </c>
      <c r="D28" s="13">
        <v>335000000</v>
      </c>
    </row>
    <row r="29" spans="1:4" ht="66" customHeight="1" x14ac:dyDescent="0.2">
      <c r="A29" s="14">
        <f t="shared" si="0"/>
        <v>23</v>
      </c>
      <c r="B29" s="25">
        <v>2020003630057</v>
      </c>
      <c r="C29" s="26" t="s">
        <v>31</v>
      </c>
      <c r="D29" s="13">
        <v>270000000</v>
      </c>
    </row>
    <row r="30" spans="1:4" ht="66" customHeight="1" x14ac:dyDescent="0.2">
      <c r="A30" s="14">
        <f t="shared" si="0"/>
        <v>24</v>
      </c>
      <c r="B30" s="25">
        <v>2020003630014</v>
      </c>
      <c r="C30" s="16" t="s">
        <v>32</v>
      </c>
      <c r="D30" s="13">
        <v>3953242838</v>
      </c>
    </row>
    <row r="31" spans="1:4" ht="66" customHeight="1" x14ac:dyDescent="0.2">
      <c r="A31" s="14">
        <f t="shared" si="0"/>
        <v>25</v>
      </c>
      <c r="B31" s="25">
        <v>2021003630003</v>
      </c>
      <c r="C31" s="26" t="s">
        <v>33</v>
      </c>
      <c r="D31" s="13">
        <v>50000000</v>
      </c>
    </row>
    <row r="32" spans="1:4" ht="66" customHeight="1" thickBot="1" x14ac:dyDescent="0.25">
      <c r="A32" s="17">
        <f t="shared" si="0"/>
        <v>26</v>
      </c>
      <c r="B32" s="18">
        <v>2021003630006</v>
      </c>
      <c r="C32" s="19" t="s">
        <v>34</v>
      </c>
      <c r="D32" s="13">
        <v>40000000</v>
      </c>
    </row>
    <row r="33" spans="1:4" ht="30" customHeight="1" thickBot="1" x14ac:dyDescent="0.25">
      <c r="A33" s="20" t="s">
        <v>35</v>
      </c>
      <c r="B33" s="21"/>
      <c r="C33" s="22"/>
      <c r="D33" s="23">
        <f>SUM(D34:D45)</f>
        <v>4074242799</v>
      </c>
    </row>
    <row r="34" spans="1:4" ht="66" customHeight="1" x14ac:dyDescent="0.2">
      <c r="A34" s="10">
        <f>A32+1</f>
        <v>27</v>
      </c>
      <c r="B34" s="24">
        <v>2020003630060</v>
      </c>
      <c r="C34" s="12" t="s">
        <v>36</v>
      </c>
      <c r="D34" s="13">
        <v>74000000</v>
      </c>
    </row>
    <row r="35" spans="1:4" ht="66" customHeight="1" x14ac:dyDescent="0.2">
      <c r="A35" s="14">
        <f>A34+1</f>
        <v>28</v>
      </c>
      <c r="B35" s="25">
        <v>2020003630061</v>
      </c>
      <c r="C35" s="16" t="s">
        <v>37</v>
      </c>
      <c r="D35" s="13">
        <v>34000000</v>
      </c>
    </row>
    <row r="36" spans="1:4" ht="66" customHeight="1" x14ac:dyDescent="0.2">
      <c r="A36" s="14">
        <f t="shared" ref="A36:A45" si="1">A35+1</f>
        <v>29</v>
      </c>
      <c r="B36" s="25">
        <v>2020003630062</v>
      </c>
      <c r="C36" s="16" t="s">
        <v>38</v>
      </c>
      <c r="D36" s="13">
        <v>34000000</v>
      </c>
    </row>
    <row r="37" spans="1:4" ht="66" customHeight="1" x14ac:dyDescent="0.2">
      <c r="A37" s="14">
        <f t="shared" si="1"/>
        <v>30</v>
      </c>
      <c r="B37" s="25">
        <v>2020003630063</v>
      </c>
      <c r="C37" s="26" t="s">
        <v>39</v>
      </c>
      <c r="D37" s="13">
        <v>30000000</v>
      </c>
    </row>
    <row r="38" spans="1:4" ht="66" customHeight="1" x14ac:dyDescent="0.2">
      <c r="A38" s="14">
        <f t="shared" si="1"/>
        <v>31</v>
      </c>
      <c r="B38" s="25">
        <v>2020003630064</v>
      </c>
      <c r="C38" s="26" t="s">
        <v>40</v>
      </c>
      <c r="D38" s="13">
        <v>195000000</v>
      </c>
    </row>
    <row r="39" spans="1:4" ht="66" customHeight="1" x14ac:dyDescent="0.2">
      <c r="A39" s="14">
        <f t="shared" si="1"/>
        <v>32</v>
      </c>
      <c r="B39" s="25">
        <v>2020003630065</v>
      </c>
      <c r="C39" s="26" t="s">
        <v>41</v>
      </c>
      <c r="D39" s="13">
        <v>18000000</v>
      </c>
    </row>
    <row r="40" spans="1:4" ht="66" customHeight="1" x14ac:dyDescent="0.2">
      <c r="A40" s="14">
        <f t="shared" si="1"/>
        <v>33</v>
      </c>
      <c r="B40" s="25">
        <v>2020003630066</v>
      </c>
      <c r="C40" s="26" t="s">
        <v>42</v>
      </c>
      <c r="D40" s="13">
        <v>3161853311</v>
      </c>
    </row>
    <row r="41" spans="1:4" ht="66" customHeight="1" x14ac:dyDescent="0.2">
      <c r="A41" s="14">
        <f t="shared" si="1"/>
        <v>34</v>
      </c>
      <c r="B41" s="25">
        <v>2020003630068</v>
      </c>
      <c r="C41" s="26" t="s">
        <v>43</v>
      </c>
      <c r="D41" s="13">
        <v>34000000</v>
      </c>
    </row>
    <row r="42" spans="1:4" ht="66" customHeight="1" x14ac:dyDescent="0.2">
      <c r="A42" s="14">
        <f t="shared" si="1"/>
        <v>35</v>
      </c>
      <c r="B42" s="25">
        <v>2020003630069</v>
      </c>
      <c r="C42" s="26" t="s">
        <v>44</v>
      </c>
      <c r="D42" s="13">
        <v>45000000</v>
      </c>
    </row>
    <row r="43" spans="1:4" ht="66" customHeight="1" x14ac:dyDescent="0.2">
      <c r="A43" s="14">
        <f t="shared" si="1"/>
        <v>36</v>
      </c>
      <c r="B43" s="25">
        <v>2020003630070</v>
      </c>
      <c r="C43" s="26" t="s">
        <v>45</v>
      </c>
      <c r="D43" s="13">
        <v>138389488</v>
      </c>
    </row>
    <row r="44" spans="1:4" ht="66" customHeight="1" x14ac:dyDescent="0.2">
      <c r="A44" s="14">
        <f t="shared" si="1"/>
        <v>37</v>
      </c>
      <c r="B44" s="25">
        <v>2020003630067</v>
      </c>
      <c r="C44" s="16" t="s">
        <v>46</v>
      </c>
      <c r="D44" s="13">
        <v>50000000</v>
      </c>
    </row>
    <row r="45" spans="1:4" ht="66" customHeight="1" thickBot="1" x14ac:dyDescent="0.25">
      <c r="A45" s="17">
        <f t="shared" si="1"/>
        <v>38</v>
      </c>
      <c r="B45" s="18">
        <v>2020003630071</v>
      </c>
      <c r="C45" s="27" t="s">
        <v>47</v>
      </c>
      <c r="D45" s="13">
        <v>260000000</v>
      </c>
    </row>
    <row r="46" spans="1:4" ht="30" customHeight="1" thickBot="1" x14ac:dyDescent="0.25">
      <c r="A46" s="20" t="s">
        <v>48</v>
      </c>
      <c r="B46" s="21"/>
      <c r="C46" s="22"/>
      <c r="D46" s="23">
        <f>SUM(D47:D50)</f>
        <v>2906879061</v>
      </c>
    </row>
    <row r="47" spans="1:4" ht="66" customHeight="1" x14ac:dyDescent="0.2">
      <c r="A47" s="10">
        <f>A45+1</f>
        <v>39</v>
      </c>
      <c r="B47" s="24">
        <v>2020003630021</v>
      </c>
      <c r="C47" s="28" t="s">
        <v>49</v>
      </c>
      <c r="D47" s="13">
        <v>2071069928</v>
      </c>
    </row>
    <row r="48" spans="1:4" ht="66" customHeight="1" x14ac:dyDescent="0.2">
      <c r="A48" s="14">
        <f>A47+1</f>
        <v>40</v>
      </c>
      <c r="B48" s="25">
        <v>2020003630020</v>
      </c>
      <c r="C48" s="26" t="s">
        <v>50</v>
      </c>
      <c r="D48" s="13">
        <v>287705208</v>
      </c>
    </row>
    <row r="49" spans="1:4" ht="66" customHeight="1" x14ac:dyDescent="0.2">
      <c r="A49" s="14">
        <f t="shared" ref="A49:A50" si="2">A48+1</f>
        <v>41</v>
      </c>
      <c r="B49" s="25">
        <v>2020003630072</v>
      </c>
      <c r="C49" s="16" t="s">
        <v>51</v>
      </c>
      <c r="D49" s="13">
        <v>269705208</v>
      </c>
    </row>
    <row r="50" spans="1:4" ht="66" customHeight="1" thickBot="1" x14ac:dyDescent="0.25">
      <c r="A50" s="17">
        <f t="shared" si="2"/>
        <v>42</v>
      </c>
      <c r="B50" s="18">
        <v>2020003630073</v>
      </c>
      <c r="C50" s="27" t="s">
        <v>52</v>
      </c>
      <c r="D50" s="13">
        <v>278398717</v>
      </c>
    </row>
    <row r="51" spans="1:4" ht="30" customHeight="1" thickBot="1" x14ac:dyDescent="0.25">
      <c r="A51" s="20" t="s">
        <v>53</v>
      </c>
      <c r="B51" s="21"/>
      <c r="C51" s="22"/>
      <c r="D51" s="23">
        <f>SUM(D52:D56)</f>
        <v>1594774143</v>
      </c>
    </row>
    <row r="52" spans="1:4" ht="66" customHeight="1" x14ac:dyDescent="0.2">
      <c r="A52" s="10">
        <f>A50+1</f>
        <v>43</v>
      </c>
      <c r="B52" s="24">
        <v>2020003630074</v>
      </c>
      <c r="C52" s="12" t="s">
        <v>54</v>
      </c>
      <c r="D52" s="13">
        <v>80000000</v>
      </c>
    </row>
    <row r="53" spans="1:4" ht="66" customHeight="1" x14ac:dyDescent="0.2">
      <c r="A53" s="14">
        <f>A52+1</f>
        <v>44</v>
      </c>
      <c r="B53" s="25">
        <v>2020003630075</v>
      </c>
      <c r="C53" s="26" t="s">
        <v>55</v>
      </c>
      <c r="D53" s="13">
        <v>137351072</v>
      </c>
    </row>
    <row r="54" spans="1:4" ht="66" customHeight="1" x14ac:dyDescent="0.2">
      <c r="A54" s="14">
        <f t="shared" ref="A54:A56" si="3">A53+1</f>
        <v>45</v>
      </c>
      <c r="B54" s="25">
        <v>2020003630076</v>
      </c>
      <c r="C54" s="26" t="s">
        <v>56</v>
      </c>
      <c r="D54" s="13">
        <v>188923071</v>
      </c>
    </row>
    <row r="55" spans="1:4" ht="66" customHeight="1" x14ac:dyDescent="0.2">
      <c r="A55" s="14">
        <f t="shared" si="3"/>
        <v>46</v>
      </c>
      <c r="B55" s="25">
        <v>2020003630077</v>
      </c>
      <c r="C55" s="16" t="s">
        <v>57</v>
      </c>
      <c r="D55" s="13">
        <v>864000000</v>
      </c>
    </row>
    <row r="56" spans="1:4" ht="66" customHeight="1" thickBot="1" x14ac:dyDescent="0.25">
      <c r="A56" s="17">
        <f t="shared" si="3"/>
        <v>47</v>
      </c>
      <c r="B56" s="18">
        <v>2020003630078</v>
      </c>
      <c r="C56" s="27" t="s">
        <v>58</v>
      </c>
      <c r="D56" s="13">
        <v>324500000</v>
      </c>
    </row>
    <row r="57" spans="1:4" ht="30" customHeight="1" thickBot="1" x14ac:dyDescent="0.25">
      <c r="A57" s="20" t="s">
        <v>59</v>
      </c>
      <c r="B57" s="21"/>
      <c r="C57" s="22"/>
      <c r="D57" s="23">
        <f>SUM(D58:D76)</f>
        <v>2647787485</v>
      </c>
    </row>
    <row r="58" spans="1:4" ht="66" customHeight="1" x14ac:dyDescent="0.2">
      <c r="A58" s="10">
        <f>A56+1</f>
        <v>48</v>
      </c>
      <c r="B58" s="24">
        <v>2020003630079</v>
      </c>
      <c r="C58" s="28" t="s">
        <v>60</v>
      </c>
      <c r="D58" s="13">
        <v>407529712</v>
      </c>
    </row>
    <row r="59" spans="1:4" ht="66" customHeight="1" x14ac:dyDescent="0.2">
      <c r="A59" s="14">
        <f>A58+1</f>
        <v>49</v>
      </c>
      <c r="B59" s="25">
        <v>2020003630023</v>
      </c>
      <c r="C59" s="26" t="s">
        <v>61</v>
      </c>
      <c r="D59" s="13">
        <v>195000000</v>
      </c>
    </row>
    <row r="60" spans="1:4" ht="66" customHeight="1" x14ac:dyDescent="0.2">
      <c r="A60" s="14">
        <f t="shared" ref="A60:A76" si="4">A59+1</f>
        <v>50</v>
      </c>
      <c r="B60" s="25">
        <v>2020003630080</v>
      </c>
      <c r="C60" s="26" t="s">
        <v>62</v>
      </c>
      <c r="D60" s="13">
        <v>83000000</v>
      </c>
    </row>
    <row r="61" spans="1:4" ht="66" customHeight="1" x14ac:dyDescent="0.2">
      <c r="A61" s="14">
        <f t="shared" si="4"/>
        <v>51</v>
      </c>
      <c r="B61" s="25">
        <v>2020003630022</v>
      </c>
      <c r="C61" s="26" t="s">
        <v>63</v>
      </c>
      <c r="D61" s="13">
        <v>90000000</v>
      </c>
    </row>
    <row r="62" spans="1:4" ht="66" customHeight="1" x14ac:dyDescent="0.2">
      <c r="A62" s="14">
        <f t="shared" si="4"/>
        <v>52</v>
      </c>
      <c r="B62" s="25">
        <v>2020003630081</v>
      </c>
      <c r="C62" s="26" t="s">
        <v>64</v>
      </c>
      <c r="D62" s="13">
        <v>27000000</v>
      </c>
    </row>
    <row r="63" spans="1:4" ht="66" customHeight="1" x14ac:dyDescent="0.2">
      <c r="A63" s="14">
        <f t="shared" si="4"/>
        <v>53</v>
      </c>
      <c r="B63" s="25">
        <v>2020003630082</v>
      </c>
      <c r="C63" s="26" t="s">
        <v>65</v>
      </c>
      <c r="D63" s="13">
        <v>32907909</v>
      </c>
    </row>
    <row r="64" spans="1:4" ht="66" customHeight="1" x14ac:dyDescent="0.2">
      <c r="A64" s="14">
        <f t="shared" si="4"/>
        <v>54</v>
      </c>
      <c r="B64" s="25">
        <v>2020003630025</v>
      </c>
      <c r="C64" s="26" t="s">
        <v>66</v>
      </c>
      <c r="D64" s="13">
        <v>70000000</v>
      </c>
    </row>
    <row r="65" spans="1:4" ht="66" customHeight="1" x14ac:dyDescent="0.2">
      <c r="A65" s="14">
        <f t="shared" si="4"/>
        <v>55</v>
      </c>
      <c r="B65" s="25">
        <v>2020003630083</v>
      </c>
      <c r="C65" s="26" t="s">
        <v>67</v>
      </c>
      <c r="D65" s="13">
        <v>20000000</v>
      </c>
    </row>
    <row r="66" spans="1:4" ht="66" customHeight="1" x14ac:dyDescent="0.2">
      <c r="A66" s="14">
        <f t="shared" si="4"/>
        <v>56</v>
      </c>
      <c r="B66" s="25">
        <v>2020003630084</v>
      </c>
      <c r="C66" s="26" t="s">
        <v>68</v>
      </c>
      <c r="D66" s="13">
        <v>43000000</v>
      </c>
    </row>
    <row r="67" spans="1:4" ht="66" customHeight="1" x14ac:dyDescent="0.2">
      <c r="A67" s="14">
        <f t="shared" si="4"/>
        <v>57</v>
      </c>
      <c r="B67" s="25">
        <v>2020003630026</v>
      </c>
      <c r="C67" s="26" t="s">
        <v>69</v>
      </c>
      <c r="D67" s="13">
        <v>40000000</v>
      </c>
    </row>
    <row r="68" spans="1:4" ht="66" customHeight="1" x14ac:dyDescent="0.2">
      <c r="A68" s="14">
        <f t="shared" si="4"/>
        <v>58</v>
      </c>
      <c r="B68" s="25">
        <v>2020003630024</v>
      </c>
      <c r="C68" s="26" t="s">
        <v>70</v>
      </c>
      <c r="D68" s="13">
        <v>108000000</v>
      </c>
    </row>
    <row r="69" spans="1:4" ht="66" customHeight="1" x14ac:dyDescent="0.2">
      <c r="A69" s="14">
        <f t="shared" si="4"/>
        <v>59</v>
      </c>
      <c r="B69" s="25">
        <v>2020003630085</v>
      </c>
      <c r="C69" s="26" t="s">
        <v>71</v>
      </c>
      <c r="D69" s="13">
        <v>36000000</v>
      </c>
    </row>
    <row r="70" spans="1:4" ht="66" customHeight="1" x14ac:dyDescent="0.2">
      <c r="A70" s="14">
        <f t="shared" si="4"/>
        <v>60</v>
      </c>
      <c r="B70" s="25">
        <v>2020003630027</v>
      </c>
      <c r="C70" s="16" t="s">
        <v>72</v>
      </c>
      <c r="D70" s="13">
        <v>82000000</v>
      </c>
    </row>
    <row r="71" spans="1:4" ht="66" customHeight="1" x14ac:dyDescent="0.2">
      <c r="A71" s="14">
        <f t="shared" si="4"/>
        <v>61</v>
      </c>
      <c r="B71" s="25">
        <v>2020003630086</v>
      </c>
      <c r="C71" s="26" t="s">
        <v>73</v>
      </c>
      <c r="D71" s="13">
        <v>1003349864</v>
      </c>
    </row>
    <row r="72" spans="1:4" ht="66" customHeight="1" x14ac:dyDescent="0.2">
      <c r="A72" s="14">
        <f t="shared" si="4"/>
        <v>62</v>
      </c>
      <c r="B72" s="25">
        <v>2020003630028</v>
      </c>
      <c r="C72" s="26" t="s">
        <v>74</v>
      </c>
      <c r="D72" s="13">
        <v>36000000</v>
      </c>
    </row>
    <row r="73" spans="1:4" ht="66" customHeight="1" x14ac:dyDescent="0.2">
      <c r="A73" s="14">
        <f t="shared" si="4"/>
        <v>63</v>
      </c>
      <c r="B73" s="25">
        <v>2020003630087</v>
      </c>
      <c r="C73" s="26" t="s">
        <v>75</v>
      </c>
      <c r="D73" s="13">
        <v>54000000</v>
      </c>
    </row>
    <row r="74" spans="1:4" ht="66" customHeight="1" x14ac:dyDescent="0.2">
      <c r="A74" s="14">
        <f t="shared" si="4"/>
        <v>64</v>
      </c>
      <c r="B74" s="25">
        <v>2020003630029</v>
      </c>
      <c r="C74" s="26" t="s">
        <v>76</v>
      </c>
      <c r="D74" s="13">
        <v>120000000</v>
      </c>
    </row>
    <row r="75" spans="1:4" ht="66" customHeight="1" x14ac:dyDescent="0.2">
      <c r="A75" s="14">
        <f t="shared" si="4"/>
        <v>65</v>
      </c>
      <c r="B75" s="25">
        <v>2020003630030</v>
      </c>
      <c r="C75" s="26" t="s">
        <v>77</v>
      </c>
      <c r="D75" s="13">
        <v>82000000</v>
      </c>
    </row>
    <row r="76" spans="1:4" ht="66" customHeight="1" thickBot="1" x14ac:dyDescent="0.25">
      <c r="A76" s="17">
        <f t="shared" si="4"/>
        <v>66</v>
      </c>
      <c r="B76" s="18">
        <v>2020003630088</v>
      </c>
      <c r="C76" s="19" t="s">
        <v>78</v>
      </c>
      <c r="D76" s="13">
        <v>118000000</v>
      </c>
    </row>
    <row r="77" spans="1:4" ht="30" customHeight="1" thickBot="1" x14ac:dyDescent="0.25">
      <c r="A77" s="20" t="s">
        <v>79</v>
      </c>
      <c r="B77" s="21"/>
      <c r="C77" s="22"/>
      <c r="D77" s="23">
        <f>SUM(D78:D80)</f>
        <v>570243430</v>
      </c>
    </row>
    <row r="78" spans="1:4" ht="89.25" customHeight="1" x14ac:dyDescent="0.2">
      <c r="A78" s="10">
        <f>A76+1</f>
        <v>67</v>
      </c>
      <c r="B78" s="24">
        <v>2021003630005</v>
      </c>
      <c r="C78" s="29" t="s">
        <v>80</v>
      </c>
      <c r="D78" s="13">
        <v>125243430</v>
      </c>
    </row>
    <row r="79" spans="1:4" ht="66" customHeight="1" x14ac:dyDescent="0.2">
      <c r="A79" s="14">
        <f>A78+1</f>
        <v>68</v>
      </c>
      <c r="B79" s="25">
        <v>2020003630090</v>
      </c>
      <c r="C79" s="16" t="s">
        <v>81</v>
      </c>
      <c r="D79" s="13">
        <v>300000000</v>
      </c>
    </row>
    <row r="80" spans="1:4" ht="66" customHeight="1" thickBot="1" x14ac:dyDescent="0.25">
      <c r="A80" s="17">
        <f>A79+1</f>
        <v>69</v>
      </c>
      <c r="B80" s="18">
        <v>2020003630031</v>
      </c>
      <c r="C80" s="19" t="s">
        <v>82</v>
      </c>
      <c r="D80" s="13">
        <v>145000000</v>
      </c>
    </row>
    <row r="81" spans="1:4" ht="30" customHeight="1" thickBot="1" x14ac:dyDescent="0.25">
      <c r="A81" s="20" t="s">
        <v>83</v>
      </c>
      <c r="B81" s="21"/>
      <c r="C81" s="22"/>
      <c r="D81" s="23">
        <f>SUM(D82:D90)</f>
        <v>209985915222</v>
      </c>
    </row>
    <row r="82" spans="1:4" ht="66" customHeight="1" x14ac:dyDescent="0.2">
      <c r="A82" s="10">
        <f>A80+1</f>
        <v>70</v>
      </c>
      <c r="B82" s="24">
        <v>2020003630091</v>
      </c>
      <c r="C82" s="12" t="s">
        <v>84</v>
      </c>
      <c r="D82" s="13">
        <v>16295694046</v>
      </c>
    </row>
    <row r="83" spans="1:4" ht="66" customHeight="1" x14ac:dyDescent="0.2">
      <c r="A83" s="14">
        <f>A82+1</f>
        <v>71</v>
      </c>
      <c r="B83" s="25">
        <v>2020003630092</v>
      </c>
      <c r="C83" s="16" t="s">
        <v>85</v>
      </c>
      <c r="D83" s="13">
        <v>15000000</v>
      </c>
    </row>
    <row r="84" spans="1:4" ht="66" customHeight="1" x14ac:dyDescent="0.2">
      <c r="A84" s="14">
        <f t="shared" ref="A84:A90" si="5">A83+1</f>
        <v>72</v>
      </c>
      <c r="B84" s="25">
        <v>2020003630093</v>
      </c>
      <c r="C84" s="16" t="s">
        <v>86</v>
      </c>
      <c r="D84" s="13">
        <v>182000000</v>
      </c>
    </row>
    <row r="85" spans="1:4" ht="66" customHeight="1" x14ac:dyDescent="0.2">
      <c r="A85" s="14">
        <f t="shared" si="5"/>
        <v>73</v>
      </c>
      <c r="B85" s="25">
        <v>2020003630016</v>
      </c>
      <c r="C85" s="16" t="s">
        <v>87</v>
      </c>
      <c r="D85" s="13">
        <v>192603222041</v>
      </c>
    </row>
    <row r="86" spans="1:4" ht="66" customHeight="1" x14ac:dyDescent="0.2">
      <c r="A86" s="14">
        <f t="shared" si="5"/>
        <v>74</v>
      </c>
      <c r="B86" s="25">
        <v>2020003630094</v>
      </c>
      <c r="C86" s="16" t="s">
        <v>88</v>
      </c>
      <c r="D86" s="13">
        <v>631000000</v>
      </c>
    </row>
    <row r="87" spans="1:4" ht="66" customHeight="1" x14ac:dyDescent="0.2">
      <c r="A87" s="14">
        <f t="shared" si="5"/>
        <v>75</v>
      </c>
      <c r="B87" s="25">
        <v>2020003630015</v>
      </c>
      <c r="C87" s="16" t="s">
        <v>89</v>
      </c>
      <c r="D87" s="13">
        <v>25000000</v>
      </c>
    </row>
    <row r="88" spans="1:4" ht="66" customHeight="1" x14ac:dyDescent="0.2">
      <c r="A88" s="14">
        <f t="shared" si="5"/>
        <v>76</v>
      </c>
      <c r="B88" s="25">
        <v>2020003630095</v>
      </c>
      <c r="C88" s="16" t="s">
        <v>90</v>
      </c>
      <c r="D88" s="13">
        <v>31484457</v>
      </c>
    </row>
    <row r="89" spans="1:4" ht="66" customHeight="1" x14ac:dyDescent="0.2">
      <c r="A89" s="14">
        <f t="shared" si="5"/>
        <v>77</v>
      </c>
      <c r="B89" s="25">
        <v>2020003630096</v>
      </c>
      <c r="C89" s="26" t="s">
        <v>91</v>
      </c>
      <c r="D89" s="13">
        <v>170000000</v>
      </c>
    </row>
    <row r="90" spans="1:4" ht="66" customHeight="1" thickBot="1" x14ac:dyDescent="0.25">
      <c r="A90" s="17">
        <f t="shared" si="5"/>
        <v>78</v>
      </c>
      <c r="B90" s="18">
        <v>2020003630097</v>
      </c>
      <c r="C90" s="27" t="s">
        <v>92</v>
      </c>
      <c r="D90" s="13">
        <v>32514678</v>
      </c>
    </row>
    <row r="91" spans="1:4" ht="30" customHeight="1" thickBot="1" x14ac:dyDescent="0.25">
      <c r="A91" s="6" t="s">
        <v>93</v>
      </c>
      <c r="B91" s="7"/>
      <c r="C91" s="8"/>
      <c r="D91" s="23">
        <f>SUM(D92:D116)</f>
        <v>6033136412</v>
      </c>
    </row>
    <row r="92" spans="1:4" ht="66" customHeight="1" x14ac:dyDescent="0.2">
      <c r="A92" s="10">
        <f>A90+1</f>
        <v>79</v>
      </c>
      <c r="B92" s="30">
        <v>2020003630011</v>
      </c>
      <c r="C92" s="31" t="s">
        <v>94</v>
      </c>
      <c r="D92" s="32">
        <v>100000000</v>
      </c>
    </row>
    <row r="93" spans="1:4" ht="66" customHeight="1" x14ac:dyDescent="0.2">
      <c r="A93" s="14">
        <f>A92+1</f>
        <v>80</v>
      </c>
      <c r="B93" s="33">
        <v>2020003630098</v>
      </c>
      <c r="C93" s="34" t="s">
        <v>95</v>
      </c>
      <c r="D93" s="32">
        <v>14600000</v>
      </c>
    </row>
    <row r="94" spans="1:4" ht="66" customHeight="1" x14ac:dyDescent="0.2">
      <c r="A94" s="14">
        <f t="shared" ref="A94:A116" si="6">A93+1</f>
        <v>81</v>
      </c>
      <c r="B94" s="33">
        <v>2020003630099</v>
      </c>
      <c r="C94" s="34" t="s">
        <v>96</v>
      </c>
      <c r="D94" s="32">
        <v>57000000</v>
      </c>
    </row>
    <row r="95" spans="1:4" ht="66" customHeight="1" x14ac:dyDescent="0.2">
      <c r="A95" s="14">
        <f t="shared" si="6"/>
        <v>82</v>
      </c>
      <c r="B95" s="33">
        <v>2020003630100</v>
      </c>
      <c r="C95" s="34" t="s">
        <v>97</v>
      </c>
      <c r="D95" s="32">
        <v>100200000</v>
      </c>
    </row>
    <row r="96" spans="1:4" ht="66" customHeight="1" x14ac:dyDescent="0.2">
      <c r="A96" s="14">
        <f t="shared" si="6"/>
        <v>83</v>
      </c>
      <c r="B96" s="33">
        <v>2020003630101</v>
      </c>
      <c r="C96" s="34" t="s">
        <v>98</v>
      </c>
      <c r="D96" s="32">
        <v>229000000</v>
      </c>
    </row>
    <row r="97" spans="1:4" ht="66" customHeight="1" x14ac:dyDescent="0.2">
      <c r="A97" s="14">
        <f t="shared" si="6"/>
        <v>84</v>
      </c>
      <c r="B97" s="33">
        <v>2020003630102</v>
      </c>
      <c r="C97" s="34" t="s">
        <v>99</v>
      </c>
      <c r="D97" s="32">
        <v>180000000</v>
      </c>
    </row>
    <row r="98" spans="1:4" ht="66" customHeight="1" x14ac:dyDescent="0.2">
      <c r="A98" s="14">
        <f t="shared" si="6"/>
        <v>85</v>
      </c>
      <c r="B98" s="33">
        <v>2021003630010</v>
      </c>
      <c r="C98" s="34" t="s">
        <v>100</v>
      </c>
      <c r="D98" s="32">
        <v>18000000</v>
      </c>
    </row>
    <row r="99" spans="1:4" ht="66" customHeight="1" x14ac:dyDescent="0.2">
      <c r="A99" s="14">
        <f t="shared" si="6"/>
        <v>86</v>
      </c>
      <c r="B99" s="33">
        <v>2020003630033</v>
      </c>
      <c r="C99" s="34" t="s">
        <v>101</v>
      </c>
      <c r="D99" s="32">
        <v>33000000</v>
      </c>
    </row>
    <row r="100" spans="1:4" ht="66" customHeight="1" x14ac:dyDescent="0.2">
      <c r="A100" s="14">
        <f t="shared" si="6"/>
        <v>87</v>
      </c>
      <c r="B100" s="33">
        <v>2020003630034</v>
      </c>
      <c r="C100" s="35" t="s">
        <v>102</v>
      </c>
      <c r="D100" s="32">
        <v>37000000</v>
      </c>
    </row>
    <row r="101" spans="1:4" ht="66" customHeight="1" x14ac:dyDescent="0.2">
      <c r="A101" s="14">
        <f t="shared" si="6"/>
        <v>88</v>
      </c>
      <c r="B101" s="33">
        <v>2020003630103</v>
      </c>
      <c r="C101" s="35" t="s">
        <v>103</v>
      </c>
      <c r="D101" s="32">
        <v>35000000</v>
      </c>
    </row>
    <row r="102" spans="1:4" ht="66" customHeight="1" x14ac:dyDescent="0.2">
      <c r="A102" s="14">
        <f t="shared" si="6"/>
        <v>89</v>
      </c>
      <c r="B102" s="33">
        <v>2020003630104</v>
      </c>
      <c r="C102" s="35" t="s">
        <v>104</v>
      </c>
      <c r="D102" s="32">
        <v>32000000</v>
      </c>
    </row>
    <row r="103" spans="1:4" ht="66" customHeight="1" x14ac:dyDescent="0.2">
      <c r="A103" s="14">
        <f t="shared" si="6"/>
        <v>90</v>
      </c>
      <c r="B103" s="33">
        <v>2020003630105</v>
      </c>
      <c r="C103" s="35" t="s">
        <v>105</v>
      </c>
      <c r="D103" s="32">
        <v>29000000</v>
      </c>
    </row>
    <row r="104" spans="1:4" ht="66" customHeight="1" x14ac:dyDescent="0.2">
      <c r="A104" s="14">
        <f t="shared" si="6"/>
        <v>91</v>
      </c>
      <c r="B104" s="33">
        <v>2020003630106</v>
      </c>
      <c r="C104" s="35" t="s">
        <v>106</v>
      </c>
      <c r="D104" s="32">
        <v>30000000</v>
      </c>
    </row>
    <row r="105" spans="1:4" ht="66" customHeight="1" x14ac:dyDescent="0.2">
      <c r="A105" s="14">
        <f t="shared" si="6"/>
        <v>92</v>
      </c>
      <c r="B105" s="33">
        <v>2020003630036</v>
      </c>
      <c r="C105" s="34" t="s">
        <v>107</v>
      </c>
      <c r="D105" s="32">
        <v>95000000</v>
      </c>
    </row>
    <row r="106" spans="1:4" ht="66" customHeight="1" x14ac:dyDescent="0.2">
      <c r="A106" s="14">
        <f t="shared" si="6"/>
        <v>93</v>
      </c>
      <c r="B106" s="33">
        <v>2020003630037</v>
      </c>
      <c r="C106" s="34" t="s">
        <v>108</v>
      </c>
      <c r="D106" s="32">
        <v>40000000</v>
      </c>
    </row>
    <row r="107" spans="1:4" ht="66" customHeight="1" x14ac:dyDescent="0.2">
      <c r="A107" s="14">
        <f t="shared" si="6"/>
        <v>94</v>
      </c>
      <c r="B107" s="33">
        <v>2020003630035</v>
      </c>
      <c r="C107" s="35" t="s">
        <v>109</v>
      </c>
      <c r="D107" s="32">
        <v>161000000</v>
      </c>
    </row>
    <row r="108" spans="1:4" ht="66" customHeight="1" x14ac:dyDescent="0.2">
      <c r="A108" s="14">
        <f t="shared" si="6"/>
        <v>95</v>
      </c>
      <c r="B108" s="33">
        <v>2020003630012</v>
      </c>
      <c r="C108" s="34" t="s">
        <v>110</v>
      </c>
      <c r="D108" s="32">
        <v>40000000</v>
      </c>
    </row>
    <row r="109" spans="1:4" ht="66" customHeight="1" x14ac:dyDescent="0.2">
      <c r="A109" s="14">
        <f t="shared" si="6"/>
        <v>96</v>
      </c>
      <c r="B109" s="33">
        <v>2020003630109</v>
      </c>
      <c r="C109" s="34" t="s">
        <v>111</v>
      </c>
      <c r="D109" s="32">
        <v>4516163440</v>
      </c>
    </row>
    <row r="110" spans="1:4" ht="66" customHeight="1" x14ac:dyDescent="0.2">
      <c r="A110" s="14">
        <f t="shared" si="6"/>
        <v>97</v>
      </c>
      <c r="B110" s="33">
        <v>2020003630113</v>
      </c>
      <c r="C110" s="34" t="s">
        <v>112</v>
      </c>
      <c r="D110" s="32">
        <v>18000000</v>
      </c>
    </row>
    <row r="111" spans="1:4" ht="66" customHeight="1" x14ac:dyDescent="0.2">
      <c r="A111" s="14">
        <f t="shared" si="6"/>
        <v>98</v>
      </c>
      <c r="B111" s="33">
        <v>2020003630114</v>
      </c>
      <c r="C111" s="34" t="s">
        <v>113</v>
      </c>
      <c r="D111" s="32">
        <v>15000000</v>
      </c>
    </row>
    <row r="112" spans="1:4" ht="66" customHeight="1" x14ac:dyDescent="0.2">
      <c r="A112" s="14">
        <f t="shared" si="6"/>
        <v>99</v>
      </c>
      <c r="B112" s="33">
        <v>2020003630115</v>
      </c>
      <c r="C112" s="34" t="s">
        <v>114</v>
      </c>
      <c r="D112" s="32">
        <v>15000000</v>
      </c>
    </row>
    <row r="113" spans="1:4" ht="66" customHeight="1" x14ac:dyDescent="0.2">
      <c r="A113" s="14">
        <f t="shared" si="6"/>
        <v>100</v>
      </c>
      <c r="B113" s="33">
        <v>2021003630008</v>
      </c>
      <c r="C113" s="35" t="s">
        <v>115</v>
      </c>
      <c r="D113" s="32">
        <v>80000000</v>
      </c>
    </row>
    <row r="114" spans="1:4" ht="66" customHeight="1" x14ac:dyDescent="0.2">
      <c r="A114" s="14">
        <f t="shared" si="6"/>
        <v>101</v>
      </c>
      <c r="B114" s="33">
        <v>2021003630007</v>
      </c>
      <c r="C114" s="35" t="s">
        <v>116</v>
      </c>
      <c r="D114" s="32">
        <v>78000000</v>
      </c>
    </row>
    <row r="115" spans="1:4" ht="66" customHeight="1" x14ac:dyDescent="0.2">
      <c r="A115" s="14">
        <f t="shared" si="6"/>
        <v>102</v>
      </c>
      <c r="B115" s="33">
        <v>2020003630111</v>
      </c>
      <c r="C115" s="35" t="s">
        <v>117</v>
      </c>
      <c r="D115" s="32">
        <v>30172972</v>
      </c>
    </row>
    <row r="116" spans="1:4" ht="66" customHeight="1" thickBot="1" x14ac:dyDescent="0.25">
      <c r="A116" s="17">
        <f t="shared" si="6"/>
        <v>103</v>
      </c>
      <c r="B116" s="36">
        <v>2020003630112</v>
      </c>
      <c r="C116" s="37" t="s">
        <v>118</v>
      </c>
      <c r="D116" s="32">
        <v>50000000</v>
      </c>
    </row>
    <row r="117" spans="1:4" ht="30" customHeight="1" thickBot="1" x14ac:dyDescent="0.25">
      <c r="A117" s="6" t="s">
        <v>119</v>
      </c>
      <c r="B117" s="7"/>
      <c r="C117" s="8"/>
      <c r="D117" s="23">
        <f>SUM(D118:D140)</f>
        <v>50232275040.003296</v>
      </c>
    </row>
    <row r="118" spans="1:4" ht="66" customHeight="1" x14ac:dyDescent="0.2">
      <c r="A118" s="10">
        <f>A116+1</f>
        <v>104</v>
      </c>
      <c r="B118" s="30">
        <v>2020003630116</v>
      </c>
      <c r="C118" s="38" t="s">
        <v>120</v>
      </c>
      <c r="D118" s="32">
        <v>567500000</v>
      </c>
    </row>
    <row r="119" spans="1:4" ht="66" customHeight="1" x14ac:dyDescent="0.2">
      <c r="A119" s="14">
        <f>A118+1</f>
        <v>105</v>
      </c>
      <c r="B119" s="33">
        <v>2020003630117</v>
      </c>
      <c r="C119" s="34" t="s">
        <v>121</v>
      </c>
      <c r="D119" s="32">
        <v>260000000</v>
      </c>
    </row>
    <row r="120" spans="1:4" ht="66" customHeight="1" x14ac:dyDescent="0.2">
      <c r="A120" s="14">
        <f t="shared" ref="A120:A140" si="7">A119+1</f>
        <v>106</v>
      </c>
      <c r="B120" s="33">
        <v>2020003630118</v>
      </c>
      <c r="C120" s="34" t="s">
        <v>122</v>
      </c>
      <c r="D120" s="32">
        <v>1427478796</v>
      </c>
    </row>
    <row r="121" spans="1:4" ht="66" customHeight="1" x14ac:dyDescent="0.2">
      <c r="A121" s="14">
        <f t="shared" si="7"/>
        <v>107</v>
      </c>
      <c r="B121" s="33">
        <v>2020003630119</v>
      </c>
      <c r="C121" s="34" t="s">
        <v>123</v>
      </c>
      <c r="D121" s="32">
        <v>92585478</v>
      </c>
    </row>
    <row r="122" spans="1:4" ht="66" customHeight="1" x14ac:dyDescent="0.2">
      <c r="A122" s="14">
        <f t="shared" si="7"/>
        <v>108</v>
      </c>
      <c r="B122" s="33">
        <v>2020003630120</v>
      </c>
      <c r="C122" s="34" t="s">
        <v>124</v>
      </c>
      <c r="D122" s="32">
        <v>64000000</v>
      </c>
    </row>
    <row r="123" spans="1:4" ht="66" customHeight="1" x14ac:dyDescent="0.2">
      <c r="A123" s="14">
        <f t="shared" si="7"/>
        <v>109</v>
      </c>
      <c r="B123" s="33">
        <v>2020003630121</v>
      </c>
      <c r="C123" s="34" t="s">
        <v>125</v>
      </c>
      <c r="D123" s="32">
        <v>159135000</v>
      </c>
    </row>
    <row r="124" spans="1:4" ht="66" customHeight="1" x14ac:dyDescent="0.2">
      <c r="A124" s="14">
        <f t="shared" si="7"/>
        <v>110</v>
      </c>
      <c r="B124" s="33">
        <v>2020003630122</v>
      </c>
      <c r="C124" s="34" t="s">
        <v>126</v>
      </c>
      <c r="D124" s="32">
        <v>150891929</v>
      </c>
    </row>
    <row r="125" spans="1:4" ht="66" customHeight="1" x14ac:dyDescent="0.2">
      <c r="A125" s="14">
        <f t="shared" si="7"/>
        <v>111</v>
      </c>
      <c r="B125" s="33">
        <v>2020003630123</v>
      </c>
      <c r="C125" s="34" t="s">
        <v>127</v>
      </c>
      <c r="D125" s="32">
        <v>285000000</v>
      </c>
    </row>
    <row r="126" spans="1:4" ht="66" customHeight="1" x14ac:dyDescent="0.2">
      <c r="A126" s="14">
        <f t="shared" si="7"/>
        <v>112</v>
      </c>
      <c r="B126" s="33">
        <v>2020003630124</v>
      </c>
      <c r="C126" s="34" t="s">
        <v>128</v>
      </c>
      <c r="D126" s="32">
        <v>200000000</v>
      </c>
    </row>
    <row r="127" spans="1:4" ht="66" customHeight="1" x14ac:dyDescent="0.2">
      <c r="A127" s="14">
        <f t="shared" si="7"/>
        <v>113</v>
      </c>
      <c r="B127" s="33">
        <v>2020003630125</v>
      </c>
      <c r="C127" s="34" t="s">
        <v>129</v>
      </c>
      <c r="D127" s="32">
        <v>207413133</v>
      </c>
    </row>
    <row r="128" spans="1:4" ht="66" customHeight="1" x14ac:dyDescent="0.2">
      <c r="A128" s="14">
        <f t="shared" si="7"/>
        <v>114</v>
      </c>
      <c r="B128" s="33">
        <v>2020003630126</v>
      </c>
      <c r="C128" s="34" t="s">
        <v>130</v>
      </c>
      <c r="D128" s="32">
        <v>150000000</v>
      </c>
    </row>
    <row r="129" spans="1:4" ht="66" customHeight="1" x14ac:dyDescent="0.2">
      <c r="A129" s="14">
        <f t="shared" si="7"/>
        <v>115</v>
      </c>
      <c r="B129" s="33">
        <v>2020003630127</v>
      </c>
      <c r="C129" s="34" t="s">
        <v>131</v>
      </c>
      <c r="D129" s="32">
        <v>55000000</v>
      </c>
    </row>
    <row r="130" spans="1:4" ht="66" customHeight="1" x14ac:dyDescent="0.2">
      <c r="A130" s="14">
        <f t="shared" si="7"/>
        <v>116</v>
      </c>
      <c r="B130" s="33">
        <v>2020003630128</v>
      </c>
      <c r="C130" s="34" t="s">
        <v>132</v>
      </c>
      <c r="D130" s="32">
        <v>506380734</v>
      </c>
    </row>
    <row r="131" spans="1:4" ht="66" customHeight="1" x14ac:dyDescent="0.2">
      <c r="A131" s="14">
        <f t="shared" si="7"/>
        <v>117</v>
      </c>
      <c r="B131" s="33">
        <v>2020003630129</v>
      </c>
      <c r="C131" s="34" t="s">
        <v>133</v>
      </c>
      <c r="D131" s="32">
        <v>158356873</v>
      </c>
    </row>
    <row r="132" spans="1:4" ht="66" customHeight="1" x14ac:dyDescent="0.2">
      <c r="A132" s="14">
        <f t="shared" si="7"/>
        <v>118</v>
      </c>
      <c r="B132" s="33">
        <v>2020003630130</v>
      </c>
      <c r="C132" s="34" t="s">
        <v>134</v>
      </c>
      <c r="D132" s="32">
        <v>50000000</v>
      </c>
    </row>
    <row r="133" spans="1:4" ht="66" customHeight="1" x14ac:dyDescent="0.2">
      <c r="A133" s="14">
        <f t="shared" si="7"/>
        <v>119</v>
      </c>
      <c r="B133" s="33">
        <v>2020003630131</v>
      </c>
      <c r="C133" s="34" t="s">
        <v>135</v>
      </c>
      <c r="D133" s="32">
        <v>37500000</v>
      </c>
    </row>
    <row r="134" spans="1:4" ht="66" customHeight="1" x14ac:dyDescent="0.2">
      <c r="A134" s="14">
        <f t="shared" si="7"/>
        <v>120</v>
      </c>
      <c r="B134" s="33">
        <v>2020003630132</v>
      </c>
      <c r="C134" s="34" t="s">
        <v>136</v>
      </c>
      <c r="D134" s="32">
        <v>85000000</v>
      </c>
    </row>
    <row r="135" spans="1:4" ht="66" customHeight="1" x14ac:dyDescent="0.2">
      <c r="A135" s="14">
        <f t="shared" si="7"/>
        <v>121</v>
      </c>
      <c r="B135" s="33">
        <v>2020003630133</v>
      </c>
      <c r="C135" s="34" t="s">
        <v>137</v>
      </c>
      <c r="D135" s="32">
        <v>600000000</v>
      </c>
    </row>
    <row r="136" spans="1:4" ht="66" customHeight="1" x14ac:dyDescent="0.2">
      <c r="A136" s="14">
        <f t="shared" si="7"/>
        <v>122</v>
      </c>
      <c r="B136" s="33">
        <v>2020003630134</v>
      </c>
      <c r="C136" s="34" t="s">
        <v>138</v>
      </c>
      <c r="D136" s="32">
        <v>300000000</v>
      </c>
    </row>
    <row r="137" spans="1:4" ht="66" customHeight="1" x14ac:dyDescent="0.2">
      <c r="A137" s="14">
        <f t="shared" si="7"/>
        <v>123</v>
      </c>
      <c r="B137" s="33">
        <v>2020003630135</v>
      </c>
      <c r="C137" s="34" t="s">
        <v>139</v>
      </c>
      <c r="D137" s="32">
        <v>1430478796</v>
      </c>
    </row>
    <row r="138" spans="1:4" ht="66" customHeight="1" x14ac:dyDescent="0.2">
      <c r="A138" s="14">
        <f t="shared" si="7"/>
        <v>124</v>
      </c>
      <c r="B138" s="33">
        <v>2020003630136</v>
      </c>
      <c r="C138" s="34" t="s">
        <v>140</v>
      </c>
      <c r="D138" s="32">
        <v>35074003113.003296</v>
      </c>
    </row>
    <row r="139" spans="1:4" ht="66" customHeight="1" x14ac:dyDescent="0.2">
      <c r="A139" s="14">
        <f t="shared" si="7"/>
        <v>125</v>
      </c>
      <c r="B139" s="33">
        <v>2020003630137</v>
      </c>
      <c r="C139" s="34" t="s">
        <v>141</v>
      </c>
      <c r="D139" s="32">
        <v>8141161188</v>
      </c>
    </row>
    <row r="140" spans="1:4" ht="66" customHeight="1" thickBot="1" x14ac:dyDescent="0.25">
      <c r="A140" s="17">
        <f t="shared" si="7"/>
        <v>126</v>
      </c>
      <c r="B140" s="36">
        <v>2020003630138</v>
      </c>
      <c r="C140" s="39" t="s">
        <v>142</v>
      </c>
      <c r="D140" s="32">
        <v>230390000</v>
      </c>
    </row>
    <row r="141" spans="1:4" ht="30" customHeight="1" thickBot="1" x14ac:dyDescent="0.25">
      <c r="A141" s="6" t="s">
        <v>143</v>
      </c>
      <c r="B141" s="7"/>
      <c r="C141" s="8"/>
      <c r="D141" s="40">
        <f>SUM(D142:D147)</f>
        <v>858719518.00100005</v>
      </c>
    </row>
    <row r="142" spans="1:4" ht="66" customHeight="1" x14ac:dyDescent="0.2">
      <c r="A142" s="10">
        <f>A140+1</f>
        <v>127</v>
      </c>
      <c r="B142" s="30">
        <v>2020003630038</v>
      </c>
      <c r="C142" s="38" t="s">
        <v>144</v>
      </c>
      <c r="D142" s="32">
        <v>168085000</v>
      </c>
    </row>
    <row r="143" spans="1:4" ht="66" customHeight="1" x14ac:dyDescent="0.2">
      <c r="A143" s="14">
        <f>A142+1</f>
        <v>128</v>
      </c>
      <c r="B143" s="33">
        <v>2020003630139</v>
      </c>
      <c r="C143" s="34" t="s">
        <v>145</v>
      </c>
      <c r="D143" s="32">
        <v>205915000</v>
      </c>
    </row>
    <row r="144" spans="1:4" ht="66" customHeight="1" x14ac:dyDescent="0.2">
      <c r="A144" s="14">
        <f t="shared" ref="A144:A147" si="8">A143+1</f>
        <v>129</v>
      </c>
      <c r="B144" s="33">
        <v>2020003630039</v>
      </c>
      <c r="C144" s="34" t="s">
        <v>146</v>
      </c>
      <c r="D144" s="32">
        <v>146000000</v>
      </c>
    </row>
    <row r="145" spans="1:4" ht="66" customHeight="1" x14ac:dyDescent="0.2">
      <c r="A145" s="14">
        <f t="shared" si="8"/>
        <v>130</v>
      </c>
      <c r="B145" s="33">
        <v>2020003630140</v>
      </c>
      <c r="C145" s="34" t="s">
        <v>147</v>
      </c>
      <c r="D145" s="32">
        <v>22719518.001000002</v>
      </c>
    </row>
    <row r="146" spans="1:4" ht="66" customHeight="1" x14ac:dyDescent="0.2">
      <c r="A146" s="14">
        <f t="shared" si="8"/>
        <v>131</v>
      </c>
      <c r="B146" s="33">
        <v>2020003630040</v>
      </c>
      <c r="C146" s="34" t="s">
        <v>148</v>
      </c>
      <c r="D146" s="32">
        <v>18000000</v>
      </c>
    </row>
    <row r="147" spans="1:4" ht="66" customHeight="1" thickBot="1" x14ac:dyDescent="0.25">
      <c r="A147" s="17">
        <f t="shared" si="8"/>
        <v>132</v>
      </c>
      <c r="B147" s="36">
        <v>2020003630141</v>
      </c>
      <c r="C147" s="39" t="s">
        <v>149</v>
      </c>
      <c r="D147" s="32">
        <v>298000000</v>
      </c>
    </row>
    <row r="148" spans="1:4" ht="30" customHeight="1" thickBot="1" x14ac:dyDescent="0.25">
      <c r="A148" s="20" t="s">
        <v>150</v>
      </c>
      <c r="B148" s="21"/>
      <c r="C148" s="22"/>
      <c r="D148" s="23">
        <f>SUM(D149:D151)</f>
        <v>7073627985</v>
      </c>
    </row>
    <row r="149" spans="1:4" ht="66" customHeight="1" x14ac:dyDescent="0.2">
      <c r="A149" s="41">
        <f>A147+1</f>
        <v>133</v>
      </c>
      <c r="B149" s="30">
        <v>2020003630009</v>
      </c>
      <c r="C149" s="38" t="s">
        <v>151</v>
      </c>
      <c r="D149" s="32">
        <v>2610116056</v>
      </c>
    </row>
    <row r="150" spans="1:4" ht="66" customHeight="1" x14ac:dyDescent="0.2">
      <c r="A150" s="14">
        <f>A149+1</f>
        <v>134</v>
      </c>
      <c r="B150" s="33">
        <v>2020003630010</v>
      </c>
      <c r="C150" s="34" t="s">
        <v>152</v>
      </c>
      <c r="D150" s="32">
        <v>2433631909</v>
      </c>
    </row>
    <row r="151" spans="1:4" ht="66" customHeight="1" thickBot="1" x14ac:dyDescent="0.25">
      <c r="A151" s="42">
        <f>A150+1</f>
        <v>135</v>
      </c>
      <c r="B151" s="36">
        <v>2020003630013</v>
      </c>
      <c r="C151" s="39" t="s">
        <v>153</v>
      </c>
      <c r="D151" s="32">
        <v>2029880020</v>
      </c>
    </row>
    <row r="152" spans="1:4" ht="30" customHeight="1" thickBot="1" x14ac:dyDescent="0.25">
      <c r="A152" s="6" t="s">
        <v>154</v>
      </c>
      <c r="B152" s="7"/>
      <c r="C152" s="8"/>
      <c r="D152" s="23">
        <f>SUM(D153:D157)</f>
        <v>4454923248</v>
      </c>
    </row>
    <row r="153" spans="1:4" ht="66" customHeight="1" x14ac:dyDescent="0.2">
      <c r="A153" s="43">
        <f>A151+1</f>
        <v>136</v>
      </c>
      <c r="B153" s="44">
        <v>2020003630142</v>
      </c>
      <c r="C153" s="38" t="s">
        <v>155</v>
      </c>
      <c r="D153" s="32">
        <v>1500000000</v>
      </c>
    </row>
    <row r="154" spans="1:4" ht="66" customHeight="1" x14ac:dyDescent="0.2">
      <c r="A154" s="14">
        <f>A153+1</f>
        <v>137</v>
      </c>
      <c r="B154" s="25">
        <v>2020003630143</v>
      </c>
      <c r="C154" s="45" t="s">
        <v>156</v>
      </c>
      <c r="D154" s="32">
        <v>1138923248</v>
      </c>
    </row>
    <row r="155" spans="1:4" ht="66" customHeight="1" x14ac:dyDescent="0.2">
      <c r="A155" s="14">
        <f t="shared" ref="A155:A157" si="9">A154+1</f>
        <v>138</v>
      </c>
      <c r="B155" s="25">
        <v>2022003630006</v>
      </c>
      <c r="C155" s="45" t="s">
        <v>157</v>
      </c>
      <c r="D155" s="32">
        <v>386000000</v>
      </c>
    </row>
    <row r="156" spans="1:4" ht="66" customHeight="1" x14ac:dyDescent="0.2">
      <c r="A156" s="14">
        <f t="shared" si="9"/>
        <v>139</v>
      </c>
      <c r="B156" s="25">
        <v>2020003630144</v>
      </c>
      <c r="C156" s="45" t="s">
        <v>158</v>
      </c>
      <c r="D156" s="32">
        <v>520000000</v>
      </c>
    </row>
    <row r="157" spans="1:4" ht="66" customHeight="1" thickBot="1" x14ac:dyDescent="0.25">
      <c r="A157" s="42">
        <f t="shared" si="9"/>
        <v>140</v>
      </c>
      <c r="B157" s="44">
        <v>2020003630145</v>
      </c>
      <c r="C157" s="39" t="s">
        <v>159</v>
      </c>
      <c r="D157" s="32">
        <v>910000000</v>
      </c>
    </row>
    <row r="158" spans="1:4" ht="30" customHeight="1" thickBot="1" x14ac:dyDescent="0.25">
      <c r="A158" s="6" t="s">
        <v>160</v>
      </c>
      <c r="B158" s="7"/>
      <c r="C158" s="8"/>
      <c r="D158" s="23">
        <f>SUM(D159)</f>
        <v>118932650</v>
      </c>
    </row>
    <row r="159" spans="1:4" ht="66" customHeight="1" thickBot="1" x14ac:dyDescent="0.25">
      <c r="A159" s="46">
        <f>A157+1</f>
        <v>141</v>
      </c>
      <c r="B159" s="44">
        <v>2020003630149</v>
      </c>
      <c r="C159" s="47" t="s">
        <v>161</v>
      </c>
      <c r="D159" s="48">
        <v>118932650</v>
      </c>
    </row>
    <row r="160" spans="1:4" ht="30" customHeight="1" thickBot="1" x14ac:dyDescent="0.25">
      <c r="A160" s="49" t="s">
        <v>162</v>
      </c>
      <c r="B160" s="50"/>
      <c r="C160" s="51"/>
      <c r="D160" s="52">
        <f>SUM(D3,D7,D15,D18,D33,D46,D51,D57,D77,D81,D91,D117,D141,D148,D152,D158)</f>
        <v>306661469395.00427</v>
      </c>
    </row>
    <row r="166" spans="2:10" x14ac:dyDescent="0.2">
      <c r="B166" s="53"/>
      <c r="C166" s="54" t="s">
        <v>163</v>
      </c>
      <c r="D166" s="53"/>
    </row>
    <row r="167" spans="2:10" ht="12.75" customHeight="1" x14ac:dyDescent="0.2">
      <c r="B167" s="55" t="s">
        <v>164</v>
      </c>
      <c r="C167" s="55"/>
      <c r="D167" s="55"/>
      <c r="J167" s="56"/>
    </row>
    <row r="169" spans="2:10" ht="12.75" customHeight="1" x14ac:dyDescent="0.2">
      <c r="B169" s="55"/>
      <c r="C169" s="55"/>
      <c r="D169" s="55"/>
    </row>
    <row r="170" spans="2:10" ht="22.5" customHeight="1" x14ac:dyDescent="0.2">
      <c r="B170" s="57" t="s">
        <v>165</v>
      </c>
      <c r="C170" s="58"/>
      <c r="D170" s="58"/>
    </row>
    <row r="171" spans="2:10" ht="24.75" customHeight="1" x14ac:dyDescent="0.2">
      <c r="B171" s="57" t="s">
        <v>166</v>
      </c>
      <c r="C171" s="58"/>
      <c r="D171" s="58"/>
    </row>
    <row r="172" spans="2:10" ht="21.75" customHeight="1" x14ac:dyDescent="0.2">
      <c r="B172" s="59" t="s">
        <v>167</v>
      </c>
      <c r="C172" s="58"/>
      <c r="D172" s="58"/>
    </row>
  </sheetData>
  <mergeCells count="23">
    <mergeCell ref="B167:D167"/>
    <mergeCell ref="B169:D169"/>
    <mergeCell ref="B170:D170"/>
    <mergeCell ref="B171:D171"/>
    <mergeCell ref="B172:D172"/>
    <mergeCell ref="A1:D1"/>
    <mergeCell ref="A117:C117"/>
    <mergeCell ref="A141:C141"/>
    <mergeCell ref="A148:C148"/>
    <mergeCell ref="A152:C152"/>
    <mergeCell ref="A158:C158"/>
    <mergeCell ref="A160:C160"/>
    <mergeCell ref="A46:C46"/>
    <mergeCell ref="A51:C51"/>
    <mergeCell ref="A57:C57"/>
    <mergeCell ref="A77:C77"/>
    <mergeCell ref="A81:C81"/>
    <mergeCell ref="A91:C91"/>
    <mergeCell ref="A3:C3"/>
    <mergeCell ref="A7:C7"/>
    <mergeCell ref="A15:C15"/>
    <mergeCell ref="A18:C18"/>
    <mergeCell ref="A33:C33"/>
  </mergeCells>
  <pageMargins left="0.7" right="0.7" top="0.75" bottom="0.75" header="0.3" footer="0.3"/>
  <pageSetup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2023-02-01T14:53:25Z</dcterms:created>
  <dcterms:modified xsi:type="dcterms:W3CDTF">2023-02-01T15:00:45Z</dcterms:modified>
</cp:coreProperties>
</file>