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Gobernación 2022\STO PDD 2022\SGTO PDD II TRIMESTRE 2022\"/>
    </mc:Choice>
  </mc:AlternateContent>
  <bookViews>
    <workbookView xWindow="0" yWindow="0" windowWidth="24000" windowHeight="9645"/>
  </bookViews>
  <sheets>
    <sheet name="RELACIÓN PROYECTOS" sheetId="1" r:id="rId1"/>
  </sheets>
  <externalReferences>
    <externalReference r:id="rId2"/>
  </externalReferences>
  <definedNames>
    <definedName name="_1._Apoyo_con_equipos_para_la_seguridad_vial_Licenciamiento_de_software_para_comunicaciones">#REF!</definedName>
    <definedName name="_xlnm._FilterDatabase" localSheetId="0" hidden="1">'RELACIÓN PROYECTOS'!$A$2:$C$161</definedName>
    <definedName name="aa">#REF!</definedName>
    <definedName name="CODIGO_DIVIPOLA">#REF!</definedName>
    <definedName name="DboREGISTRO_LEY_617">#REF!</definedName>
    <definedName name="ññ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60" i="1" l="1"/>
  <c r="D160" i="1"/>
  <c r="C160" i="1"/>
  <c r="E155" i="1"/>
  <c r="D155" i="1"/>
  <c r="C155" i="1"/>
  <c r="E151" i="1"/>
  <c r="D151" i="1"/>
  <c r="C151" i="1"/>
  <c r="C144" i="1"/>
  <c r="E144" i="1"/>
  <c r="D144" i="1"/>
  <c r="C120" i="1"/>
  <c r="E120" i="1"/>
  <c r="D120" i="1"/>
  <c r="E94" i="1"/>
  <c r="D94" i="1"/>
  <c r="C94" i="1"/>
  <c r="C84" i="1"/>
  <c r="E84" i="1"/>
  <c r="D84" i="1"/>
  <c r="C80" i="1"/>
  <c r="E80" i="1"/>
  <c r="D80" i="1"/>
  <c r="C60" i="1"/>
  <c r="E60" i="1"/>
  <c r="D60" i="1"/>
  <c r="D54" i="1"/>
  <c r="E54" i="1"/>
  <c r="C54" i="1"/>
  <c r="D49" i="1"/>
  <c r="C49" i="1"/>
  <c r="E49" i="1"/>
  <c r="C36" i="1"/>
  <c r="E36" i="1"/>
  <c r="D36" i="1"/>
  <c r="E19" i="1"/>
  <c r="D19" i="1"/>
  <c r="C19" i="1"/>
  <c r="E16" i="1"/>
  <c r="D16" i="1"/>
  <c r="C16" i="1"/>
  <c r="C8" i="1"/>
  <c r="E8" i="1"/>
  <c r="D8" i="1"/>
  <c r="E3" i="1"/>
  <c r="D3" i="1"/>
  <c r="C3" i="1"/>
  <c r="C162" i="1" l="1"/>
  <c r="E162" i="1"/>
  <c r="D162" i="1"/>
</calcChain>
</file>

<file path=xl/sharedStrings.xml><?xml version="1.0" encoding="utf-8"?>
<sst xmlns="http://schemas.openxmlformats.org/spreadsheetml/2006/main" count="166" uniqueCount="164">
  <si>
    <t>RELACIÓN EJECUCIÓN  PROYECTOS DE INVERSIÓN DEPARTAMENTAL
PLAN DE DESARROLLO 2020-2023 "TÚ Y YO SOMOS QUINDIO"
RELACIÓN PROYECTOS DE INVERSION EJECUTADOS
A JUNIO 30 DE 2022</t>
  </si>
  <si>
    <t>CÓDIGO BPIN</t>
  </si>
  <si>
    <t>NOMBRE DEL PROYECTO</t>
  </si>
  <si>
    <t>PRESUPUESTO</t>
  </si>
  <si>
    <t>304 SECRETARÍA ADMINISTRATIVA</t>
  </si>
  <si>
    <t>Implementación del Modelo Integrado de Planeación y de Gestión MIPG  de la Administración Departamental del Quindío (Dimensiones  de Talento humano,  Información y Comunicación y Gestión del Conocimiento).</t>
  </si>
  <si>
    <t xml:space="preserve">Actualización, depuración, seguimiento y evaluación del Pasivo Pensional de la Administración Departamental del Quindío </t>
  </si>
  <si>
    <t xml:space="preserve">Implementación de un programa de modernización de la gestión Administrativa de la Administración Departamental del Quindío. "TÚ y YO SOMOS QUINDÍO" </t>
  </si>
  <si>
    <t xml:space="preserve">Implementación del Sistema Departamental de Servicio a la Ciudadanía SDSC   en la Administración Departamental. </t>
  </si>
  <si>
    <t>305 SECRETARÍA DE PLANEACIÓN</t>
  </si>
  <si>
    <t xml:space="preserve">Fortalecimiento del Consejo Territorial de Planeación del Departamento del Quindío. "TÚ y YO SOMOS QUINDIO" </t>
  </si>
  <si>
    <t xml:space="preserve"> Implementación  de eventos de Rendición Pública de Cuentas  de divulgación de gestión  de la Administración Departamental  "TU Y YO SOMOS QUINDIO" </t>
  </si>
  <si>
    <t xml:space="preserve"> Implementación   de instrumentos de planificación para  en  Ordenamiento y la Gestión Territorial Departamental del Quindío  "TU Y YO SOMOS QUINDIO" </t>
  </si>
  <si>
    <t xml:space="preserve">  Implementación del Observatorio Económico  de la Administración Departamental del Quindío "TU Y YO SOMOS QUINDIO"</t>
  </si>
  <si>
    <t>Fortalecimiento del Banco de Programas y Proyectos de la administración departamental  "TÚ Y YO SOMOS QUINDIO"</t>
  </si>
  <si>
    <t>Asistencia Técnica  en  Instrumentos de Planificación y gestión  territorial en los  municipios del Departamento del  Quindío.</t>
  </si>
  <si>
    <t xml:space="preserve"> Implementación  del Modelo Integrado de Planeación y de Gestión MIPG en la Administración Departamental del   Quindío</t>
  </si>
  <si>
    <t>307 SECRETARÍA DE HACIENDA Y FINANZAS PÚBLICAS</t>
  </si>
  <si>
    <t>Implementación de estrategias de fortalecimiento del desempeño fiscal de la Administración departamental del Quindío</t>
  </si>
  <si>
    <t xml:space="preserve">Implementación de un programa para el cumplimiento de las políticas y prácticas contables de la administración departamental del Quindío.    </t>
  </si>
  <si>
    <t>308 SECRETARÍA DE AGUAS E INFRAESTRUCTURA</t>
  </si>
  <si>
    <t>Mantenimiento de las instituciones públicas y/o de seguridad y  justicia  del Estado en el Departamento Quindío</t>
  </si>
  <si>
    <t xml:space="preserve"> Mantenimiento de la infraestructura Educativa en el Departamento del Quindío. </t>
  </si>
  <si>
    <t xml:space="preserve"> Mantenimiento de la infraestructura cultural en el departamento del Quindío  </t>
  </si>
  <si>
    <t>Mejoramiento de la infraestructura física de las instituciones de salud pública y bienestar social en el  departamento del Quindío</t>
  </si>
  <si>
    <t>Construcción y dotación centro de atención integral para personas con discapacidad en el Departamento del Quindío</t>
  </si>
  <si>
    <t xml:space="preserve">Mantenimiento, mejoramiento y/o rehabilitación de  obras físicas de infraestructura deportiva y recreativa en el Departamento del Quindío  </t>
  </si>
  <si>
    <t>Adecuación planta de beneficio animal en el Departamento del Quindío</t>
  </si>
  <si>
    <t>Adecuación plaza de mercado en el Departamento del Quindío</t>
  </si>
  <si>
    <t>Mantenimiento, mejoramiento, rehabilitación y/o atención las vías  para  garantizar  la movilidad y competitividad en el departamento del Quindío.</t>
  </si>
  <si>
    <t xml:space="preserve"> Elaboración estudios y diseños de Infraestructura vial en el Departamento de Quindío </t>
  </si>
  <si>
    <t>Construcción, mantenimiento y/o mejoramiento de obras  de estabilización de Taludes en el Departamento del Quindío</t>
  </si>
  <si>
    <t xml:space="preserve"> Construcción, mantenimiento y/o mejoramiento de obras de infraestructura  para la mitigación y atención de desastres en los municipios del departamento del Quindío </t>
  </si>
  <si>
    <t xml:space="preserve">Mejoramiento de Vivienda de Interés Social en el Departamento del Quindío </t>
  </si>
  <si>
    <t xml:space="preserve">Implementación del plan departamental para el manejo empresarial de los servicios de agua y saneamiento básico en el Departamento del Quindío  </t>
  </si>
  <si>
    <t>Mantenimiento  de la infraestructura institucional o de edificios públicos en el Departamento del Quindío</t>
  </si>
  <si>
    <t xml:space="preserve">Construcción y/o adecuación de casetas comunales en los diferentes barrios del departamento </t>
  </si>
  <si>
    <t>309 SECRETARÍA DE INTERIOR</t>
  </si>
  <si>
    <t xml:space="preserve"> Implementación  de acciones con los Entes Municipales, para la reducción de los delitos en el Departamento del Quindío</t>
  </si>
  <si>
    <t xml:space="preserve">  Implementación de  métodos  para la resolución de conflictos y el  fortalecimiento de la seguridad de los ciudadanos en el Departamento del Quindío  </t>
  </si>
  <si>
    <t xml:space="preserve">Implementación de acciones de apoyo para la resocialización de las personas privadas de la libertad en las Instituciones Penitenciarias  del Departamento  del Quindío. </t>
  </si>
  <si>
    <t xml:space="preserve"> Implementación  y/o fortalecimiento  de  los planes para la gestión del riesgo y desastres en las Instituciones Educativas Oficiales  del Departamento </t>
  </si>
  <si>
    <t xml:space="preserve">Asistencia técnica, garantías, atención, ayuda humanitaria y promoción de iniciativas de memoria histórica a la población víctima del conflicto armado en el Departamento del Quindío </t>
  </si>
  <si>
    <t xml:space="preserve">Asistencia, atención y capacitación a la población excombatiente en el Departamento del Quindío. </t>
  </si>
  <si>
    <t xml:space="preserve"> Fortalecimiento de los organismos de seguridad del Departamento del Quindío, para mejorar la convivencia, preservación del orden público y la seguridad ciudadana. </t>
  </si>
  <si>
    <t xml:space="preserve">Fortalecimiento institucional de la entidades municipales para la consolidación de la convivencia, el orden público  y la seguridad ciudadana  en el departamento del Quindío  </t>
  </si>
  <si>
    <t>Fortalecimiento de los procesos de planificación del territorio para el conocimiento  y reducción del riesgo en el Departamento del Quindío.</t>
  </si>
  <si>
    <t>Fortalecimiento de la gestión del Riesgo mediante los procesos de conocimiento, reducción del riesgo y manejo de desastres, en el Departamento del Quindío</t>
  </si>
  <si>
    <t xml:space="preserve"> Implementación del Plan Integral de prevención de vulneraciones de los Derechos Humanos DDHH e infracciones  al Derecho Internacional Humanitario DIH en el Departamento del Quindío </t>
  </si>
  <si>
    <t xml:space="preserve"> Fortalecimiento de la participación ciudadana, veedurías y organizaciones comunales para el cumplimiento, protección y restablecimiento de los derechos contemplados en la Constitución Política.    </t>
  </si>
  <si>
    <t>310 SECRETARÍA DE CULTURA</t>
  </si>
  <si>
    <t xml:space="preserve">Implementación de la "Ruta de la felicidad y la identidad quindiana", para el fortalecimiento y visibilización de los procesos artísticos y culturales en el Departamento del Quindío  </t>
  </si>
  <si>
    <t xml:space="preserve">Implementación del programa "Tú y Yo Somos Cultura", para el fortalecimiento a la lectura,  escritura  y bibliotecas en el Departamento del Quindío   </t>
  </si>
  <si>
    <t xml:space="preserve"> Apoyo artistas y gestores culturales  del departamento del Quindío con el  beneficio de la Seguridad Social.  </t>
  </si>
  <si>
    <t xml:space="preserve"> Apoyo al Paisaje, Café y Tradición mediante procesos de manejo, gestión, asistencia técnica, divulgación y publicación del patrimonio, arqueológico, antropológico e histórico en el Departamento del Quindío </t>
  </si>
  <si>
    <t>311 SECRETARÍA DE TURISMO INDUSTRIA Y COMERCIO</t>
  </si>
  <si>
    <t xml:space="preserve">Fortalecimiento de la competitividad y productividad en el  departamento del Quindío </t>
  </si>
  <si>
    <t xml:space="preserve"> Fortalecimiento del sector empresarial  para el acceso a nuevos mercados en el departamento del Quindío</t>
  </si>
  <si>
    <t>Mejoramiento  de la competitividad turística del Destino  Quindio</t>
  </si>
  <si>
    <t xml:space="preserve"> Fortalecimiento de la promoción turística  nacional e internacional  del destino Quindio </t>
  </si>
  <si>
    <t>Apoyo a la generación y formalización del empleo en el departamento del Quindío</t>
  </si>
  <si>
    <t>312 SECRETARÍA DE AGRICULTURA DESARROLLO RUAL Y MEDIO AMBIENTE</t>
  </si>
  <si>
    <t xml:space="preserve">Fortalecimiento e implementación de procesos de asociatividad y emprendimiento rural en el Departamento del Quindío.  </t>
  </si>
  <si>
    <t xml:space="preserve">Implementación de procesos productivos agropecuarios familiares campesinos en busca de la soberanía y seguridad alimentaria en el Departamento del Quindío </t>
  </si>
  <si>
    <t xml:space="preserve"> Fortalecimiento e implementación de procesos de mercadeo y comercialización agropecuaria en el Departamento del Quindío.                </t>
  </si>
  <si>
    <t>Implementación de procesos de extensión agropecuaria e inocuidad (estatus sanitario, BPA, BPG) alimentaria; en el Departamento del Quindío</t>
  </si>
  <si>
    <t xml:space="preserve"> Servicio de apoyo en la formulación y estructuración de proyectos de Desarrollo Rural e inclusión productiva  campesina en el Departamento del Quindío  </t>
  </si>
  <si>
    <t xml:space="preserve"> Apoyo a la Implementación de procesos para la prevención y mitigación de riesgos naturales del sector agropecuario en el Departamento del Quindío.  </t>
  </si>
  <si>
    <t>Implementación de procesos de ordenamiento productivo y social territorial en el Departamento del Quindío</t>
  </si>
  <si>
    <t xml:space="preserve"> Fortalecimiento de eventos y  ferias para la competitividad productiva y empresarial del sector rural en el Departamento del Quindío </t>
  </si>
  <si>
    <t xml:space="preserve">Implementación de procesos de sanidad e inocuidad alimentaria en el departamento del Quindío. </t>
  </si>
  <si>
    <t xml:space="preserve"> Implementación de procesos de innovación, ciencia y tecnología agropecuario en el Departamento del Quindío  </t>
  </si>
  <si>
    <t xml:space="preserve">Implementación de procesos de agro industrialización con calidad e inocuidad en el Departamento del Quindío </t>
  </si>
  <si>
    <t xml:space="preserve"> Fortalecimiento de nuevos emprendimientos e iniciativas clúster de las cadenas promisorias agropecuarias en el Departamento del Quindío.                     </t>
  </si>
  <si>
    <t xml:space="preserve">Fortalecimiento  de los procesos de Gestión Ambiental Urbana y Rural para la protección del Paisaje y la Biodiversidad en el  departamento del   Quindío  </t>
  </si>
  <si>
    <t xml:space="preserve"> Generación y desarrollo de acciones para la conservación de las áreas de importancia estratégica hídrica en el Departamento del Quindío </t>
  </si>
  <si>
    <t xml:space="preserve">Apoyo a la generación de entornos  amigables para los animales  domésticos y silvestres en el departamento del Quindío </t>
  </si>
  <si>
    <t xml:space="preserve">Realización de campañas de sensibilización y apropiación del patrimonio ambiental  del paisaje, la biodiversidad y sus servicios ecosistémicos en el Departamento del Quindío </t>
  </si>
  <si>
    <t xml:space="preserve">Apoyo a nuevos modelos de vida sostenibles, sustentables y eficientes en el suelo rural y urbano en el Departamento del Quindío  </t>
  </si>
  <si>
    <t>Implementación de un programa  de protección del  patrimonio ambiental  en paisaje la biodiversidad y sus servicios ecosistémicos en el Departamento de  Quindio</t>
  </si>
  <si>
    <t>Implementación  de acciones de Gestión del Cambio Climático en el marco del PIGCC en el Departamento del Quindío  Quindio</t>
  </si>
  <si>
    <t>313 DIRECCIÓN OFICINA PRIVADA</t>
  </si>
  <si>
    <t>Implementación de la Política de Transparencia, Acceso a la Información Pública y Lucha Contra la Corrupción del Modelo Integrado de Planificación y Gestión MIPG, articulada con el "Pacto por la Integridad, Transparencia y Legalidad"  en el Departamento del Quindío</t>
  </si>
  <si>
    <t>Desarrollo e implementación de  una estrategia  de comunicaciones  de la gestión institucional  de la Administración Departamental del Quindío "Hacia un  gobierno abierto".</t>
  </si>
  <si>
    <t>Fortalecimiento de  las capacidades institucionales de la administración departamental del Quindío, para generar condiciones de gobernanza territorial, participación, administración eficiente y transparente.</t>
  </si>
  <si>
    <t>314 SECRETARÍA DE EDUCACIÓN</t>
  </si>
  <si>
    <t>Fortalecimiento de Estrategias de Acceso, Bienestar y Permanencia en el Sector Educativo del Departamento del Quindío</t>
  </si>
  <si>
    <t>Fortalecimiento para la gestión de la educación inicial y preescolar en el marco de la atención integral a la primera infancia en el Departamento del Quindío.</t>
  </si>
  <si>
    <t>Fortalecimiento de la Calidad Educativa con inclusión y equidad para el Desarrollo Integral de niños, niñas, adolescentes y jóvenes en el Departamento del Quindío.</t>
  </si>
  <si>
    <t>Fortalecimiento territorial para una gestión educativa integral en la Secretaría de Educación Departamental del Quindío</t>
  </si>
  <si>
    <t>Fortalecimiento de las  Tecnologías de Información y Comunicación TIC,  para una innovación educativa de calidad en el departamento del Quindío.</t>
  </si>
  <si>
    <t>Fortalecimiento de las competencias comunicativas en lengua extranjera en estudiantes y docentes de las instituciones educativas oficiales del Departamento del Quindío.</t>
  </si>
  <si>
    <t>Implementación del observatorio de educación, con el fin de recopilar y producir información del sector educativo con enfoque territorial.</t>
  </si>
  <si>
    <t>Fortalecimiento de estrategias para el acceso y la permanencia  de los estudiantes egresados de los Establecimientos Educativos Oficiales a la educación superior o terciaria en el Departamento del Quindío.</t>
  </si>
  <si>
    <t>Implementación  y fortalecimiento de  las estrategias qué fomenten la ciencia, la tecnología y la innovación en las Instituciones Educativas Oficiales del Departamento.</t>
  </si>
  <si>
    <t>316 SECRETARÍA DE FAMILIA</t>
  </si>
  <si>
    <t xml:space="preserve">  Diseño e implementación de campañas para la promoción de la vida y prevención del consumo de sustancias psicoactivas en el Departamento del Quindío. "TU Y YO UNIDOS POR LA VIDA".  </t>
  </si>
  <si>
    <t xml:space="preserve">Implementación acciones de fortalecimiento de los entornos protectores de los jóvenes en barrios vulnerables de los municipios, del Departamento del Quindío. </t>
  </si>
  <si>
    <t xml:space="preserve"> Diseño e implementación de un  Modelo de  atención integral a la primera infancia  a través de las Rutas Integrales de Atención  RIA en el Departamento del  Quindío </t>
  </si>
  <si>
    <t xml:space="preserve"> Implementación de la política pública de Familia para la promoción del desarrollo integral de la población del Departamento del Quindío. </t>
  </si>
  <si>
    <t xml:space="preserve">Revisión, ajuste  e implementación de  la política pública de primera infancia, infancia y adolescencia en el Departamento del Quindío  </t>
  </si>
  <si>
    <t xml:space="preserve">Implementación de  la política pública de juventud en el Departamento del Quindío  </t>
  </si>
  <si>
    <t xml:space="preserve"> Diseño e implementación del programa de acompañamiento familiar y comunitario con enfoque preventivo en los tipos de violencias en el Departamento del Quindío "TU Y YO COMPROMETIDOS CON LA FAMILIA" </t>
  </si>
  <si>
    <t xml:space="preserve"> Diseño e implementación del programa comunitario para la prevención de los derechos de niños, niñas y adolescentes y su desarrollo integral. "TU Y YO COMPROMETIDOS CON LOS SUEÑOS". </t>
  </si>
  <si>
    <t xml:space="preserve"> Servicio de atención Post egreso de adolescentes y jóvenes, en los servicios de restablecimiento en la administración de justicia, con enfoque pedagógico y restaurativo encaminados a la inclusión social en el  Departamento del   Quindío.</t>
  </si>
  <si>
    <t xml:space="preserve">Fortalecimiento  de unidades productivas colectivas  juveniles para la generación de ingresos  en el departamento del Quindío  </t>
  </si>
  <si>
    <t xml:space="preserve">Formulación e Implementación del programa departamental para atención al ciudadano migrante y de repatriación.  </t>
  </si>
  <si>
    <t xml:space="preserve">Desarrollo de un  programa  de acompañamiento  familiar y comunitario  en procesos de Inclusión social y productivos para el emprendimiento de  alternativas de generación de ingresos  en el departamento del Quindío  </t>
  </si>
  <si>
    <t xml:space="preserve">Formulación e implementación   de proyectos productivos dirigidos a la población en condición de discapacidad y sus familias para la generación de  ingresos  y fortalecimiento del entorno familiar.  </t>
  </si>
  <si>
    <t xml:space="preserve">Apoyo en la construcción e Implementación de los Planes de Vida de los Cabildos y Resguardos indígenas asentados en el Departamento del Quindío "TU Y YO UNIDOS CON DIGNIDAD".  </t>
  </si>
  <si>
    <t xml:space="preserve">Formulación e implementación de la política pública para la comunidad negra, afrocolombiana, raizal y palenquera residente en el Departamento del Quindío   </t>
  </si>
  <si>
    <t xml:space="preserve">Servicio de atención integral a población en condición de discapacidad en los municipios del Departamento del Quindío "TU Y YO JUNTOS EN LA INCLUSIÓN". </t>
  </si>
  <si>
    <t xml:space="preserve">Apoyo en  la articulación de la  oferta social para la población habitante de calle del departamento del Quindío  </t>
  </si>
  <si>
    <t xml:space="preserve"> Servicio  de atención integral e inclusión para el bienestar de los adultos mayores del departamento del Quindío </t>
  </si>
  <si>
    <t xml:space="preserve"> Implementación de  estrategias de acompañamiento y asesoría a las asociaciones de mujeres del departamento del Quindío</t>
  </si>
  <si>
    <t>Desarrollo de jornadas de capacitación, sensibilización y prevención del  trabajo infantil  y protección del adolescente en el departamento del Quindío.</t>
  </si>
  <si>
    <t xml:space="preserve"> Implementación del  programa de liderazgo  para la participación femenina en escenarios sociales y políticos del departamento del Quindío</t>
  </si>
  <si>
    <t xml:space="preserve">  Implementación de la política pública de equidad de género para la mujer en el Departamento del Quindío  </t>
  </si>
  <si>
    <t xml:space="preserve">    Implementación de la política pública  de diversidad sexual en el Departamento del Quindío 20192029  </t>
  </si>
  <si>
    <t xml:space="preserve">Implementación de la Casa  de la Mujer Empoderada para la promoción a la participación ciudadana  de Mujeres en escenarios sociales, políticos y en fortalecimiento de la asociatividad  en el departamento del Quindío </t>
  </si>
  <si>
    <t>Implementación de la Casa Refugio de la Mujer del Departamento del Quindío</t>
  </si>
  <si>
    <t>318 SECRETARÍA DE SALUD</t>
  </si>
  <si>
    <t xml:space="preserve">Fortalecimiento de la autoridad sanitaria en el Departamento del Quindío                                                                                           </t>
  </si>
  <si>
    <t xml:space="preserve"> Implementación de programas de promoción social en poblaciones  especiales en el Departamento del Quindío </t>
  </si>
  <si>
    <t xml:space="preserve"> Fortalecimiento de las actividades de vigilancia y control del laboratorio de salud pública en el Departamento del Quindío</t>
  </si>
  <si>
    <t xml:space="preserve"> Asistencia técnica para el fortalecimiento de la gestión de las entidades territoriales del Departamento del Quindío  </t>
  </si>
  <si>
    <t>Asesoría y apoyo al proceso del sistema obligatorio de garantía de calidad de los prestadores de salud en el Departamento del Quindío</t>
  </si>
  <si>
    <t xml:space="preserve"> Apoyo operativo a la inversión social en salud en el Departamento del Quindío </t>
  </si>
  <si>
    <t xml:space="preserve"> Aprovechamiento biológico y consumo de  alimentos inocuos  en el Departamento del Quindío </t>
  </si>
  <si>
    <t>Control en Salud Ambiental para la consecución de un estado de vida saludable de la población  del  Departamento del Quindío.</t>
  </si>
  <si>
    <t xml:space="preserve">Fortalecimiento de acciones propias a los derechos sexuales y reproductivos en el Departamento del Quindío. </t>
  </si>
  <si>
    <t>Consolidación de acciones de promoción de la salud y prevención primaria en salud mental en el Departamento del Quindío.</t>
  </si>
  <si>
    <t>Generación de estilos de vida saludable y control y vigilancia en la gestión del riesgo de condiciones no transmisibles en el  Departamento del Quindío.</t>
  </si>
  <si>
    <t xml:space="preserve">Fortalecimiento de acciones de promoción, prevención y protección específica para la población infantil en el Departamento del Quindío.  </t>
  </si>
  <si>
    <t xml:space="preserve">Difusión de la estrategia de gestión integral y de control en vectores, zoonosis y cambio climático del Departamento del Quindío.   </t>
  </si>
  <si>
    <t xml:space="preserve"> Fortalecimiento de la inclusión social para la disminución del riesgo de contraer enfermedades transmisibles en el Departamento del Quindío.  </t>
  </si>
  <si>
    <t xml:space="preserve">Implementación de acciones para la contención de la pandemia Tú y Yo contra COVID </t>
  </si>
  <si>
    <t xml:space="preserve">Prevención, preparación, contingencia, mitigación y superación de emergencias y contingencias por eventos relacionados con la salud pública en el Departamento del Quindío.  </t>
  </si>
  <si>
    <t xml:space="preserve"> Prevención vigilancia y control de eventos en el ámbito laboral en el Departamento del Quindío.  </t>
  </si>
  <si>
    <t xml:space="preserve"> Fortalecimiento del sistema de vigilancia en salud pública en el Departamento del Quindío. </t>
  </si>
  <si>
    <t xml:space="preserve">Fortalecimiento de la red de urgencias y emergencias en el Departamento del Quindío. </t>
  </si>
  <si>
    <t>Fortalecimiento de las intervenciones colectivas y prioridades en salud pública del Departamento del Quindío PIC</t>
  </si>
  <si>
    <t xml:space="preserve">Subsidio y cofinanciación al régimen subsidiado del Sistema General de Seguridad Social en Salud en el Departamento del Quindío.  </t>
  </si>
  <si>
    <t>Prestación de Servicios a la Población no Afiliada al Sistema General de Seguridad Social en Salud y en el NO POS a la Población del Régimen Subsidiado.</t>
  </si>
  <si>
    <t xml:space="preserve">Fortalecimiento de la red de prestación de servicios pública del Departamento del Quindío.   </t>
  </si>
  <si>
    <t>324 SECRETARÍA DE TECNOLOGÍA DE LA INFORMACIÓN Y COMUNICACÓN</t>
  </si>
  <si>
    <t xml:space="preserve"> Fortalecimiento  y apoyo a las tecnologías de la información y las comunicaciones en el departamento del Quindío.</t>
  </si>
  <si>
    <t>Asistencia y apropiación tecnológica generacional en el departamento del Quindio</t>
  </si>
  <si>
    <t xml:space="preserve"> Fortalecimiento del sector empresarial del departamento del Quindío </t>
  </si>
  <si>
    <t xml:space="preserve">   Implementación de la transformación digital del sector empresarial en el Departamento del Quindío  </t>
  </si>
  <si>
    <t xml:space="preserve">  Implementación  y  divulgación de la estrategia    "Quindío innovador y competitivo"   </t>
  </si>
  <si>
    <t xml:space="preserve"> Fortalecimiento de la estrategia de gobierno digital  en la Administración Departamental y  Entes Territoriales del departamento del  Quindío  </t>
  </si>
  <si>
    <t>319 INDEPORTES</t>
  </si>
  <si>
    <t>Fortalecimiento, hábitos y estilos de vida saludable como instrumento SALVAVIDAS en el departamento del Quindío</t>
  </si>
  <si>
    <t>Fortalecimiento al deporte competitivo y de altos logros "TU Y    YO SOMOS SALVAVIDAS POR UN QUINDIO GANADOR" en el Departamento del Quindío</t>
  </si>
  <si>
    <t>Desarrollo de los  XXII JUEGOS DEPORTIVOS NACIONALES Y VI JUEGOS PARANACIONALES   2023</t>
  </si>
  <si>
    <t>320 PROYECTA EMPRESA PARA EL DESARROLLO TERRITORIAL</t>
  </si>
  <si>
    <t>Mantenimiento de obras complementarias de la infraestructura  deportiva y recreativa en el Departamento del Quindío.</t>
  </si>
  <si>
    <t>Mantenimiento de obras complementarias en la Infraestructura educativa en el Departamento del Quindío.</t>
  </si>
  <si>
    <t xml:space="preserve">  Mantenimiento de obras complementarias a la infraestructura vial en el Departamento del Quindío </t>
  </si>
  <si>
    <t xml:space="preserve"> Apoyo en la formulación y ejecución de proyectos de vivienda en el Departamento del Quindío   </t>
  </si>
  <si>
    <t>321 INSTITUTO DEPARTAMENTAL DE TRÁNSITO DEL QUINDÍO</t>
  </si>
  <si>
    <t>Implementación del programa de seguridad vial en el Departamento del Quindío  "TU Y YO POR LA SEGURIDAD VIAL"</t>
  </si>
  <si>
    <t>TOTAL PROYECTOS INVERSION DEPARTAMENTAL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</si>
</sst>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([$$-240A]\ * #,##0.00_);_([$$-240A]\ * \(#,##0.00\);_([$$-240A]\ 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D6DCE4"/>
        <bgColor indexed="64"/>
      </patternFill>
    </fill>
    <fill>
      <patternFill patternType="solid">
        <fgColor rgb="FFFFFFFF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164" fontId="0" fillId="0" borderId="0"/>
    <xf numFmtId="43" fontId="1" fillId="0" borderId="0" applyFont="0" applyFill="0" applyBorder="0" applyAlignment="0" applyProtection="0"/>
  </cellStyleXfs>
  <cellXfs count="57">
    <xf numFmtId="164" fontId="0" fillId="0" borderId="0" xfId="0"/>
    <xf numFmtId="164" fontId="2" fillId="0" borderId="1" xfId="0" applyFont="1" applyBorder="1" applyAlignment="1">
      <alignment horizontal="center" vertical="center" wrapText="1"/>
    </xf>
    <xf numFmtId="164" fontId="2" fillId="0" borderId="2" xfId="0" applyFont="1" applyBorder="1" applyAlignment="1">
      <alignment horizontal="center" vertical="center" wrapText="1"/>
    </xf>
    <xf numFmtId="164" fontId="3" fillId="2" borderId="3" xfId="0" applyFont="1" applyFill="1" applyBorder="1" applyAlignment="1">
      <alignment horizontal="center" vertical="center" wrapText="1"/>
    </xf>
    <xf numFmtId="164" fontId="3" fillId="2" borderId="4" xfId="0" applyFont="1" applyFill="1" applyBorder="1" applyAlignment="1">
      <alignment horizontal="center" vertical="center" wrapText="1"/>
    </xf>
    <xf numFmtId="164" fontId="3" fillId="2" borderId="5" xfId="0" applyFont="1" applyFill="1" applyBorder="1" applyAlignment="1">
      <alignment horizontal="center" vertical="center" wrapText="1"/>
    </xf>
    <xf numFmtId="164" fontId="3" fillId="2" borderId="6" xfId="0" applyFont="1" applyFill="1" applyBorder="1" applyAlignment="1">
      <alignment horizontal="center" vertical="center" wrapText="1"/>
    </xf>
    <xf numFmtId="164" fontId="3" fillId="2" borderId="7" xfId="0" applyFont="1" applyFill="1" applyBorder="1" applyAlignment="1">
      <alignment horizontal="center" vertical="center" wrapText="1"/>
    </xf>
    <xf numFmtId="164" fontId="3" fillId="3" borderId="8" xfId="0" applyFont="1" applyFill="1" applyBorder="1" applyAlignment="1">
      <alignment horizontal="center" vertical="center" wrapText="1"/>
    </xf>
    <xf numFmtId="164" fontId="3" fillId="3" borderId="5" xfId="0" applyFont="1" applyFill="1" applyBorder="1" applyAlignment="1">
      <alignment horizontal="center" vertical="center" wrapText="1"/>
    </xf>
    <xf numFmtId="43" fontId="3" fillId="3" borderId="8" xfId="1" applyFont="1" applyFill="1" applyBorder="1" applyAlignment="1">
      <alignment vertical="center" wrapText="1"/>
    </xf>
    <xf numFmtId="43" fontId="3" fillId="3" borderId="6" xfId="1" applyFont="1" applyFill="1" applyBorder="1" applyAlignment="1">
      <alignment vertical="center" wrapText="1"/>
    </xf>
    <xf numFmtId="43" fontId="3" fillId="3" borderId="7" xfId="1" applyFont="1" applyFill="1" applyBorder="1" applyAlignment="1">
      <alignment vertical="center" wrapText="1"/>
    </xf>
    <xf numFmtId="1" fontId="4" fillId="4" borderId="9" xfId="1" applyNumberFormat="1" applyFont="1" applyFill="1" applyBorder="1" applyAlignment="1">
      <alignment horizontal="center" vertical="center" wrapText="1"/>
    </xf>
    <xf numFmtId="164" fontId="4" fillId="4" borderId="10" xfId="0" applyFont="1" applyFill="1" applyBorder="1" applyAlignment="1">
      <alignment horizontal="justify" vertical="center" wrapText="1"/>
    </xf>
    <xf numFmtId="43" fontId="0" fillId="0" borderId="11" xfId="1" applyFont="1" applyBorder="1" applyAlignment="1">
      <alignment vertical="center"/>
    </xf>
    <xf numFmtId="43" fontId="0" fillId="0" borderId="10" xfId="1" applyFont="1" applyBorder="1" applyAlignment="1">
      <alignment vertical="center"/>
    </xf>
    <xf numFmtId="43" fontId="0" fillId="0" borderId="12" xfId="1" applyFont="1" applyBorder="1" applyAlignment="1">
      <alignment vertical="center"/>
    </xf>
    <xf numFmtId="1" fontId="4" fillId="4" borderId="13" xfId="1" applyNumberFormat="1" applyFont="1" applyFill="1" applyBorder="1" applyAlignment="1">
      <alignment horizontal="center" vertical="center" wrapText="1"/>
    </xf>
    <xf numFmtId="164" fontId="4" fillId="4" borderId="14" xfId="0" applyFont="1" applyFill="1" applyBorder="1" applyAlignment="1">
      <alignment horizontal="justify" vertical="center" wrapText="1"/>
    </xf>
    <xf numFmtId="43" fontId="0" fillId="0" borderId="15" xfId="1" applyFont="1" applyBorder="1" applyAlignment="1">
      <alignment vertical="center"/>
    </xf>
    <xf numFmtId="43" fontId="0" fillId="0" borderId="14" xfId="1" applyFont="1" applyBorder="1" applyAlignment="1">
      <alignment vertical="center"/>
    </xf>
    <xf numFmtId="43" fontId="0" fillId="0" borderId="16" xfId="1" applyFont="1" applyBorder="1" applyAlignment="1">
      <alignment vertical="center"/>
    </xf>
    <xf numFmtId="1" fontId="4" fillId="0" borderId="13" xfId="1" applyNumberFormat="1" applyFont="1" applyBorder="1" applyAlignment="1">
      <alignment horizontal="center" vertical="center" wrapText="1"/>
    </xf>
    <xf numFmtId="164" fontId="4" fillId="0" borderId="14" xfId="0" applyFont="1" applyBorder="1" applyAlignment="1">
      <alignment horizontal="justify" vertical="center" wrapText="1"/>
    </xf>
    <xf numFmtId="1" fontId="4" fillId="0" borderId="17" xfId="1" applyNumberFormat="1" applyFont="1" applyBorder="1" applyAlignment="1">
      <alignment horizontal="center" vertical="center" wrapText="1"/>
    </xf>
    <xf numFmtId="164" fontId="4" fillId="0" borderId="18" xfId="0" applyFont="1" applyBorder="1" applyAlignment="1">
      <alignment horizontal="justify" vertical="center" wrapText="1"/>
    </xf>
    <xf numFmtId="43" fontId="0" fillId="0" borderId="19" xfId="1" applyFont="1" applyBorder="1" applyAlignment="1">
      <alignment vertical="center"/>
    </xf>
    <xf numFmtId="43" fontId="0" fillId="0" borderId="18" xfId="1" applyFont="1" applyBorder="1" applyAlignment="1">
      <alignment vertical="center"/>
    </xf>
    <xf numFmtId="43" fontId="0" fillId="0" borderId="20" xfId="1" applyFont="1" applyBorder="1" applyAlignment="1">
      <alignment vertical="center"/>
    </xf>
    <xf numFmtId="164" fontId="3" fillId="3" borderId="21" xfId="0" applyFont="1" applyFill="1" applyBorder="1" applyAlignment="1">
      <alignment horizontal="center" vertical="center" wrapText="1"/>
    </xf>
    <xf numFmtId="164" fontId="3" fillId="3" borderId="22" xfId="0" applyFont="1" applyFill="1" applyBorder="1" applyAlignment="1">
      <alignment horizontal="center" vertical="center" wrapText="1"/>
    </xf>
    <xf numFmtId="43" fontId="3" fillId="3" borderId="23" xfId="1" applyFont="1" applyFill="1" applyBorder="1" applyAlignment="1">
      <alignment vertical="center" wrapText="1"/>
    </xf>
    <xf numFmtId="43" fontId="3" fillId="3" borderId="24" xfId="1" applyFont="1" applyFill="1" applyBorder="1" applyAlignment="1">
      <alignment vertical="center" wrapText="1"/>
    </xf>
    <xf numFmtId="43" fontId="3" fillId="3" borderId="4" xfId="1" applyFont="1" applyFill="1" applyBorder="1" applyAlignment="1">
      <alignment vertical="center" wrapText="1"/>
    </xf>
    <xf numFmtId="1" fontId="4" fillId="0" borderId="25" xfId="1" applyNumberFormat="1" applyFont="1" applyBorder="1" applyAlignment="1">
      <alignment horizontal="center" vertical="center" wrapText="1"/>
    </xf>
    <xf numFmtId="164" fontId="4" fillId="4" borderId="26" xfId="0" applyFont="1" applyFill="1" applyBorder="1" applyAlignment="1">
      <alignment horizontal="justify" vertical="center" wrapText="1"/>
    </xf>
    <xf numFmtId="43" fontId="0" fillId="0" borderId="27" xfId="1" applyFont="1" applyBorder="1" applyAlignment="1">
      <alignment vertical="center"/>
    </xf>
    <xf numFmtId="43" fontId="0" fillId="0" borderId="26" xfId="1" applyFont="1" applyBorder="1" applyAlignment="1">
      <alignment vertical="center"/>
    </xf>
    <xf numFmtId="43" fontId="0" fillId="0" borderId="28" xfId="1" applyFont="1" applyBorder="1" applyAlignment="1">
      <alignment vertical="center"/>
    </xf>
    <xf numFmtId="164" fontId="4" fillId="4" borderId="18" xfId="0" applyFont="1" applyFill="1" applyBorder="1" applyAlignment="1">
      <alignment horizontal="justify" vertical="center" wrapText="1"/>
    </xf>
    <xf numFmtId="43" fontId="3" fillId="3" borderId="29" xfId="1" applyFont="1" applyFill="1" applyBorder="1" applyAlignment="1">
      <alignment vertical="center" wrapText="1"/>
    </xf>
    <xf numFmtId="164" fontId="4" fillId="0" borderId="26" xfId="0" applyFont="1" applyBorder="1" applyAlignment="1">
      <alignment horizontal="justify" vertical="center" wrapText="1"/>
    </xf>
    <xf numFmtId="1" fontId="4" fillId="0" borderId="25" xfId="1" applyNumberFormat="1" applyFont="1" applyFill="1" applyBorder="1" applyAlignment="1">
      <alignment horizontal="center" vertical="center" wrapText="1"/>
    </xf>
    <xf numFmtId="1" fontId="4" fillId="0" borderId="13" xfId="1" applyNumberFormat="1" applyFont="1" applyFill="1" applyBorder="1" applyAlignment="1">
      <alignment horizontal="center" vertical="center" wrapText="1"/>
    </xf>
    <xf numFmtId="1" fontId="4" fillId="0" borderId="14" xfId="1" applyNumberFormat="1" applyFont="1" applyFill="1" applyBorder="1" applyAlignment="1">
      <alignment horizontal="center" vertical="center" wrapText="1"/>
    </xf>
    <xf numFmtId="49" fontId="4" fillId="4" borderId="14" xfId="0" applyNumberFormat="1" applyFont="1" applyFill="1" applyBorder="1" applyAlignment="1">
      <alignment horizontal="justify" vertical="center" wrapText="1"/>
    </xf>
    <xf numFmtId="1" fontId="4" fillId="0" borderId="30" xfId="1" applyNumberFormat="1" applyFont="1" applyBorder="1" applyAlignment="1">
      <alignment horizontal="center" vertical="center" wrapText="1"/>
    </xf>
    <xf numFmtId="164" fontId="4" fillId="0" borderId="31" xfId="0" applyFont="1" applyBorder="1" applyAlignment="1">
      <alignment horizontal="justify" vertical="center" wrapText="1"/>
    </xf>
    <xf numFmtId="43" fontId="0" fillId="0" borderId="32" xfId="1" applyFont="1" applyBorder="1" applyAlignment="1">
      <alignment vertical="center"/>
    </xf>
    <xf numFmtId="43" fontId="0" fillId="0" borderId="31" xfId="1" applyFont="1" applyBorder="1" applyAlignment="1">
      <alignment vertical="center"/>
    </xf>
    <xf numFmtId="43" fontId="0" fillId="0" borderId="33" xfId="1" applyFont="1" applyBorder="1" applyAlignment="1">
      <alignment vertical="center"/>
    </xf>
    <xf numFmtId="164" fontId="3" fillId="2" borderId="21" xfId="0" applyFont="1" applyFill="1" applyBorder="1" applyAlignment="1">
      <alignment horizontal="center" vertical="center" wrapText="1"/>
    </xf>
    <xf numFmtId="164" fontId="3" fillId="2" borderId="22" xfId="0" applyFont="1" applyFill="1" applyBorder="1" applyAlignment="1">
      <alignment horizontal="center" vertical="center" wrapText="1"/>
    </xf>
    <xf numFmtId="43" fontId="3" fillId="2" borderId="29" xfId="1" applyFont="1" applyFill="1" applyBorder="1" applyAlignment="1">
      <alignment vertical="center" wrapText="1"/>
    </xf>
    <xf numFmtId="43" fontId="3" fillId="2" borderId="24" xfId="1" applyFont="1" applyFill="1" applyBorder="1" applyAlignment="1">
      <alignment vertical="center" wrapText="1"/>
    </xf>
    <xf numFmtId="43" fontId="3" fillId="2" borderId="4" xfId="1" applyFont="1" applyFill="1" applyBorder="1" applyAlignment="1">
      <alignment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-PLA-43%20SGTO%20POAI_2022%20JUNIO%20INV%20DE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GTO POAI 2022"/>
      <sheetName val="RESUMEN PROGRAMAS"/>
      <sheetName val="FUENTES POR UNIDAD"/>
      <sheetName val="LÍNEA ESTRATEGICA"/>
      <sheetName val="CONSOLIDADO UNIDADES"/>
      <sheetName val="RELACIÓN PROYECTO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E162"/>
  <sheetViews>
    <sheetView showGridLines="0" tabSelected="1" zoomScale="80" zoomScaleNormal="80" workbookViewId="0">
      <selection sqref="A1:E1"/>
    </sheetView>
  </sheetViews>
  <sheetFormatPr baseColWidth="10" defaultRowHeight="15" x14ac:dyDescent="0.25"/>
  <cols>
    <col min="1" max="1" width="17.85546875" customWidth="1"/>
    <col min="2" max="2" width="54.7109375" customWidth="1"/>
    <col min="3" max="3" width="23.85546875" customWidth="1"/>
    <col min="4" max="4" width="24" customWidth="1"/>
    <col min="5" max="5" width="25" customWidth="1"/>
  </cols>
  <sheetData>
    <row r="1" spans="1:5" ht="71.25" customHeight="1" thickBot="1" x14ac:dyDescent="0.3">
      <c r="A1" s="1" t="s">
        <v>0</v>
      </c>
      <c r="B1" s="2"/>
      <c r="C1" s="2"/>
      <c r="D1" s="2"/>
      <c r="E1" s="2"/>
    </row>
    <row r="2" spans="1:5" ht="30" customHeight="1" thickBot="1" x14ac:dyDescent="0.3">
      <c r="A2" s="3" t="s">
        <v>1</v>
      </c>
      <c r="B2" s="4" t="s">
        <v>2</v>
      </c>
      <c r="C2" s="5" t="s">
        <v>3</v>
      </c>
      <c r="D2" s="6" t="s">
        <v>3</v>
      </c>
      <c r="E2" s="7" t="s">
        <v>3</v>
      </c>
    </row>
    <row r="3" spans="1:5" ht="30" customHeight="1" thickBot="1" x14ac:dyDescent="0.3">
      <c r="A3" s="8" t="s">
        <v>4</v>
      </c>
      <c r="B3" s="9"/>
      <c r="C3" s="10">
        <f>SUM(C4:C7)</f>
        <v>254828802</v>
      </c>
      <c r="D3" s="11">
        <f t="shared" ref="D3:E3" si="0">SUM(D4:D7)</f>
        <v>143010000</v>
      </c>
      <c r="E3" s="12">
        <f t="shared" si="0"/>
        <v>110295000</v>
      </c>
    </row>
    <row r="4" spans="1:5" ht="66" customHeight="1" x14ac:dyDescent="0.25">
      <c r="A4" s="13">
        <v>2020003630006</v>
      </c>
      <c r="B4" s="14" t="s">
        <v>5</v>
      </c>
      <c r="C4" s="15">
        <v>81685644</v>
      </c>
      <c r="D4" s="16">
        <v>45930000</v>
      </c>
      <c r="E4" s="17">
        <v>33505000</v>
      </c>
    </row>
    <row r="5" spans="1:5" ht="66" customHeight="1" x14ac:dyDescent="0.25">
      <c r="A5" s="18">
        <v>2020003630007</v>
      </c>
      <c r="B5" s="19" t="s">
        <v>6</v>
      </c>
      <c r="C5" s="20">
        <v>71530000</v>
      </c>
      <c r="D5" s="21">
        <v>41970000</v>
      </c>
      <c r="E5" s="22">
        <v>30865000</v>
      </c>
    </row>
    <row r="6" spans="1:5" ht="66" customHeight="1" x14ac:dyDescent="0.25">
      <c r="A6" s="23">
        <v>2020003630041</v>
      </c>
      <c r="B6" s="24" t="s">
        <v>7</v>
      </c>
      <c r="C6" s="20">
        <v>24740000</v>
      </c>
      <c r="D6" s="21">
        <v>18000000</v>
      </c>
      <c r="E6" s="22">
        <v>15000000</v>
      </c>
    </row>
    <row r="7" spans="1:5" ht="66" customHeight="1" thickBot="1" x14ac:dyDescent="0.3">
      <c r="A7" s="25">
        <v>2020003630005</v>
      </c>
      <c r="B7" s="26" t="s">
        <v>8</v>
      </c>
      <c r="C7" s="27">
        <v>76873158</v>
      </c>
      <c r="D7" s="28">
        <v>37110000</v>
      </c>
      <c r="E7" s="29">
        <v>30925000</v>
      </c>
    </row>
    <row r="8" spans="1:5" ht="30" customHeight="1" thickBot="1" x14ac:dyDescent="0.3">
      <c r="A8" s="30" t="s">
        <v>9</v>
      </c>
      <c r="B8" s="31"/>
      <c r="C8" s="32">
        <f>SUM(C9:C15)</f>
        <v>1234282859</v>
      </c>
      <c r="D8" s="33">
        <f t="shared" ref="D8:E8" si="1">SUM(D9:D15)</f>
        <v>601960777</v>
      </c>
      <c r="E8" s="34">
        <f t="shared" si="1"/>
        <v>403633500</v>
      </c>
    </row>
    <row r="9" spans="1:5" ht="66" customHeight="1" x14ac:dyDescent="0.25">
      <c r="A9" s="35">
        <v>2020003630042</v>
      </c>
      <c r="B9" s="36" t="s">
        <v>10</v>
      </c>
      <c r="C9" s="37">
        <v>161282859</v>
      </c>
      <c r="D9" s="38">
        <v>84295777</v>
      </c>
      <c r="E9" s="39">
        <v>16500000</v>
      </c>
    </row>
    <row r="10" spans="1:5" ht="66" customHeight="1" x14ac:dyDescent="0.25">
      <c r="A10" s="23">
        <v>2020003630043</v>
      </c>
      <c r="B10" s="24" t="s">
        <v>11</v>
      </c>
      <c r="C10" s="20">
        <v>35000000</v>
      </c>
      <c r="D10" s="21">
        <v>17310000</v>
      </c>
      <c r="E10" s="22">
        <v>11540000</v>
      </c>
    </row>
    <row r="11" spans="1:5" ht="66" customHeight="1" x14ac:dyDescent="0.25">
      <c r="A11" s="23">
        <v>2020003630044</v>
      </c>
      <c r="B11" s="24" t="s">
        <v>12</v>
      </c>
      <c r="C11" s="20">
        <v>215000000</v>
      </c>
      <c r="D11" s="21">
        <v>87000000</v>
      </c>
      <c r="E11" s="22">
        <v>60225000</v>
      </c>
    </row>
    <row r="12" spans="1:5" ht="66" customHeight="1" x14ac:dyDescent="0.25">
      <c r="A12" s="23">
        <v>2020003630045</v>
      </c>
      <c r="B12" s="19" t="s">
        <v>13</v>
      </c>
      <c r="C12" s="20">
        <v>99000000</v>
      </c>
      <c r="D12" s="21">
        <v>51930000</v>
      </c>
      <c r="E12" s="22">
        <v>43275000</v>
      </c>
    </row>
    <row r="13" spans="1:5" ht="66" customHeight="1" x14ac:dyDescent="0.25">
      <c r="A13" s="23">
        <v>2020003630046</v>
      </c>
      <c r="B13" s="19" t="s">
        <v>14</v>
      </c>
      <c r="C13" s="20">
        <v>400000000</v>
      </c>
      <c r="D13" s="21">
        <v>201930000</v>
      </c>
      <c r="E13" s="22">
        <v>153405000</v>
      </c>
    </row>
    <row r="14" spans="1:5" ht="66" customHeight="1" x14ac:dyDescent="0.25">
      <c r="A14" s="23">
        <v>2020003630047</v>
      </c>
      <c r="B14" s="24" t="s">
        <v>15</v>
      </c>
      <c r="C14" s="20">
        <v>252000000</v>
      </c>
      <c r="D14" s="21">
        <v>119895000</v>
      </c>
      <c r="E14" s="22">
        <v>88988500</v>
      </c>
    </row>
    <row r="15" spans="1:5" ht="66" customHeight="1" thickBot="1" x14ac:dyDescent="0.3">
      <c r="A15" s="25">
        <v>2020003630008</v>
      </c>
      <c r="B15" s="40" t="s">
        <v>16</v>
      </c>
      <c r="C15" s="27">
        <v>72000000</v>
      </c>
      <c r="D15" s="28">
        <v>39600000</v>
      </c>
      <c r="E15" s="29">
        <v>29700000</v>
      </c>
    </row>
    <row r="16" spans="1:5" ht="30" customHeight="1" thickBot="1" x14ac:dyDescent="0.3">
      <c r="A16" s="30" t="s">
        <v>17</v>
      </c>
      <c r="B16" s="31"/>
      <c r="C16" s="41">
        <f>SUM(C17:C18)</f>
        <v>3963356174.1599998</v>
      </c>
      <c r="D16" s="33">
        <f t="shared" ref="D16:E16" si="2">SUM(D17:D18)</f>
        <v>2436019012</v>
      </c>
      <c r="E16" s="34">
        <f t="shared" si="2"/>
        <v>1193691638</v>
      </c>
    </row>
    <row r="17" spans="1:5" ht="66" customHeight="1" x14ac:dyDescent="0.25">
      <c r="A17" s="35">
        <v>2020003630048</v>
      </c>
      <c r="B17" s="42" t="s">
        <v>18</v>
      </c>
      <c r="C17" s="37">
        <v>3433356174.1599998</v>
      </c>
      <c r="D17" s="38">
        <v>2147659012</v>
      </c>
      <c r="E17" s="39">
        <v>954791638</v>
      </c>
    </row>
    <row r="18" spans="1:5" ht="66" customHeight="1" thickBot="1" x14ac:dyDescent="0.3">
      <c r="A18" s="25">
        <v>2020003630049</v>
      </c>
      <c r="B18" s="26" t="s">
        <v>19</v>
      </c>
      <c r="C18" s="27">
        <v>530000000</v>
      </c>
      <c r="D18" s="28">
        <v>288360000</v>
      </c>
      <c r="E18" s="29">
        <v>238900000</v>
      </c>
    </row>
    <row r="19" spans="1:5" ht="30" customHeight="1" thickBot="1" x14ac:dyDescent="0.3">
      <c r="A19" s="30" t="s">
        <v>20</v>
      </c>
      <c r="B19" s="31"/>
      <c r="C19" s="41">
        <f>SUM(C20:C35)</f>
        <v>35792134437.400002</v>
      </c>
      <c r="D19" s="33">
        <f t="shared" ref="D19:E19" si="3">SUM(D20:D35)</f>
        <v>10555275473.440001</v>
      </c>
      <c r="E19" s="34">
        <f t="shared" si="3"/>
        <v>5192102996.0799999</v>
      </c>
    </row>
    <row r="20" spans="1:5" ht="66" customHeight="1" x14ac:dyDescent="0.25">
      <c r="A20" s="43">
        <v>2020003630017</v>
      </c>
      <c r="B20" s="42" t="s">
        <v>21</v>
      </c>
      <c r="C20" s="20">
        <v>64250000</v>
      </c>
      <c r="D20" s="21">
        <v>2100000</v>
      </c>
      <c r="E20" s="22">
        <v>1400000</v>
      </c>
    </row>
    <row r="21" spans="1:5" ht="66" customHeight="1" x14ac:dyDescent="0.25">
      <c r="A21" s="44">
        <v>2020003630050</v>
      </c>
      <c r="B21" s="24" t="s">
        <v>22</v>
      </c>
      <c r="C21" s="20">
        <v>3902276899.8800001</v>
      </c>
      <c r="D21" s="21">
        <v>827049000</v>
      </c>
      <c r="E21" s="22">
        <v>638141900</v>
      </c>
    </row>
    <row r="22" spans="1:5" ht="66" customHeight="1" x14ac:dyDescent="0.25">
      <c r="A22" s="44">
        <v>2021003630001</v>
      </c>
      <c r="B22" s="24" t="s">
        <v>23</v>
      </c>
      <c r="C22" s="20">
        <v>67500000</v>
      </c>
      <c r="D22" s="21">
        <v>11600000</v>
      </c>
      <c r="E22" s="22">
        <v>9800000</v>
      </c>
    </row>
    <row r="23" spans="1:5" ht="66" customHeight="1" x14ac:dyDescent="0.25">
      <c r="A23" s="44">
        <v>2020003630018</v>
      </c>
      <c r="B23" s="24" t="s">
        <v>24</v>
      </c>
      <c r="C23" s="20">
        <v>516811948</v>
      </c>
      <c r="D23" s="21">
        <v>491811948</v>
      </c>
      <c r="E23" s="22">
        <v>0</v>
      </c>
    </row>
    <row r="24" spans="1:5" ht="66" customHeight="1" x14ac:dyDescent="0.25">
      <c r="A24" s="44">
        <v>2021003630017</v>
      </c>
      <c r="B24" s="24" t="s">
        <v>25</v>
      </c>
      <c r="C24" s="20">
        <v>50000000</v>
      </c>
      <c r="D24" s="21">
        <v>0</v>
      </c>
      <c r="E24" s="22">
        <v>0</v>
      </c>
    </row>
    <row r="25" spans="1:5" ht="66" customHeight="1" x14ac:dyDescent="0.25">
      <c r="A25" s="44">
        <v>2020003630052</v>
      </c>
      <c r="B25" s="24" t="s">
        <v>26</v>
      </c>
      <c r="C25" s="20">
        <v>3934014919</v>
      </c>
      <c r="D25" s="21">
        <v>542440100</v>
      </c>
      <c r="E25" s="22">
        <v>309498000</v>
      </c>
    </row>
    <row r="26" spans="1:5" ht="66" customHeight="1" x14ac:dyDescent="0.25">
      <c r="A26" s="44">
        <v>2021003630018</v>
      </c>
      <c r="B26" s="24" t="s">
        <v>27</v>
      </c>
      <c r="C26" s="20">
        <v>40000000</v>
      </c>
      <c r="D26" s="21">
        <v>11400000</v>
      </c>
      <c r="E26" s="22">
        <v>8400000</v>
      </c>
    </row>
    <row r="27" spans="1:5" ht="66" customHeight="1" x14ac:dyDescent="0.25">
      <c r="A27" s="44">
        <v>2021003630019</v>
      </c>
      <c r="B27" s="24" t="s">
        <v>28</v>
      </c>
      <c r="C27" s="20">
        <v>40000000</v>
      </c>
      <c r="D27" s="21">
        <v>3400000</v>
      </c>
      <c r="E27" s="22">
        <v>3400000</v>
      </c>
    </row>
    <row r="28" spans="1:5" ht="66" customHeight="1" x14ac:dyDescent="0.25">
      <c r="A28" s="44">
        <v>2020003630053</v>
      </c>
      <c r="B28" s="24" t="s">
        <v>29</v>
      </c>
      <c r="C28" s="20">
        <v>19000855363</v>
      </c>
      <c r="D28" s="21">
        <v>4024212644</v>
      </c>
      <c r="E28" s="22">
        <v>1460280818.9400001</v>
      </c>
    </row>
    <row r="29" spans="1:5" ht="66" customHeight="1" x14ac:dyDescent="0.25">
      <c r="A29" s="44">
        <v>2020003630054</v>
      </c>
      <c r="B29" s="24" t="s">
        <v>30</v>
      </c>
      <c r="C29" s="20">
        <v>155000000</v>
      </c>
      <c r="D29" s="21">
        <v>0</v>
      </c>
      <c r="E29" s="22">
        <v>0</v>
      </c>
    </row>
    <row r="30" spans="1:5" ht="66" customHeight="1" x14ac:dyDescent="0.25">
      <c r="A30" s="44">
        <v>2021003630004</v>
      </c>
      <c r="B30" s="24" t="s">
        <v>31</v>
      </c>
      <c r="C30" s="20">
        <v>2014285000</v>
      </c>
      <c r="D30" s="21">
        <v>1046396869.4400001</v>
      </c>
      <c r="E30" s="22">
        <v>743309597.78999996</v>
      </c>
    </row>
    <row r="31" spans="1:5" ht="66" customHeight="1" x14ac:dyDescent="0.25">
      <c r="A31" s="44">
        <v>2021003630002</v>
      </c>
      <c r="B31" s="24" t="s">
        <v>32</v>
      </c>
      <c r="C31" s="20">
        <v>1251472133.72</v>
      </c>
      <c r="D31" s="21">
        <v>194203979</v>
      </c>
      <c r="E31" s="22">
        <v>119907025.75</v>
      </c>
    </row>
    <row r="32" spans="1:5" ht="66" customHeight="1" x14ac:dyDescent="0.25">
      <c r="A32" s="44">
        <v>2020003630057</v>
      </c>
      <c r="B32" s="24" t="s">
        <v>33</v>
      </c>
      <c r="C32" s="20">
        <v>380000000</v>
      </c>
      <c r="D32" s="21">
        <v>0</v>
      </c>
      <c r="E32" s="22">
        <v>0</v>
      </c>
    </row>
    <row r="33" spans="1:5" ht="66" customHeight="1" x14ac:dyDescent="0.25">
      <c r="A33" s="44">
        <v>2020003630014</v>
      </c>
      <c r="B33" s="19" t="s">
        <v>34</v>
      </c>
      <c r="C33" s="20">
        <v>4211007525.8000002</v>
      </c>
      <c r="D33" s="21">
        <v>3367860933</v>
      </c>
      <c r="E33" s="22">
        <v>1870765653.5999999</v>
      </c>
    </row>
    <row r="34" spans="1:5" ht="66" customHeight="1" x14ac:dyDescent="0.25">
      <c r="A34" s="44">
        <v>2021003630003</v>
      </c>
      <c r="B34" s="24" t="s">
        <v>35</v>
      </c>
      <c r="C34" s="20">
        <v>126660648</v>
      </c>
      <c r="D34" s="21">
        <v>32800000</v>
      </c>
      <c r="E34" s="22">
        <v>27200000</v>
      </c>
    </row>
    <row r="35" spans="1:5" ht="66" customHeight="1" thickBot="1" x14ac:dyDescent="0.3">
      <c r="A35" s="45">
        <v>2021003630006</v>
      </c>
      <c r="B35" s="24" t="s">
        <v>36</v>
      </c>
      <c r="C35" s="20">
        <v>38000000</v>
      </c>
      <c r="D35" s="21">
        <v>0</v>
      </c>
      <c r="E35" s="22">
        <v>0</v>
      </c>
    </row>
    <row r="36" spans="1:5" ht="30" customHeight="1" thickBot="1" x14ac:dyDescent="0.3">
      <c r="A36" s="30" t="s">
        <v>37</v>
      </c>
      <c r="B36" s="31"/>
      <c r="C36" s="41">
        <f>SUM(C37:C48)</f>
        <v>6449727034.2399998</v>
      </c>
      <c r="D36" s="33">
        <f t="shared" ref="D36:E36" si="4">SUM(D37:D48)</f>
        <v>1533503808</v>
      </c>
      <c r="E36" s="34">
        <f t="shared" si="4"/>
        <v>857161690.30999994</v>
      </c>
    </row>
    <row r="37" spans="1:5" ht="66" customHeight="1" x14ac:dyDescent="0.25">
      <c r="A37" s="35">
        <v>2020003630060</v>
      </c>
      <c r="B37" s="36" t="s">
        <v>38</v>
      </c>
      <c r="C37" s="37">
        <v>94000000</v>
      </c>
      <c r="D37" s="38">
        <v>65935000</v>
      </c>
      <c r="E37" s="39">
        <v>47165000</v>
      </c>
    </row>
    <row r="38" spans="1:5" ht="66" customHeight="1" x14ac:dyDescent="0.25">
      <c r="A38" s="23">
        <v>2020003630061</v>
      </c>
      <c r="B38" s="19" t="s">
        <v>39</v>
      </c>
      <c r="C38" s="20">
        <v>40875872</v>
      </c>
      <c r="D38" s="21">
        <v>22875872</v>
      </c>
      <c r="E38" s="22">
        <v>15115000</v>
      </c>
    </row>
    <row r="39" spans="1:5" ht="66" customHeight="1" x14ac:dyDescent="0.25">
      <c r="A39" s="23">
        <v>2020003630062</v>
      </c>
      <c r="B39" s="19" t="s">
        <v>40</v>
      </c>
      <c r="C39" s="20">
        <v>46000000</v>
      </c>
      <c r="D39" s="21">
        <v>27720000</v>
      </c>
      <c r="E39" s="22">
        <v>19965000</v>
      </c>
    </row>
    <row r="40" spans="1:5" ht="66" customHeight="1" x14ac:dyDescent="0.25">
      <c r="A40" s="23">
        <v>2020003630063</v>
      </c>
      <c r="B40" s="24" t="s">
        <v>41</v>
      </c>
      <c r="C40" s="20">
        <v>51943002</v>
      </c>
      <c r="D40" s="21">
        <v>33390000</v>
      </c>
      <c r="E40" s="22">
        <v>32462500</v>
      </c>
    </row>
    <row r="41" spans="1:5" ht="66" customHeight="1" x14ac:dyDescent="0.25">
      <c r="A41" s="23">
        <v>2020003630064</v>
      </c>
      <c r="B41" s="24" t="s">
        <v>42</v>
      </c>
      <c r="C41" s="20">
        <v>329144445</v>
      </c>
      <c r="D41" s="21">
        <v>161469184</v>
      </c>
      <c r="E41" s="22">
        <v>120082087</v>
      </c>
    </row>
    <row r="42" spans="1:5" ht="66" customHeight="1" x14ac:dyDescent="0.25">
      <c r="A42" s="23">
        <v>2020003630065</v>
      </c>
      <c r="B42" s="24" t="s">
        <v>43</v>
      </c>
      <c r="C42" s="20">
        <v>25735500</v>
      </c>
      <c r="D42" s="21">
        <v>5000000</v>
      </c>
      <c r="E42" s="22">
        <v>5000000</v>
      </c>
    </row>
    <row r="43" spans="1:5" ht="66" customHeight="1" x14ac:dyDescent="0.25">
      <c r="A43" s="23">
        <v>2020003630066</v>
      </c>
      <c r="B43" s="24" t="s">
        <v>44</v>
      </c>
      <c r="C43" s="20">
        <v>4814605909.1499996</v>
      </c>
      <c r="D43" s="21">
        <v>744335224</v>
      </c>
      <c r="E43" s="22">
        <v>263638103.31</v>
      </c>
    </row>
    <row r="44" spans="1:5" ht="66" customHeight="1" x14ac:dyDescent="0.25">
      <c r="A44" s="23">
        <v>2020003630068</v>
      </c>
      <c r="B44" s="24" t="s">
        <v>45</v>
      </c>
      <c r="C44" s="20">
        <v>36000000</v>
      </c>
      <c r="D44" s="21">
        <v>31000000</v>
      </c>
      <c r="E44" s="22">
        <v>26235000</v>
      </c>
    </row>
    <row r="45" spans="1:5" ht="66" customHeight="1" x14ac:dyDescent="0.25">
      <c r="A45" s="23">
        <v>2020003630069</v>
      </c>
      <c r="B45" s="24" t="s">
        <v>46</v>
      </c>
      <c r="C45" s="20">
        <v>231212500</v>
      </c>
      <c r="D45" s="21">
        <v>49470000</v>
      </c>
      <c r="E45" s="22">
        <v>39777500</v>
      </c>
    </row>
    <row r="46" spans="1:5" ht="66" customHeight="1" x14ac:dyDescent="0.25">
      <c r="A46" s="23">
        <v>2020003630070</v>
      </c>
      <c r="B46" s="24" t="s">
        <v>47</v>
      </c>
      <c r="C46" s="20">
        <v>371973023.94</v>
      </c>
      <c r="D46" s="21">
        <v>134980000</v>
      </c>
      <c r="E46" s="22">
        <v>127052500</v>
      </c>
    </row>
    <row r="47" spans="1:5" ht="66" customHeight="1" x14ac:dyDescent="0.25">
      <c r="A47" s="23">
        <v>2020003630067</v>
      </c>
      <c r="B47" s="19" t="s">
        <v>48</v>
      </c>
      <c r="C47" s="20">
        <v>90982716.049999997</v>
      </c>
      <c r="D47" s="21">
        <v>42564000</v>
      </c>
      <c r="E47" s="22">
        <v>33714000</v>
      </c>
    </row>
    <row r="48" spans="1:5" ht="66" customHeight="1" thickBot="1" x14ac:dyDescent="0.3">
      <c r="A48" s="25">
        <v>2020003630071</v>
      </c>
      <c r="B48" s="40" t="s">
        <v>49</v>
      </c>
      <c r="C48" s="27">
        <v>317254066.10000002</v>
      </c>
      <c r="D48" s="28">
        <v>214764528</v>
      </c>
      <c r="E48" s="29">
        <v>126955000</v>
      </c>
    </row>
    <row r="49" spans="1:5" ht="30" customHeight="1" thickBot="1" x14ac:dyDescent="0.3">
      <c r="A49" s="30" t="s">
        <v>50</v>
      </c>
      <c r="B49" s="31"/>
      <c r="C49" s="41">
        <f>SUM(C50:C53)</f>
        <v>3469324679.8800001</v>
      </c>
      <c r="D49" s="33">
        <f t="shared" ref="D49:E49" si="5">SUM(D50:D53)</f>
        <v>1145619208</v>
      </c>
      <c r="E49" s="34">
        <f t="shared" si="5"/>
        <v>860859072</v>
      </c>
    </row>
    <row r="50" spans="1:5" ht="66" customHeight="1" x14ac:dyDescent="0.25">
      <c r="A50" s="35">
        <v>2020003630021</v>
      </c>
      <c r="B50" s="42" t="s">
        <v>51</v>
      </c>
      <c r="C50" s="37">
        <v>2186946464.79</v>
      </c>
      <c r="D50" s="38">
        <v>693576708</v>
      </c>
      <c r="E50" s="39">
        <v>531759072</v>
      </c>
    </row>
    <row r="51" spans="1:5" ht="66" customHeight="1" x14ac:dyDescent="0.25">
      <c r="A51" s="23">
        <v>2020003630020</v>
      </c>
      <c r="B51" s="24" t="s">
        <v>52</v>
      </c>
      <c r="C51" s="20">
        <v>560714445.05999994</v>
      </c>
      <c r="D51" s="21">
        <v>320372500</v>
      </c>
      <c r="E51" s="22">
        <v>239387500</v>
      </c>
    </row>
    <row r="52" spans="1:5" ht="66" customHeight="1" x14ac:dyDescent="0.25">
      <c r="A52" s="23">
        <v>2020003630072</v>
      </c>
      <c r="B52" s="19" t="s">
        <v>53</v>
      </c>
      <c r="C52" s="20">
        <v>446769914.73000002</v>
      </c>
      <c r="D52" s="21">
        <v>12982500</v>
      </c>
      <c r="E52" s="22">
        <v>11540000</v>
      </c>
    </row>
    <row r="53" spans="1:5" ht="66" customHeight="1" thickBot="1" x14ac:dyDescent="0.3">
      <c r="A53" s="23">
        <v>2020003630073</v>
      </c>
      <c r="B53" s="19" t="s">
        <v>54</v>
      </c>
      <c r="C53" s="20">
        <v>274893855.30000001</v>
      </c>
      <c r="D53" s="21">
        <v>118687500</v>
      </c>
      <c r="E53" s="22">
        <v>78172500</v>
      </c>
    </row>
    <row r="54" spans="1:5" ht="30" customHeight="1" thickBot="1" x14ac:dyDescent="0.3">
      <c r="A54" s="30" t="s">
        <v>55</v>
      </c>
      <c r="B54" s="31"/>
      <c r="C54" s="41">
        <f>SUM(C55:C59)</f>
        <v>3272271735.1100001</v>
      </c>
      <c r="D54" s="33">
        <f t="shared" ref="D54:E54" si="6">SUM(D55:D59)</f>
        <v>1178781844</v>
      </c>
      <c r="E54" s="34">
        <f t="shared" si="6"/>
        <v>668796844</v>
      </c>
    </row>
    <row r="55" spans="1:5" ht="66" customHeight="1" x14ac:dyDescent="0.25">
      <c r="A55" s="23">
        <v>2020003630074</v>
      </c>
      <c r="B55" s="19" t="s">
        <v>56</v>
      </c>
      <c r="C55" s="20">
        <v>115970000</v>
      </c>
      <c r="D55" s="21">
        <v>81060000</v>
      </c>
      <c r="E55" s="22">
        <v>56925000</v>
      </c>
    </row>
    <row r="56" spans="1:5" ht="66" customHeight="1" x14ac:dyDescent="0.25">
      <c r="A56" s="23">
        <v>2020003630075</v>
      </c>
      <c r="B56" s="24" t="s">
        <v>57</v>
      </c>
      <c r="C56" s="20">
        <v>291236000</v>
      </c>
      <c r="D56" s="21">
        <v>54420000</v>
      </c>
      <c r="E56" s="22">
        <v>36280000</v>
      </c>
    </row>
    <row r="57" spans="1:5" ht="66" customHeight="1" x14ac:dyDescent="0.25">
      <c r="A57" s="23">
        <v>2020003630076</v>
      </c>
      <c r="B57" s="24" t="s">
        <v>58</v>
      </c>
      <c r="C57" s="20">
        <v>481700000</v>
      </c>
      <c r="D57" s="21">
        <v>165855000</v>
      </c>
      <c r="E57" s="22">
        <v>135805000</v>
      </c>
    </row>
    <row r="58" spans="1:5" ht="66" customHeight="1" x14ac:dyDescent="0.25">
      <c r="A58" s="23">
        <v>2020003630077</v>
      </c>
      <c r="B58" s="19" t="s">
        <v>59</v>
      </c>
      <c r="C58" s="20">
        <v>2066495735.1100001</v>
      </c>
      <c r="D58" s="21">
        <v>783906844</v>
      </c>
      <c r="E58" s="22">
        <v>380426844</v>
      </c>
    </row>
    <row r="59" spans="1:5" ht="66" customHeight="1" thickBot="1" x14ac:dyDescent="0.3">
      <c r="A59" s="23">
        <v>2020003630078</v>
      </c>
      <c r="B59" s="19" t="s">
        <v>60</v>
      </c>
      <c r="C59" s="20">
        <v>316870000</v>
      </c>
      <c r="D59" s="21">
        <v>93540000</v>
      </c>
      <c r="E59" s="22">
        <v>59360000</v>
      </c>
    </row>
    <row r="60" spans="1:5" ht="30" customHeight="1" thickBot="1" x14ac:dyDescent="0.3">
      <c r="A60" s="30" t="s">
        <v>61</v>
      </c>
      <c r="B60" s="31"/>
      <c r="C60" s="41">
        <f>SUM(C61:C79)</f>
        <v>4566234480.8400002</v>
      </c>
      <c r="D60" s="33">
        <f t="shared" ref="D60:E60" si="7">SUM(D61:D79)</f>
        <v>1722490000</v>
      </c>
      <c r="E60" s="34">
        <f t="shared" si="7"/>
        <v>1227675000</v>
      </c>
    </row>
    <row r="61" spans="1:5" ht="66" customHeight="1" x14ac:dyDescent="0.25">
      <c r="A61" s="23">
        <v>2020003630079</v>
      </c>
      <c r="B61" s="24" t="s">
        <v>62</v>
      </c>
      <c r="C61" s="20">
        <v>663340887.37</v>
      </c>
      <c r="D61" s="21">
        <v>427860887.37</v>
      </c>
      <c r="E61" s="22">
        <v>359405887.37</v>
      </c>
    </row>
    <row r="62" spans="1:5" ht="66" customHeight="1" x14ac:dyDescent="0.25">
      <c r="A62" s="23">
        <v>2020003630023</v>
      </c>
      <c r="B62" s="24" t="s">
        <v>63</v>
      </c>
      <c r="C62" s="20">
        <v>509502526.97000003</v>
      </c>
      <c r="D62" s="21">
        <v>234292526.97</v>
      </c>
      <c r="E62" s="22">
        <v>194357526.97</v>
      </c>
    </row>
    <row r="63" spans="1:5" ht="66" customHeight="1" x14ac:dyDescent="0.25">
      <c r="A63" s="23">
        <v>2020003630080</v>
      </c>
      <c r="B63" s="24" t="s">
        <v>64</v>
      </c>
      <c r="C63" s="20">
        <v>218456585.66</v>
      </c>
      <c r="D63" s="21">
        <v>138756585.66</v>
      </c>
      <c r="E63" s="22">
        <v>127706585.66</v>
      </c>
    </row>
    <row r="64" spans="1:5" ht="66" customHeight="1" x14ac:dyDescent="0.25">
      <c r="A64" s="23">
        <v>2020003630022</v>
      </c>
      <c r="B64" s="24" t="s">
        <v>65</v>
      </c>
      <c r="C64" s="20">
        <v>105330000</v>
      </c>
      <c r="D64" s="21">
        <v>74185000</v>
      </c>
      <c r="E64" s="22">
        <v>57905000</v>
      </c>
    </row>
    <row r="65" spans="1:5" ht="66" customHeight="1" x14ac:dyDescent="0.25">
      <c r="A65" s="23">
        <v>2020003630081</v>
      </c>
      <c r="B65" s="24" t="s">
        <v>66</v>
      </c>
      <c r="C65" s="20">
        <v>27000000</v>
      </c>
      <c r="D65" s="21">
        <v>0</v>
      </c>
      <c r="E65" s="22">
        <v>0</v>
      </c>
    </row>
    <row r="66" spans="1:5" ht="66" customHeight="1" x14ac:dyDescent="0.25">
      <c r="A66" s="23">
        <v>2020003630082</v>
      </c>
      <c r="B66" s="24" t="s">
        <v>67</v>
      </c>
      <c r="C66" s="20">
        <v>75000000</v>
      </c>
      <c r="D66" s="21">
        <v>30600000</v>
      </c>
      <c r="E66" s="22">
        <v>20400000</v>
      </c>
    </row>
    <row r="67" spans="1:5" ht="66" customHeight="1" x14ac:dyDescent="0.25">
      <c r="A67" s="23">
        <v>2020003630025</v>
      </c>
      <c r="B67" s="24" t="s">
        <v>68</v>
      </c>
      <c r="C67" s="20">
        <v>70000000</v>
      </c>
      <c r="D67" s="21">
        <v>51930000</v>
      </c>
      <c r="E67" s="22">
        <v>34620000</v>
      </c>
    </row>
    <row r="68" spans="1:5" ht="66" customHeight="1" x14ac:dyDescent="0.25">
      <c r="A68" s="23">
        <v>2020003630083</v>
      </c>
      <c r="B68" s="24" t="s">
        <v>69</v>
      </c>
      <c r="C68" s="20">
        <v>145000000</v>
      </c>
      <c r="D68" s="21">
        <v>0</v>
      </c>
      <c r="E68" s="22">
        <v>0</v>
      </c>
    </row>
    <row r="69" spans="1:5" ht="66" customHeight="1" x14ac:dyDescent="0.25">
      <c r="A69" s="23">
        <v>2020003630084</v>
      </c>
      <c r="B69" s="24" t="s">
        <v>70</v>
      </c>
      <c r="C69" s="20">
        <v>43000000</v>
      </c>
      <c r="D69" s="21">
        <v>0</v>
      </c>
      <c r="E69" s="22">
        <v>0</v>
      </c>
    </row>
    <row r="70" spans="1:5" ht="66" customHeight="1" x14ac:dyDescent="0.25">
      <c r="A70" s="23">
        <v>2020003630026</v>
      </c>
      <c r="B70" s="24" t="s">
        <v>71</v>
      </c>
      <c r="C70" s="20">
        <v>40000000</v>
      </c>
      <c r="D70" s="21">
        <v>17310000</v>
      </c>
      <c r="E70" s="22">
        <v>14425000</v>
      </c>
    </row>
    <row r="71" spans="1:5" ht="66" customHeight="1" x14ac:dyDescent="0.25">
      <c r="A71" s="23">
        <v>2020003630024</v>
      </c>
      <c r="B71" s="24" t="s">
        <v>72</v>
      </c>
      <c r="C71" s="20">
        <v>108000000</v>
      </c>
      <c r="D71" s="21">
        <v>0</v>
      </c>
      <c r="E71" s="22">
        <v>0</v>
      </c>
    </row>
    <row r="72" spans="1:5" ht="66" customHeight="1" x14ac:dyDescent="0.25">
      <c r="A72" s="23">
        <v>2020003630085</v>
      </c>
      <c r="B72" s="24" t="s">
        <v>73</v>
      </c>
      <c r="C72" s="20">
        <v>45558000</v>
      </c>
      <c r="D72" s="21">
        <v>31310000</v>
      </c>
      <c r="E72" s="22">
        <v>25540000</v>
      </c>
    </row>
    <row r="73" spans="1:5" ht="66" customHeight="1" x14ac:dyDescent="0.25">
      <c r="A73" s="23">
        <v>2020003630027</v>
      </c>
      <c r="B73" s="19" t="s">
        <v>74</v>
      </c>
      <c r="C73" s="20">
        <v>87770000</v>
      </c>
      <c r="D73" s="21">
        <v>33095000</v>
      </c>
      <c r="E73" s="22">
        <v>19490000</v>
      </c>
    </row>
    <row r="74" spans="1:5" ht="66" customHeight="1" x14ac:dyDescent="0.25">
      <c r="A74" s="23">
        <v>2020003630086</v>
      </c>
      <c r="B74" s="24" t="s">
        <v>75</v>
      </c>
      <c r="C74" s="20">
        <v>1786476480.8400002</v>
      </c>
      <c r="D74" s="21">
        <v>366320000</v>
      </c>
      <c r="E74" s="22">
        <v>167520000</v>
      </c>
    </row>
    <row r="75" spans="1:5" ht="66" customHeight="1" x14ac:dyDescent="0.25">
      <c r="A75" s="23">
        <v>2020003630028</v>
      </c>
      <c r="B75" s="24" t="s">
        <v>76</v>
      </c>
      <c r="C75" s="20">
        <v>36000000</v>
      </c>
      <c r="D75" s="21">
        <v>35970000</v>
      </c>
      <c r="E75" s="22">
        <v>23850000</v>
      </c>
    </row>
    <row r="76" spans="1:5" ht="66" customHeight="1" x14ac:dyDescent="0.25">
      <c r="A76" s="23">
        <v>2020003630087</v>
      </c>
      <c r="B76" s="24" t="s">
        <v>77</v>
      </c>
      <c r="C76" s="20">
        <v>57600000</v>
      </c>
      <c r="D76" s="21">
        <v>31580000</v>
      </c>
      <c r="E76" s="22">
        <v>22560000</v>
      </c>
    </row>
    <row r="77" spans="1:5" ht="66" customHeight="1" x14ac:dyDescent="0.25">
      <c r="A77" s="23">
        <v>2020003630029</v>
      </c>
      <c r="B77" s="24" t="s">
        <v>78</v>
      </c>
      <c r="C77" s="20">
        <v>186200000</v>
      </c>
      <c r="D77" s="21">
        <v>62900000</v>
      </c>
      <c r="E77" s="22">
        <v>59900000</v>
      </c>
    </row>
    <row r="78" spans="1:5" ht="66" customHeight="1" x14ac:dyDescent="0.25">
      <c r="A78" s="23">
        <v>2020003630030</v>
      </c>
      <c r="B78" s="24" t="s">
        <v>79</v>
      </c>
      <c r="C78" s="20">
        <v>164000000</v>
      </c>
      <c r="D78" s="21">
        <v>89310000</v>
      </c>
      <c r="E78" s="22">
        <v>7925000</v>
      </c>
    </row>
    <row r="79" spans="1:5" ht="66" customHeight="1" thickBot="1" x14ac:dyDescent="0.3">
      <c r="A79" s="23">
        <v>2020003630088</v>
      </c>
      <c r="B79" s="24" t="s">
        <v>80</v>
      </c>
      <c r="C79" s="20">
        <v>198000000</v>
      </c>
      <c r="D79" s="21">
        <v>97070000</v>
      </c>
      <c r="E79" s="22">
        <v>92070000</v>
      </c>
    </row>
    <row r="80" spans="1:5" ht="30" customHeight="1" thickBot="1" x14ac:dyDescent="0.3">
      <c r="A80" s="30" t="s">
        <v>81</v>
      </c>
      <c r="B80" s="31"/>
      <c r="C80" s="41">
        <f>SUM(C81:C83)</f>
        <v>2142052800</v>
      </c>
      <c r="D80" s="33">
        <f t="shared" ref="D80:E80" si="8">SUM(D81:D83)</f>
        <v>1245131705</v>
      </c>
      <c r="E80" s="34">
        <f t="shared" si="8"/>
        <v>376752000</v>
      </c>
    </row>
    <row r="81" spans="1:5" ht="89.25" customHeight="1" x14ac:dyDescent="0.25">
      <c r="A81" s="23">
        <v>2021003630005</v>
      </c>
      <c r="B81" s="46" t="s">
        <v>82</v>
      </c>
      <c r="C81" s="20">
        <v>261200000</v>
      </c>
      <c r="D81" s="21">
        <v>135975000</v>
      </c>
      <c r="E81" s="22">
        <v>112527500</v>
      </c>
    </row>
    <row r="82" spans="1:5" ht="66" customHeight="1" x14ac:dyDescent="0.25">
      <c r="A82" s="23">
        <v>2020003630090</v>
      </c>
      <c r="B82" s="19" t="s">
        <v>83</v>
      </c>
      <c r="C82" s="20">
        <v>1669400000</v>
      </c>
      <c r="D82" s="21">
        <v>974426705</v>
      </c>
      <c r="E82" s="22">
        <v>158585000</v>
      </c>
    </row>
    <row r="83" spans="1:5" ht="66" customHeight="1" thickBot="1" x14ac:dyDescent="0.3">
      <c r="A83" s="23">
        <v>2020003630031</v>
      </c>
      <c r="B83" s="24" t="s">
        <v>84</v>
      </c>
      <c r="C83" s="20">
        <v>211452800</v>
      </c>
      <c r="D83" s="21">
        <v>134730000</v>
      </c>
      <c r="E83" s="22">
        <v>105639500</v>
      </c>
    </row>
    <row r="84" spans="1:5" ht="30" customHeight="1" thickBot="1" x14ac:dyDescent="0.3">
      <c r="A84" s="30" t="s">
        <v>85</v>
      </c>
      <c r="B84" s="31"/>
      <c r="C84" s="41">
        <f>SUM(C85:C93)</f>
        <v>208860395039.20999</v>
      </c>
      <c r="D84" s="33">
        <f t="shared" ref="D84:E84" si="9">SUM(D85:D93)</f>
        <v>95321449444.809998</v>
      </c>
      <c r="E84" s="34">
        <f t="shared" si="9"/>
        <v>82150344657.950012</v>
      </c>
    </row>
    <row r="85" spans="1:5" ht="66" customHeight="1" x14ac:dyDescent="0.25">
      <c r="A85" s="23">
        <v>2020003630091</v>
      </c>
      <c r="B85" s="19" t="s">
        <v>86</v>
      </c>
      <c r="C85" s="20">
        <v>19007361531.509998</v>
      </c>
      <c r="D85" s="21">
        <v>12787160010.999998</v>
      </c>
      <c r="E85" s="22">
        <v>2943160438</v>
      </c>
    </row>
    <row r="86" spans="1:5" ht="66" customHeight="1" x14ac:dyDescent="0.25">
      <c r="A86" s="23">
        <v>2020003630092</v>
      </c>
      <c r="B86" s="19" t="s">
        <v>87</v>
      </c>
      <c r="C86" s="20">
        <v>23080000</v>
      </c>
      <c r="D86" s="21">
        <v>17310000</v>
      </c>
      <c r="E86" s="22">
        <v>11540000</v>
      </c>
    </row>
    <row r="87" spans="1:5" ht="66" customHeight="1" x14ac:dyDescent="0.25">
      <c r="A87" s="23">
        <v>2020003630093</v>
      </c>
      <c r="B87" s="19" t="s">
        <v>88</v>
      </c>
      <c r="C87" s="20">
        <v>167540000</v>
      </c>
      <c r="D87" s="21">
        <v>35850000</v>
      </c>
      <c r="E87" s="22">
        <v>27080000</v>
      </c>
    </row>
    <row r="88" spans="1:5" ht="66" customHeight="1" x14ac:dyDescent="0.25">
      <c r="A88" s="23">
        <v>2020003630016</v>
      </c>
      <c r="B88" s="19" t="s">
        <v>89</v>
      </c>
      <c r="C88" s="20">
        <v>188815721934.69998</v>
      </c>
      <c r="D88" s="21">
        <v>82397747190.809998</v>
      </c>
      <c r="E88" s="22">
        <v>79096951976.950012</v>
      </c>
    </row>
    <row r="89" spans="1:5" ht="66" customHeight="1" x14ac:dyDescent="0.25">
      <c r="A89" s="23">
        <v>2020003630094</v>
      </c>
      <c r="B89" s="19" t="s">
        <v>90</v>
      </c>
      <c r="C89" s="20">
        <v>621015941</v>
      </c>
      <c r="D89" s="21">
        <v>17310000</v>
      </c>
      <c r="E89" s="22">
        <v>11540000</v>
      </c>
    </row>
    <row r="90" spans="1:5" ht="66" customHeight="1" x14ac:dyDescent="0.25">
      <c r="A90" s="23">
        <v>2020003630015</v>
      </c>
      <c r="B90" s="19" t="s">
        <v>91</v>
      </c>
      <c r="C90" s="20">
        <v>25000000</v>
      </c>
      <c r="D90" s="21">
        <v>0</v>
      </c>
      <c r="E90" s="22">
        <v>0</v>
      </c>
    </row>
    <row r="91" spans="1:5" ht="66" customHeight="1" x14ac:dyDescent="0.25">
      <c r="A91" s="23">
        <v>2020003630095</v>
      </c>
      <c r="B91" s="19" t="s">
        <v>92</v>
      </c>
      <c r="C91" s="20">
        <v>33149600</v>
      </c>
      <c r="D91" s="21">
        <v>18000000</v>
      </c>
      <c r="E91" s="22">
        <v>12000000</v>
      </c>
    </row>
    <row r="92" spans="1:5" ht="66" customHeight="1" x14ac:dyDescent="0.25">
      <c r="A92" s="23">
        <v>2020003630096</v>
      </c>
      <c r="B92" s="24" t="s">
        <v>93</v>
      </c>
      <c r="C92" s="20">
        <v>150011354</v>
      </c>
      <c r="D92" s="21">
        <v>48072243</v>
      </c>
      <c r="E92" s="22">
        <v>48072243</v>
      </c>
    </row>
    <row r="93" spans="1:5" ht="66" customHeight="1" thickBot="1" x14ac:dyDescent="0.3">
      <c r="A93" s="23">
        <v>2020003630097</v>
      </c>
      <c r="B93" s="19" t="s">
        <v>94</v>
      </c>
      <c r="C93" s="20">
        <v>17514678</v>
      </c>
      <c r="D93" s="21">
        <v>0</v>
      </c>
      <c r="E93" s="22">
        <v>0</v>
      </c>
    </row>
    <row r="94" spans="1:5" ht="30" customHeight="1" thickBot="1" x14ac:dyDescent="0.3">
      <c r="A94" s="30" t="s">
        <v>95</v>
      </c>
      <c r="B94" s="31"/>
      <c r="C94" s="41">
        <f>SUM(C95:C119)</f>
        <v>6905321615.5900002</v>
      </c>
      <c r="D94" s="33">
        <f t="shared" ref="D94:E94" si="10">SUM(D95:D119)</f>
        <v>3412802324.5500002</v>
      </c>
      <c r="E94" s="34">
        <f t="shared" si="10"/>
        <v>3041887324.5500002</v>
      </c>
    </row>
    <row r="95" spans="1:5" ht="66" customHeight="1" x14ac:dyDescent="0.25">
      <c r="A95" s="23">
        <v>2020003630011</v>
      </c>
      <c r="B95" s="19" t="s">
        <v>96</v>
      </c>
      <c r="C95" s="20">
        <v>182005000</v>
      </c>
      <c r="D95" s="21">
        <v>110353000</v>
      </c>
      <c r="E95" s="22">
        <v>84515000</v>
      </c>
    </row>
    <row r="96" spans="1:5" ht="66" customHeight="1" x14ac:dyDescent="0.25">
      <c r="A96" s="23">
        <v>2020003630098</v>
      </c>
      <c r="B96" s="24" t="s">
        <v>97</v>
      </c>
      <c r="C96" s="20">
        <v>28850000</v>
      </c>
      <c r="D96" s="21">
        <v>17310000</v>
      </c>
      <c r="E96" s="22">
        <v>11540000</v>
      </c>
    </row>
    <row r="97" spans="1:5" ht="66" customHeight="1" x14ac:dyDescent="0.25">
      <c r="A97" s="23">
        <v>2020003630099</v>
      </c>
      <c r="B97" s="24" t="s">
        <v>98</v>
      </c>
      <c r="C97" s="20">
        <v>74446500</v>
      </c>
      <c r="D97" s="21">
        <v>48085000</v>
      </c>
      <c r="E97" s="22">
        <v>32660000</v>
      </c>
    </row>
    <row r="98" spans="1:5" ht="66" customHeight="1" x14ac:dyDescent="0.25">
      <c r="A98" s="23">
        <v>2020003630100</v>
      </c>
      <c r="B98" s="24" t="s">
        <v>99</v>
      </c>
      <c r="C98" s="20">
        <v>138590000</v>
      </c>
      <c r="D98" s="21">
        <v>95095000</v>
      </c>
      <c r="E98" s="22">
        <v>68275000</v>
      </c>
    </row>
    <row r="99" spans="1:5" ht="66" customHeight="1" x14ac:dyDescent="0.25">
      <c r="A99" s="23">
        <v>2020003630101</v>
      </c>
      <c r="B99" s="24" t="s">
        <v>100</v>
      </c>
      <c r="C99" s="20">
        <v>565563944</v>
      </c>
      <c r="D99" s="21">
        <v>160305000</v>
      </c>
      <c r="E99" s="22">
        <v>103095000</v>
      </c>
    </row>
    <row r="100" spans="1:5" ht="66" customHeight="1" x14ac:dyDescent="0.25">
      <c r="A100" s="23">
        <v>2020003630102</v>
      </c>
      <c r="B100" s="24" t="s">
        <v>101</v>
      </c>
      <c r="C100" s="20">
        <v>193275000</v>
      </c>
      <c r="D100" s="21">
        <v>121110000</v>
      </c>
      <c r="E100" s="22">
        <v>87530000</v>
      </c>
    </row>
    <row r="101" spans="1:5" ht="66" customHeight="1" x14ac:dyDescent="0.25">
      <c r="A101" s="23">
        <v>2021003630010</v>
      </c>
      <c r="B101" s="24" t="s">
        <v>102</v>
      </c>
      <c r="C101" s="20">
        <v>21800000</v>
      </c>
      <c r="D101" s="21">
        <v>15927000</v>
      </c>
      <c r="E101" s="22">
        <v>13115000</v>
      </c>
    </row>
    <row r="102" spans="1:5" ht="66" customHeight="1" x14ac:dyDescent="0.25">
      <c r="A102" s="23">
        <v>2020003630033</v>
      </c>
      <c r="B102" s="24" t="s">
        <v>103</v>
      </c>
      <c r="C102" s="20">
        <v>33000000</v>
      </c>
      <c r="D102" s="21">
        <v>24125000</v>
      </c>
      <c r="E102" s="22">
        <v>21040000</v>
      </c>
    </row>
    <row r="103" spans="1:5" ht="66" customHeight="1" x14ac:dyDescent="0.25">
      <c r="A103" s="23">
        <v>2020003630034</v>
      </c>
      <c r="B103" s="19" t="s">
        <v>104</v>
      </c>
      <c r="C103" s="20">
        <v>56045000</v>
      </c>
      <c r="D103" s="21">
        <v>32170000</v>
      </c>
      <c r="E103" s="22">
        <v>25690000</v>
      </c>
    </row>
    <row r="104" spans="1:5" ht="66" customHeight="1" x14ac:dyDescent="0.25">
      <c r="A104" s="23">
        <v>2020003630103</v>
      </c>
      <c r="B104" s="19" t="s">
        <v>105</v>
      </c>
      <c r="C104" s="20">
        <v>38500000</v>
      </c>
      <c r="D104" s="21">
        <v>19800000</v>
      </c>
      <c r="E104" s="22">
        <v>13200000</v>
      </c>
    </row>
    <row r="105" spans="1:5" ht="66" customHeight="1" x14ac:dyDescent="0.25">
      <c r="A105" s="23">
        <v>2020003630104</v>
      </c>
      <c r="B105" s="19" t="s">
        <v>106</v>
      </c>
      <c r="C105" s="20">
        <v>49300000</v>
      </c>
      <c r="D105" s="21">
        <v>20310000</v>
      </c>
      <c r="E105" s="22">
        <v>11540000</v>
      </c>
    </row>
    <row r="106" spans="1:5" ht="66" customHeight="1" x14ac:dyDescent="0.25">
      <c r="A106" s="23">
        <v>2020003630105</v>
      </c>
      <c r="B106" s="19" t="s">
        <v>107</v>
      </c>
      <c r="C106" s="20">
        <v>29000000</v>
      </c>
      <c r="D106" s="21">
        <v>18310000</v>
      </c>
      <c r="E106" s="22">
        <v>11540000</v>
      </c>
    </row>
    <row r="107" spans="1:5" ht="66" customHeight="1" x14ac:dyDescent="0.25">
      <c r="A107" s="23">
        <v>2020003630106</v>
      </c>
      <c r="B107" s="19" t="s">
        <v>108</v>
      </c>
      <c r="C107" s="20">
        <v>30000000</v>
      </c>
      <c r="D107" s="21">
        <v>16130000</v>
      </c>
      <c r="E107" s="22">
        <v>7420000</v>
      </c>
    </row>
    <row r="108" spans="1:5" ht="66" customHeight="1" x14ac:dyDescent="0.25">
      <c r="A108" s="23">
        <v>2020003630036</v>
      </c>
      <c r="B108" s="24" t="s">
        <v>109</v>
      </c>
      <c r="C108" s="20">
        <v>91300000</v>
      </c>
      <c r="D108" s="21">
        <v>1000000</v>
      </c>
      <c r="E108" s="22">
        <v>0</v>
      </c>
    </row>
    <row r="109" spans="1:5" ht="66" customHeight="1" x14ac:dyDescent="0.25">
      <c r="A109" s="23">
        <v>2020003630037</v>
      </c>
      <c r="B109" s="24" t="s">
        <v>110</v>
      </c>
      <c r="C109" s="20">
        <v>40679946</v>
      </c>
      <c r="D109" s="21">
        <v>36620000</v>
      </c>
      <c r="E109" s="22">
        <v>30530000</v>
      </c>
    </row>
    <row r="110" spans="1:5" ht="66" customHeight="1" x14ac:dyDescent="0.25">
      <c r="A110" s="23">
        <v>2020003630035</v>
      </c>
      <c r="B110" s="19" t="s">
        <v>111</v>
      </c>
      <c r="C110" s="20">
        <v>231506186.61000001</v>
      </c>
      <c r="D110" s="21">
        <v>164320000</v>
      </c>
      <c r="E110" s="22">
        <v>67355000</v>
      </c>
    </row>
    <row r="111" spans="1:5" ht="66" customHeight="1" x14ac:dyDescent="0.25">
      <c r="A111" s="23">
        <v>2020003630012</v>
      </c>
      <c r="B111" s="24" t="s">
        <v>112</v>
      </c>
      <c r="C111" s="20">
        <v>60000000</v>
      </c>
      <c r="D111" s="21">
        <v>23310000</v>
      </c>
      <c r="E111" s="22">
        <v>14425000</v>
      </c>
    </row>
    <row r="112" spans="1:5" ht="66" customHeight="1" x14ac:dyDescent="0.25">
      <c r="A112" s="23">
        <v>2020003630109</v>
      </c>
      <c r="B112" s="24" t="s">
        <v>113</v>
      </c>
      <c r="C112" s="20">
        <v>4690708257.9799995</v>
      </c>
      <c r="D112" s="21">
        <v>2341602324.5500002</v>
      </c>
      <c r="E112" s="22">
        <v>2338717324.5500002</v>
      </c>
    </row>
    <row r="113" spans="1:5" ht="66" customHeight="1" x14ac:dyDescent="0.25">
      <c r="A113" s="23">
        <v>2020003630113</v>
      </c>
      <c r="B113" s="24" t="s">
        <v>114</v>
      </c>
      <c r="C113" s="20">
        <v>18000000</v>
      </c>
      <c r="D113" s="21">
        <v>13885000</v>
      </c>
      <c r="E113" s="22">
        <v>11000000</v>
      </c>
    </row>
    <row r="114" spans="1:5" ht="66" customHeight="1" x14ac:dyDescent="0.25">
      <c r="A114" s="23">
        <v>2020003630114</v>
      </c>
      <c r="B114" s="24" t="s">
        <v>115</v>
      </c>
      <c r="C114" s="20">
        <v>24000000</v>
      </c>
      <c r="D114" s="21">
        <v>14000000</v>
      </c>
      <c r="E114" s="22">
        <v>9000000</v>
      </c>
    </row>
    <row r="115" spans="1:5" ht="66" customHeight="1" x14ac:dyDescent="0.25">
      <c r="A115" s="23">
        <v>2020003630115</v>
      </c>
      <c r="B115" s="24" t="s">
        <v>116</v>
      </c>
      <c r="C115" s="20">
        <v>15000000</v>
      </c>
      <c r="D115" s="21">
        <v>0</v>
      </c>
      <c r="E115" s="22">
        <v>0</v>
      </c>
    </row>
    <row r="116" spans="1:5" ht="66" customHeight="1" x14ac:dyDescent="0.25">
      <c r="A116" s="23">
        <v>2021003630008</v>
      </c>
      <c r="B116" s="19" t="s">
        <v>117</v>
      </c>
      <c r="C116" s="20">
        <v>86900000</v>
      </c>
      <c r="D116" s="21">
        <v>54655000</v>
      </c>
      <c r="E116" s="22">
        <v>38290000</v>
      </c>
    </row>
    <row r="117" spans="1:5" ht="66" customHeight="1" x14ac:dyDescent="0.25">
      <c r="A117" s="23">
        <v>2021003630007</v>
      </c>
      <c r="B117" s="19" t="s">
        <v>118</v>
      </c>
      <c r="C117" s="20">
        <v>90000000</v>
      </c>
      <c r="D117" s="21">
        <v>21800000</v>
      </c>
      <c r="E117" s="22">
        <v>11820000</v>
      </c>
    </row>
    <row r="118" spans="1:5" ht="66" customHeight="1" x14ac:dyDescent="0.25">
      <c r="A118" s="23">
        <v>2020003630111</v>
      </c>
      <c r="B118" s="19" t="s">
        <v>119</v>
      </c>
      <c r="C118" s="20">
        <v>33000000</v>
      </c>
      <c r="D118" s="21">
        <v>14735000</v>
      </c>
      <c r="E118" s="22">
        <v>12515000</v>
      </c>
    </row>
    <row r="119" spans="1:5" ht="66" customHeight="1" thickBot="1" x14ac:dyDescent="0.3">
      <c r="A119" s="23">
        <v>2020003630112</v>
      </c>
      <c r="B119" s="19" t="s">
        <v>120</v>
      </c>
      <c r="C119" s="20">
        <v>83851781</v>
      </c>
      <c r="D119" s="21">
        <v>27845000</v>
      </c>
      <c r="E119" s="22">
        <v>17075000</v>
      </c>
    </row>
    <row r="120" spans="1:5" ht="30" customHeight="1" thickBot="1" x14ac:dyDescent="0.3">
      <c r="A120" s="30" t="s">
        <v>121</v>
      </c>
      <c r="B120" s="31"/>
      <c r="C120" s="41">
        <f>SUM(C121:C143)</f>
        <v>48818572477.470001</v>
      </c>
      <c r="D120" s="33">
        <f t="shared" ref="D120:E120" si="11">SUM(D121:D143)</f>
        <v>34503691620</v>
      </c>
      <c r="E120" s="34">
        <f t="shared" si="11"/>
        <v>24439575807.399998</v>
      </c>
    </row>
    <row r="121" spans="1:5" ht="66" customHeight="1" x14ac:dyDescent="0.25">
      <c r="A121" s="23">
        <v>2020003630116</v>
      </c>
      <c r="B121" s="24" t="s">
        <v>122</v>
      </c>
      <c r="C121" s="20">
        <v>2282090149.6199999</v>
      </c>
      <c r="D121" s="21">
        <v>441256336</v>
      </c>
      <c r="E121" s="22">
        <v>363786336</v>
      </c>
    </row>
    <row r="122" spans="1:5" ht="66" customHeight="1" x14ac:dyDescent="0.25">
      <c r="A122" s="23">
        <v>2020003630117</v>
      </c>
      <c r="B122" s="24" t="s">
        <v>123</v>
      </c>
      <c r="C122" s="20">
        <v>329393317.89999998</v>
      </c>
      <c r="D122" s="21">
        <v>247543667</v>
      </c>
      <c r="E122" s="22">
        <v>183840000</v>
      </c>
    </row>
    <row r="123" spans="1:5" ht="66" customHeight="1" x14ac:dyDescent="0.25">
      <c r="A123" s="23">
        <v>2020003630118</v>
      </c>
      <c r="B123" s="24" t="s">
        <v>124</v>
      </c>
      <c r="C123" s="20">
        <v>924323100</v>
      </c>
      <c r="D123" s="21">
        <v>581435200</v>
      </c>
      <c r="E123" s="22">
        <v>483077801</v>
      </c>
    </row>
    <row r="124" spans="1:5" ht="66" customHeight="1" x14ac:dyDescent="0.25">
      <c r="A124" s="23">
        <v>2020003630119</v>
      </c>
      <c r="B124" s="24" t="s">
        <v>125</v>
      </c>
      <c r="C124" s="20">
        <v>96954000</v>
      </c>
      <c r="D124" s="21">
        <v>34620000</v>
      </c>
      <c r="E124" s="22">
        <v>25965000</v>
      </c>
    </row>
    <row r="125" spans="1:5" ht="66" customHeight="1" x14ac:dyDescent="0.25">
      <c r="A125" s="23">
        <v>2020003630120</v>
      </c>
      <c r="B125" s="24" t="s">
        <v>126</v>
      </c>
      <c r="C125" s="20">
        <v>89636000</v>
      </c>
      <c r="D125" s="21">
        <v>56220000</v>
      </c>
      <c r="E125" s="22">
        <v>43965000</v>
      </c>
    </row>
    <row r="126" spans="1:5" ht="66" customHeight="1" x14ac:dyDescent="0.25">
      <c r="A126" s="23">
        <v>2020003630121</v>
      </c>
      <c r="B126" s="24" t="s">
        <v>127</v>
      </c>
      <c r="C126" s="20">
        <v>159135000</v>
      </c>
      <c r="D126" s="21">
        <v>106350000</v>
      </c>
      <c r="E126" s="22">
        <v>82440000</v>
      </c>
    </row>
    <row r="127" spans="1:5" ht="66" customHeight="1" x14ac:dyDescent="0.25">
      <c r="A127" s="23">
        <v>2020003630122</v>
      </c>
      <c r="B127" s="24" t="s">
        <v>128</v>
      </c>
      <c r="C127" s="20">
        <v>90000000</v>
      </c>
      <c r="D127" s="21">
        <v>63060000</v>
      </c>
      <c r="E127" s="22">
        <v>39155000</v>
      </c>
    </row>
    <row r="128" spans="1:5" ht="66" customHeight="1" x14ac:dyDescent="0.25">
      <c r="A128" s="23">
        <v>2020003630123</v>
      </c>
      <c r="B128" s="24" t="s">
        <v>129</v>
      </c>
      <c r="C128" s="20">
        <v>275000000</v>
      </c>
      <c r="D128" s="21">
        <v>146740000</v>
      </c>
      <c r="E128" s="22">
        <v>111290000</v>
      </c>
    </row>
    <row r="129" spans="1:5" ht="66" customHeight="1" x14ac:dyDescent="0.25">
      <c r="A129" s="23">
        <v>2020003630124</v>
      </c>
      <c r="B129" s="24" t="s">
        <v>130</v>
      </c>
      <c r="C129" s="20">
        <v>170000000</v>
      </c>
      <c r="D129" s="21">
        <v>91925000</v>
      </c>
      <c r="E129" s="22">
        <v>73785000</v>
      </c>
    </row>
    <row r="130" spans="1:5" ht="66" customHeight="1" x14ac:dyDescent="0.25">
      <c r="A130" s="23">
        <v>2020003630125</v>
      </c>
      <c r="B130" s="24" t="s">
        <v>131</v>
      </c>
      <c r="C130" s="20">
        <v>708597644</v>
      </c>
      <c r="D130" s="21">
        <v>108150000</v>
      </c>
      <c r="E130" s="22">
        <v>77870000</v>
      </c>
    </row>
    <row r="131" spans="1:5" ht="66" customHeight="1" x14ac:dyDescent="0.25">
      <c r="A131" s="23">
        <v>2020003630126</v>
      </c>
      <c r="B131" s="24" t="s">
        <v>132</v>
      </c>
      <c r="C131" s="20">
        <v>200484800</v>
      </c>
      <c r="D131" s="21">
        <v>146910000</v>
      </c>
      <c r="E131" s="22">
        <v>97940000</v>
      </c>
    </row>
    <row r="132" spans="1:5" ht="66" customHeight="1" x14ac:dyDescent="0.25">
      <c r="A132" s="23">
        <v>2020003630127</v>
      </c>
      <c r="B132" s="24" t="s">
        <v>133</v>
      </c>
      <c r="C132" s="20">
        <v>1872232659.9400001</v>
      </c>
      <c r="D132" s="21">
        <v>150448168</v>
      </c>
      <c r="E132" s="22">
        <v>105837168</v>
      </c>
    </row>
    <row r="133" spans="1:5" ht="66" customHeight="1" x14ac:dyDescent="0.25">
      <c r="A133" s="23">
        <v>2020003630128</v>
      </c>
      <c r="B133" s="24" t="s">
        <v>134</v>
      </c>
      <c r="C133" s="20">
        <v>512096860</v>
      </c>
      <c r="D133" s="21">
        <v>260249662</v>
      </c>
      <c r="E133" s="22">
        <v>231644662</v>
      </c>
    </row>
    <row r="134" spans="1:5" ht="66" customHeight="1" x14ac:dyDescent="0.25">
      <c r="A134" s="23">
        <v>2020003630129</v>
      </c>
      <c r="B134" s="24" t="s">
        <v>135</v>
      </c>
      <c r="C134" s="20">
        <v>222530473</v>
      </c>
      <c r="D134" s="21">
        <v>99900000</v>
      </c>
      <c r="E134" s="22">
        <v>61000000</v>
      </c>
    </row>
    <row r="135" spans="1:5" ht="66" customHeight="1" x14ac:dyDescent="0.25">
      <c r="A135" s="23">
        <v>2020003630130</v>
      </c>
      <c r="B135" s="24" t="s">
        <v>136</v>
      </c>
      <c r="C135" s="20">
        <v>500000000</v>
      </c>
      <c r="D135" s="21">
        <v>216324100</v>
      </c>
      <c r="E135" s="22">
        <v>139490000</v>
      </c>
    </row>
    <row r="136" spans="1:5" ht="66" customHeight="1" x14ac:dyDescent="0.25">
      <c r="A136" s="23">
        <v>2020003630131</v>
      </c>
      <c r="B136" s="24" t="s">
        <v>137</v>
      </c>
      <c r="C136" s="20">
        <v>20000000</v>
      </c>
      <c r="D136" s="21">
        <v>0</v>
      </c>
      <c r="E136" s="22">
        <v>0</v>
      </c>
    </row>
    <row r="137" spans="1:5" ht="66" customHeight="1" x14ac:dyDescent="0.25">
      <c r="A137" s="23">
        <v>2020003630132</v>
      </c>
      <c r="B137" s="24" t="s">
        <v>138</v>
      </c>
      <c r="C137" s="20">
        <v>85000000</v>
      </c>
      <c r="D137" s="21">
        <v>51930000</v>
      </c>
      <c r="E137" s="22">
        <v>40390000</v>
      </c>
    </row>
    <row r="138" spans="1:5" ht="66" customHeight="1" x14ac:dyDescent="0.25">
      <c r="A138" s="23">
        <v>2020003630133</v>
      </c>
      <c r="B138" s="24" t="s">
        <v>139</v>
      </c>
      <c r="C138" s="20">
        <v>400000000</v>
      </c>
      <c r="D138" s="21">
        <v>288960000</v>
      </c>
      <c r="E138" s="22">
        <v>225545000</v>
      </c>
    </row>
    <row r="139" spans="1:5" ht="66" customHeight="1" x14ac:dyDescent="0.25">
      <c r="A139" s="23">
        <v>2020003630134</v>
      </c>
      <c r="B139" s="24" t="s">
        <v>140</v>
      </c>
      <c r="C139" s="20">
        <v>354900000</v>
      </c>
      <c r="D139" s="21">
        <v>193631000</v>
      </c>
      <c r="E139" s="22">
        <v>130806000</v>
      </c>
    </row>
    <row r="140" spans="1:5" ht="66" customHeight="1" x14ac:dyDescent="0.25">
      <c r="A140" s="23">
        <v>2020003630135</v>
      </c>
      <c r="B140" s="24" t="s">
        <v>141</v>
      </c>
      <c r="C140" s="20">
        <v>1585213904.0999999</v>
      </c>
      <c r="D140" s="21">
        <v>879420000</v>
      </c>
      <c r="E140" s="22">
        <v>325713250</v>
      </c>
    </row>
    <row r="141" spans="1:5" ht="66" customHeight="1" x14ac:dyDescent="0.25">
      <c r="A141" s="23">
        <v>2020003630136</v>
      </c>
      <c r="B141" s="24" t="s">
        <v>142</v>
      </c>
      <c r="C141" s="20">
        <v>27247205047</v>
      </c>
      <c r="D141" s="21">
        <v>27247205047.000004</v>
      </c>
      <c r="E141" s="22">
        <v>19017692150.399998</v>
      </c>
    </row>
    <row r="142" spans="1:5" ht="66" customHeight="1" x14ac:dyDescent="0.25">
      <c r="A142" s="23">
        <v>2020003630137</v>
      </c>
      <c r="B142" s="24" t="s">
        <v>143</v>
      </c>
      <c r="C142" s="20">
        <v>9969790367.7900009</v>
      </c>
      <c r="D142" s="21">
        <v>2544394286</v>
      </c>
      <c r="E142" s="22">
        <v>2044394286</v>
      </c>
    </row>
    <row r="143" spans="1:5" ht="66" customHeight="1" thickBot="1" x14ac:dyDescent="0.3">
      <c r="A143" s="23">
        <v>2020003630138</v>
      </c>
      <c r="B143" s="24" t="s">
        <v>144</v>
      </c>
      <c r="C143" s="20">
        <v>723989154.12</v>
      </c>
      <c r="D143" s="21">
        <v>547019154</v>
      </c>
      <c r="E143" s="22">
        <v>533949154</v>
      </c>
    </row>
    <row r="144" spans="1:5" ht="30" customHeight="1" thickBot="1" x14ac:dyDescent="0.3">
      <c r="A144" s="30" t="s">
        <v>145</v>
      </c>
      <c r="B144" s="31"/>
      <c r="C144" s="41">
        <f>SUM(C145:C150)</f>
        <v>1581066000</v>
      </c>
      <c r="D144" s="33">
        <f t="shared" ref="D144:E144" si="12">SUM(D145:D150)</f>
        <v>884825638</v>
      </c>
      <c r="E144" s="34">
        <f t="shared" si="12"/>
        <v>602485000</v>
      </c>
    </row>
    <row r="145" spans="1:5" ht="66" customHeight="1" x14ac:dyDescent="0.25">
      <c r="A145" s="23">
        <v>2020003630038</v>
      </c>
      <c r="B145" s="24" t="s">
        <v>146</v>
      </c>
      <c r="C145" s="20">
        <v>228611000</v>
      </c>
      <c r="D145" s="21">
        <v>98920038</v>
      </c>
      <c r="E145" s="22">
        <v>47840000</v>
      </c>
    </row>
    <row r="146" spans="1:5" ht="66" customHeight="1" x14ac:dyDescent="0.25">
      <c r="A146" s="23">
        <v>2020003630139</v>
      </c>
      <c r="B146" s="24" t="s">
        <v>147</v>
      </c>
      <c r="C146" s="20">
        <v>520895000</v>
      </c>
      <c r="D146" s="21">
        <v>324337219.04000002</v>
      </c>
      <c r="E146" s="22">
        <v>218615000</v>
      </c>
    </row>
    <row r="147" spans="1:5" ht="66" customHeight="1" x14ac:dyDescent="0.25">
      <c r="A147" s="23">
        <v>2020003630039</v>
      </c>
      <c r="B147" s="24" t="s">
        <v>148</v>
      </c>
      <c r="C147" s="20">
        <v>286000000</v>
      </c>
      <c r="D147" s="21">
        <v>181010000</v>
      </c>
      <c r="E147" s="22">
        <v>133265000</v>
      </c>
    </row>
    <row r="148" spans="1:5" ht="66" customHeight="1" x14ac:dyDescent="0.25">
      <c r="A148" s="23">
        <v>2020003630140</v>
      </c>
      <c r="B148" s="24" t="s">
        <v>149</v>
      </c>
      <c r="C148" s="20">
        <v>90000000</v>
      </c>
      <c r="D148" s="21">
        <v>86550000</v>
      </c>
      <c r="E148" s="22">
        <v>69240000</v>
      </c>
    </row>
    <row r="149" spans="1:5" ht="66" customHeight="1" x14ac:dyDescent="0.25">
      <c r="A149" s="23">
        <v>2020003630040</v>
      </c>
      <c r="B149" s="24" t="s">
        <v>150</v>
      </c>
      <c r="C149" s="20">
        <v>28000000</v>
      </c>
      <c r="D149" s="21">
        <v>18023380.960000001</v>
      </c>
      <c r="E149" s="22">
        <v>0</v>
      </c>
    </row>
    <row r="150" spans="1:5" ht="66" customHeight="1" thickBot="1" x14ac:dyDescent="0.3">
      <c r="A150" s="23">
        <v>2020003630141</v>
      </c>
      <c r="B150" s="24" t="s">
        <v>151</v>
      </c>
      <c r="C150" s="20">
        <v>427560000</v>
      </c>
      <c r="D150" s="21">
        <v>175985000</v>
      </c>
      <c r="E150" s="22">
        <v>133525000</v>
      </c>
    </row>
    <row r="151" spans="1:5" ht="30" customHeight="1" thickBot="1" x14ac:dyDescent="0.3">
      <c r="A151" s="30" t="s">
        <v>152</v>
      </c>
      <c r="B151" s="31"/>
      <c r="C151" s="41">
        <f>SUM(C152:C154)</f>
        <v>10679920778.129999</v>
      </c>
      <c r="D151" s="33">
        <f t="shared" ref="D151:E151" si="13">SUM(D152:D154)</f>
        <v>2304853860.1000004</v>
      </c>
      <c r="E151" s="34">
        <f t="shared" si="13"/>
        <v>1716949738.0999999</v>
      </c>
    </row>
    <row r="152" spans="1:5" ht="66" customHeight="1" x14ac:dyDescent="0.25">
      <c r="A152" s="23">
        <v>2020003630009</v>
      </c>
      <c r="B152" s="24" t="s">
        <v>153</v>
      </c>
      <c r="C152" s="20">
        <v>4006707247.0700002</v>
      </c>
      <c r="D152" s="21">
        <v>1024250768.1000001</v>
      </c>
      <c r="E152" s="22">
        <v>759909127.10000002</v>
      </c>
    </row>
    <row r="153" spans="1:5" ht="66" customHeight="1" x14ac:dyDescent="0.25">
      <c r="A153" s="23">
        <v>2020003630010</v>
      </c>
      <c r="B153" s="24" t="s">
        <v>154</v>
      </c>
      <c r="C153" s="20">
        <v>6619863219.1800003</v>
      </c>
      <c r="D153" s="21">
        <v>1268603092</v>
      </c>
      <c r="E153" s="22">
        <v>949040611</v>
      </c>
    </row>
    <row r="154" spans="1:5" ht="66" customHeight="1" thickBot="1" x14ac:dyDescent="0.3">
      <c r="A154" s="23">
        <v>2020003630013</v>
      </c>
      <c r="B154" s="24" t="s">
        <v>155</v>
      </c>
      <c r="C154" s="20">
        <v>53350311.879999995</v>
      </c>
      <c r="D154" s="21">
        <v>12000000</v>
      </c>
      <c r="E154" s="22">
        <v>8000000</v>
      </c>
    </row>
    <row r="155" spans="1:5" ht="30" customHeight="1" thickBot="1" x14ac:dyDescent="0.3">
      <c r="A155" s="30" t="s">
        <v>156</v>
      </c>
      <c r="B155" s="31"/>
      <c r="C155" s="41">
        <f>SUM(C156:C159)</f>
        <v>3175054512</v>
      </c>
      <c r="D155" s="33">
        <f t="shared" ref="D155:E155" si="14">SUM(D156:D159)</f>
        <v>796795055.89999998</v>
      </c>
      <c r="E155" s="34">
        <f t="shared" si="14"/>
        <v>392645464.47000003</v>
      </c>
    </row>
    <row r="156" spans="1:5" ht="66" customHeight="1" x14ac:dyDescent="0.25">
      <c r="A156" s="23">
        <v>2020003630142</v>
      </c>
      <c r="B156" s="24" t="s">
        <v>157</v>
      </c>
      <c r="C156" s="20">
        <v>798809971</v>
      </c>
      <c r="D156" s="21">
        <v>142122554.41</v>
      </c>
      <c r="E156" s="22">
        <v>92612114.780000001</v>
      </c>
    </row>
    <row r="157" spans="1:5" ht="66" customHeight="1" x14ac:dyDescent="0.25">
      <c r="A157" s="23">
        <v>2020003630143</v>
      </c>
      <c r="B157" s="24" t="s">
        <v>158</v>
      </c>
      <c r="C157" s="20">
        <v>798200000</v>
      </c>
      <c r="D157" s="21">
        <v>91804435.239999995</v>
      </c>
      <c r="E157" s="22">
        <v>60156342.770000003</v>
      </c>
    </row>
    <row r="158" spans="1:5" ht="66" customHeight="1" x14ac:dyDescent="0.25">
      <c r="A158" s="23">
        <v>2020003630144</v>
      </c>
      <c r="B158" s="24" t="s">
        <v>159</v>
      </c>
      <c r="C158" s="20">
        <v>325000000</v>
      </c>
      <c r="D158" s="21">
        <v>316476006.02999997</v>
      </c>
      <c r="E158" s="22">
        <v>60721492.270000003</v>
      </c>
    </row>
    <row r="159" spans="1:5" ht="66" customHeight="1" thickBot="1" x14ac:dyDescent="0.3">
      <c r="A159" s="23">
        <v>2020003630145</v>
      </c>
      <c r="B159" s="24" t="s">
        <v>160</v>
      </c>
      <c r="C159" s="20">
        <v>1253044541</v>
      </c>
      <c r="D159" s="21">
        <v>246392060.22</v>
      </c>
      <c r="E159" s="22">
        <v>179155514.65000001</v>
      </c>
    </row>
    <row r="160" spans="1:5" ht="30" customHeight="1" thickBot="1" x14ac:dyDescent="0.3">
      <c r="A160" s="30" t="s">
        <v>161</v>
      </c>
      <c r="B160" s="31"/>
      <c r="C160" s="41">
        <f>C161</f>
        <v>113516300</v>
      </c>
      <c r="D160" s="33">
        <f t="shared" ref="D160:E160" si="15">D161</f>
        <v>28000000</v>
      </c>
      <c r="E160" s="34">
        <f t="shared" si="15"/>
        <v>28000000</v>
      </c>
    </row>
    <row r="161" spans="1:5" ht="66" customHeight="1" thickBot="1" x14ac:dyDescent="0.3">
      <c r="A161" s="47">
        <v>2020003630149</v>
      </c>
      <c r="B161" s="48" t="s">
        <v>162</v>
      </c>
      <c r="C161" s="49">
        <v>113516300</v>
      </c>
      <c r="D161" s="50">
        <v>28000000</v>
      </c>
      <c r="E161" s="51">
        <v>28000000</v>
      </c>
    </row>
    <row r="162" spans="1:5" ht="30" customHeight="1" thickBot="1" x14ac:dyDescent="0.3">
      <c r="A162" s="52" t="s">
        <v>163</v>
      </c>
      <c r="B162" s="53"/>
      <c r="C162" s="54">
        <f>C160+C155+C151+C144+C120+C94+C84+C80+C60+C54+C49+C36+C19+C16+C8+C3</f>
        <v>341278059725.03003</v>
      </c>
      <c r="D162" s="55">
        <f t="shared" ref="D162:E162" si="16">D160+D155+D151+D144+D120+D94+D84+D80+D60+D54+D49+D36+D19+D16+D8+D3</f>
        <v>157814209770.79999</v>
      </c>
      <c r="E162" s="56">
        <f t="shared" si="16"/>
        <v>123262855732.86</v>
      </c>
    </row>
  </sheetData>
  <mergeCells count="18">
    <mergeCell ref="A120:B120"/>
    <mergeCell ref="A144:B144"/>
    <mergeCell ref="A151:B151"/>
    <mergeCell ref="A155:B155"/>
    <mergeCell ref="A160:B160"/>
    <mergeCell ref="A162:B162"/>
    <mergeCell ref="A49:B49"/>
    <mergeCell ref="A54:B54"/>
    <mergeCell ref="A60:B60"/>
    <mergeCell ref="A80:B80"/>
    <mergeCell ref="A84:B84"/>
    <mergeCell ref="A94:B94"/>
    <mergeCell ref="A1:E1"/>
    <mergeCell ref="A3:B3"/>
    <mergeCell ref="A8:B8"/>
    <mergeCell ref="A16:B16"/>
    <mergeCell ref="A19:B19"/>
    <mergeCell ref="A36:B36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RELACIÓN PROYECTOS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AUXPLANEACION03</dc:creator>
  <cp:lastModifiedBy>AUXPLANEACION03</cp:lastModifiedBy>
  <dcterms:created xsi:type="dcterms:W3CDTF">2022-07-19T17:57:54Z</dcterms:created>
  <dcterms:modified xsi:type="dcterms:W3CDTF">2022-07-19T18:02:34Z</dcterms:modified>
</cp:coreProperties>
</file>